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ta/Calcium imaging/Dauers/AIB/Air control/"/>
    </mc:Choice>
  </mc:AlternateContent>
  <xr:revisionPtr revIDLastSave="0" documentId="13_ncr:1_{7A6C5163-B7CC-D548-B7F7-9FF734D9C127}" xr6:coauthVersionLast="47" xr6:coauthVersionMax="47" xr10:uidLastSave="{00000000-0000-0000-0000-000000000000}"/>
  <bookViews>
    <workbookView xWindow="12780" yWindow="2300" windowWidth="39660" windowHeight="20520" tabRatio="926" activeTab="16" xr2:uid="{00000000-000D-0000-FFFF-FFFF00000000}"/>
  </bookViews>
  <sheets>
    <sheet name="info" sheetId="113" r:id="rId1"/>
    <sheet name="6565" sheetId="105" r:id="rId2"/>
    <sheet name="6567" sheetId="111" r:id="rId3"/>
    <sheet name="6568" sheetId="131" r:id="rId4"/>
    <sheet name="6570" sheetId="116" r:id="rId5"/>
    <sheet name="6571" sheetId="120" r:id="rId6"/>
    <sheet name="6617" sheetId="93" r:id="rId7"/>
    <sheet name="6792" sheetId="94" r:id="rId8"/>
    <sheet name="6793" sheetId="95" r:id="rId9"/>
    <sheet name="6795" sheetId="96" r:id="rId10"/>
    <sheet name="6808" sheetId="121" r:id="rId11"/>
    <sheet name="6809" sheetId="122" r:id="rId12"/>
    <sheet name="12" sheetId="132" r:id="rId13"/>
    <sheet name="13" sheetId="134" r:id="rId14"/>
    <sheet name="14" sheetId="135" r:id="rId15"/>
    <sheet name="summary" sheetId="39" r:id="rId16"/>
    <sheet name="graph" sheetId="150" r:id="rId17"/>
    <sheet name="analysis" sheetId="149" r:id="rId18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2" i="39" l="1"/>
  <c r="I37" i="105"/>
  <c r="J37" i="105"/>
  <c r="K37" i="105" s="1"/>
  <c r="L37" i="105" s="1"/>
  <c r="I26" i="105"/>
  <c r="K26" i="105" s="1"/>
  <c r="L26" i="105" s="1"/>
  <c r="V64" i="105" s="1"/>
  <c r="J26" i="105"/>
  <c r="I27" i="105"/>
  <c r="J27" i="105"/>
  <c r="K27" i="105"/>
  <c r="L27" i="105" s="1"/>
  <c r="V65" i="105" s="1"/>
  <c r="I28" i="105"/>
  <c r="J28" i="105"/>
  <c r="K28" i="105"/>
  <c r="L28" i="105" s="1"/>
  <c r="V66" i="105" s="1"/>
  <c r="I29" i="105"/>
  <c r="J29" i="105"/>
  <c r="K29" i="105"/>
  <c r="L29" i="105" s="1"/>
  <c r="V67" i="105" s="1"/>
  <c r="I30" i="105"/>
  <c r="K30" i="105" s="1"/>
  <c r="L30" i="105" s="1"/>
  <c r="V68" i="105" s="1"/>
  <c r="J30" i="105"/>
  <c r="I31" i="105"/>
  <c r="K31" i="105" s="1"/>
  <c r="J31" i="105"/>
  <c r="L31" i="105"/>
  <c r="V69" i="105"/>
  <c r="I32" i="105"/>
  <c r="K32" i="105" s="1"/>
  <c r="L32" i="105" s="1"/>
  <c r="V70" i="105" s="1"/>
  <c r="J32" i="105"/>
  <c r="I33" i="105"/>
  <c r="J33" i="105"/>
  <c r="K33" i="105"/>
  <c r="L33" i="105"/>
  <c r="V71" i="105" s="1"/>
  <c r="I34" i="105"/>
  <c r="K34" i="105" s="1"/>
  <c r="L34" i="105" s="1"/>
  <c r="V72" i="105" s="1"/>
  <c r="J34" i="105"/>
  <c r="I35" i="105"/>
  <c r="J35" i="105"/>
  <c r="K35" i="105"/>
  <c r="L35" i="105"/>
  <c r="V73" i="105" s="1"/>
  <c r="I36" i="105"/>
  <c r="J36" i="105"/>
  <c r="K36" i="105"/>
  <c r="L36" i="105"/>
  <c r="V74" i="105" s="1"/>
  <c r="I38" i="105"/>
  <c r="K38" i="105" s="1"/>
  <c r="L38" i="105" s="1"/>
  <c r="V76" i="105" s="1"/>
  <c r="J38" i="105"/>
  <c r="I39" i="105"/>
  <c r="J39" i="105"/>
  <c r="K39" i="105"/>
  <c r="L39" i="105" s="1"/>
  <c r="I40" i="105"/>
  <c r="J40" i="105"/>
  <c r="K40" i="105"/>
  <c r="L40" i="105" s="1"/>
  <c r="I41" i="105"/>
  <c r="J41" i="105"/>
  <c r="K41" i="105"/>
  <c r="L41" i="105" s="1"/>
  <c r="V79" i="105" s="1"/>
  <c r="I42" i="105"/>
  <c r="K42" i="105" s="1"/>
  <c r="L42" i="105" s="1"/>
  <c r="J42" i="105"/>
  <c r="I43" i="105"/>
  <c r="K43" i="105" s="1"/>
  <c r="J43" i="105"/>
  <c r="L43" i="105"/>
  <c r="V81" i="105"/>
  <c r="I44" i="105"/>
  <c r="K44" i="105" s="1"/>
  <c r="L44" i="105" s="1"/>
  <c r="J44" i="105"/>
  <c r="I45" i="105"/>
  <c r="J45" i="105"/>
  <c r="K45" i="105"/>
  <c r="L45" i="105"/>
  <c r="V83" i="105" s="1"/>
  <c r="I131" i="105"/>
  <c r="K131" i="105" s="1"/>
  <c r="L131" i="105" s="1"/>
  <c r="V84" i="105" s="1"/>
  <c r="J131" i="105"/>
  <c r="I132" i="105"/>
  <c r="J132" i="105"/>
  <c r="K132" i="105"/>
  <c r="L132" i="105"/>
  <c r="V85" i="105" s="1"/>
  <c r="I133" i="105"/>
  <c r="J133" i="105"/>
  <c r="K133" i="105"/>
  <c r="L133" i="105"/>
  <c r="V86" i="105" s="1"/>
  <c r="I134" i="105"/>
  <c r="K134" i="105" s="1"/>
  <c r="L134" i="105" s="1"/>
  <c r="J134" i="105"/>
  <c r="I135" i="105"/>
  <c r="K135" i="105" s="1"/>
  <c r="L135" i="105" s="1"/>
  <c r="J135" i="105"/>
  <c r="I136" i="105"/>
  <c r="K136" i="105" s="1"/>
  <c r="L136" i="105" s="1"/>
  <c r="V89" i="105" s="1"/>
  <c r="J136" i="105"/>
  <c r="I137" i="105"/>
  <c r="J137" i="105"/>
  <c r="K137" i="105"/>
  <c r="L137" i="105" s="1"/>
  <c r="I138" i="105"/>
  <c r="J138" i="105"/>
  <c r="K138" i="105" s="1"/>
  <c r="L138" i="105" s="1"/>
  <c r="V91" i="105" s="1"/>
  <c r="I139" i="105"/>
  <c r="J139" i="105"/>
  <c r="I140" i="105"/>
  <c r="K140" i="105" s="1"/>
  <c r="L140" i="105" s="1"/>
  <c r="V93" i="105" s="1"/>
  <c r="J140" i="105"/>
  <c r="I141" i="105"/>
  <c r="J141" i="105"/>
  <c r="K141" i="105"/>
  <c r="L141" i="105"/>
  <c r="V94" i="105"/>
  <c r="I142" i="105"/>
  <c r="K142" i="105" s="1"/>
  <c r="L142" i="105" s="1"/>
  <c r="J142" i="105"/>
  <c r="I143" i="105"/>
  <c r="J143" i="105"/>
  <c r="K143" i="105" s="1"/>
  <c r="L143" i="105" s="1"/>
  <c r="V96" i="105" s="1"/>
  <c r="I144" i="105"/>
  <c r="K144" i="105" s="1"/>
  <c r="L144" i="105" s="1"/>
  <c r="V97" i="105" s="1"/>
  <c r="J144" i="105"/>
  <c r="I145" i="105"/>
  <c r="J145" i="105"/>
  <c r="K145" i="105"/>
  <c r="L145" i="105"/>
  <c r="V98" i="105" s="1"/>
  <c r="I146" i="105"/>
  <c r="J146" i="105"/>
  <c r="K146" i="105" s="1"/>
  <c r="L146" i="105" s="1"/>
  <c r="V99" i="105" s="1"/>
  <c r="I147" i="105"/>
  <c r="J147" i="105"/>
  <c r="I148" i="105"/>
  <c r="K148" i="105" s="1"/>
  <c r="L148" i="105" s="1"/>
  <c r="V101" i="105" s="1"/>
  <c r="J148" i="105"/>
  <c r="I149" i="105"/>
  <c r="J149" i="105"/>
  <c r="K149" i="105"/>
  <c r="L149" i="105" s="1"/>
  <c r="V102" i="105" s="1"/>
  <c r="I150" i="105"/>
  <c r="J150" i="105"/>
  <c r="K150" i="105"/>
  <c r="L150" i="105" s="1"/>
  <c r="V103" i="105" s="1"/>
  <c r="I151" i="105"/>
  <c r="J151" i="105"/>
  <c r="K151" i="105"/>
  <c r="L151" i="105" s="1"/>
  <c r="V104" i="105" s="1"/>
  <c r="I46" i="105"/>
  <c r="K46" i="105" s="1"/>
  <c r="L46" i="105" s="1"/>
  <c r="J46" i="105"/>
  <c r="I47" i="105"/>
  <c r="J47" i="105"/>
  <c r="K47" i="105"/>
  <c r="L47" i="105" s="1"/>
  <c r="I48" i="105"/>
  <c r="K48" i="105" s="1"/>
  <c r="L48" i="105" s="1"/>
  <c r="J48" i="105"/>
  <c r="I49" i="105"/>
  <c r="J49" i="105"/>
  <c r="K49" i="105" s="1"/>
  <c r="L49" i="105" s="1"/>
  <c r="I50" i="105"/>
  <c r="J50" i="105"/>
  <c r="K50" i="105"/>
  <c r="L50" i="105" s="1"/>
  <c r="I51" i="105"/>
  <c r="K51" i="105" s="1"/>
  <c r="J51" i="105"/>
  <c r="L51" i="105"/>
  <c r="I52" i="105"/>
  <c r="J52" i="105"/>
  <c r="I53" i="105"/>
  <c r="K53" i="105" s="1"/>
  <c r="L53" i="105" s="1"/>
  <c r="J53" i="105"/>
  <c r="I54" i="105"/>
  <c r="J54" i="105"/>
  <c r="K54" i="105" s="1"/>
  <c r="L54" i="105" s="1"/>
  <c r="I55" i="105"/>
  <c r="J55" i="105"/>
  <c r="K55" i="105"/>
  <c r="L55" i="105" s="1"/>
  <c r="I56" i="105"/>
  <c r="K56" i="105" s="1"/>
  <c r="L56" i="105" s="1"/>
  <c r="J56" i="105"/>
  <c r="I57" i="105"/>
  <c r="J57" i="105"/>
  <c r="K57" i="105" s="1"/>
  <c r="L57" i="105" s="1"/>
  <c r="I58" i="105"/>
  <c r="J58" i="105"/>
  <c r="K58" i="105"/>
  <c r="L58" i="105" s="1"/>
  <c r="I59" i="105"/>
  <c r="K59" i="105" s="1"/>
  <c r="J59" i="105"/>
  <c r="L59" i="105"/>
  <c r="I60" i="105"/>
  <c r="K60" i="105" s="1"/>
  <c r="L60" i="105" s="1"/>
  <c r="J60" i="105"/>
  <c r="I61" i="105"/>
  <c r="J61" i="105"/>
  <c r="K61" i="105"/>
  <c r="L61" i="105" s="1"/>
  <c r="I62" i="105"/>
  <c r="J62" i="105"/>
  <c r="K62" i="105" s="1"/>
  <c r="L62" i="105" s="1"/>
  <c r="I63" i="105"/>
  <c r="K63" i="105" s="1"/>
  <c r="L63" i="105" s="1"/>
  <c r="J63" i="105"/>
  <c r="I64" i="105"/>
  <c r="J64" i="105"/>
  <c r="K64" i="105"/>
  <c r="L64" i="105"/>
  <c r="I65" i="105"/>
  <c r="J65" i="105"/>
  <c r="K65" i="105" s="1"/>
  <c r="L65" i="105" s="1"/>
  <c r="I66" i="105"/>
  <c r="J66" i="105"/>
  <c r="K66" i="105"/>
  <c r="L66" i="105" s="1"/>
  <c r="I67" i="105"/>
  <c r="K67" i="105" s="1"/>
  <c r="L67" i="105" s="1"/>
  <c r="J67" i="105"/>
  <c r="I68" i="105"/>
  <c r="J68" i="105"/>
  <c r="I69" i="105"/>
  <c r="J69" i="105"/>
  <c r="K69" i="105"/>
  <c r="L69" i="105" s="1"/>
  <c r="I70" i="105"/>
  <c r="K70" i="105" s="1"/>
  <c r="L70" i="105" s="1"/>
  <c r="J70" i="105"/>
  <c r="I71" i="105"/>
  <c r="J71" i="105"/>
  <c r="K71" i="105"/>
  <c r="L71" i="105" s="1"/>
  <c r="I72" i="105"/>
  <c r="J72" i="105"/>
  <c r="K72" i="105" s="1"/>
  <c r="L72" i="105" s="1"/>
  <c r="I73" i="105"/>
  <c r="J73" i="105"/>
  <c r="K73" i="105" s="1"/>
  <c r="L73" i="105" s="1"/>
  <c r="I74" i="105"/>
  <c r="J74" i="105"/>
  <c r="K74" i="105"/>
  <c r="L74" i="105" s="1"/>
  <c r="I75" i="105"/>
  <c r="K75" i="105" s="1"/>
  <c r="L75" i="105" s="1"/>
  <c r="J75" i="105"/>
  <c r="I76" i="105"/>
  <c r="J76" i="105"/>
  <c r="I77" i="105"/>
  <c r="J77" i="105"/>
  <c r="K77" i="105"/>
  <c r="L77" i="105" s="1"/>
  <c r="I78" i="105"/>
  <c r="K78" i="105" s="1"/>
  <c r="L78" i="105" s="1"/>
  <c r="J78" i="105"/>
  <c r="I79" i="105"/>
  <c r="J79" i="105"/>
  <c r="K79" i="105"/>
  <c r="L79" i="105" s="1"/>
  <c r="I80" i="105"/>
  <c r="K80" i="105" s="1"/>
  <c r="L80" i="105" s="1"/>
  <c r="J80" i="105"/>
  <c r="I81" i="105"/>
  <c r="J81" i="105"/>
  <c r="K81" i="105" s="1"/>
  <c r="L81" i="105" s="1"/>
  <c r="I82" i="105"/>
  <c r="J82" i="105"/>
  <c r="K82" i="105"/>
  <c r="L82" i="105" s="1"/>
  <c r="I83" i="105"/>
  <c r="K83" i="105" s="1"/>
  <c r="J83" i="105"/>
  <c r="L83" i="105"/>
  <c r="I84" i="105"/>
  <c r="J84" i="105"/>
  <c r="I85" i="105"/>
  <c r="K85" i="105" s="1"/>
  <c r="L85" i="105" s="1"/>
  <c r="J85" i="105"/>
  <c r="I86" i="105"/>
  <c r="K86" i="105" s="1"/>
  <c r="L86" i="105" s="1"/>
  <c r="J86" i="105"/>
  <c r="I87" i="105"/>
  <c r="J87" i="105"/>
  <c r="K87" i="105" s="1"/>
  <c r="L87" i="105" s="1"/>
  <c r="I88" i="105"/>
  <c r="J88" i="105"/>
  <c r="K88" i="105"/>
  <c r="L88" i="105"/>
  <c r="I89" i="105"/>
  <c r="J89" i="105"/>
  <c r="K89" i="105" s="1"/>
  <c r="L89" i="105"/>
  <c r="I90" i="105"/>
  <c r="J90" i="105"/>
  <c r="K90" i="105"/>
  <c r="L90" i="105" s="1"/>
  <c r="I91" i="105"/>
  <c r="K91" i="105" s="1"/>
  <c r="L91" i="105" s="1"/>
  <c r="J91" i="105"/>
  <c r="I92" i="105"/>
  <c r="K92" i="105" s="1"/>
  <c r="L92" i="105" s="1"/>
  <c r="J92" i="105"/>
  <c r="I93" i="105"/>
  <c r="J93" i="105"/>
  <c r="I94" i="105"/>
  <c r="J94" i="105"/>
  <c r="K94" i="105"/>
  <c r="L94" i="105" s="1"/>
  <c r="I95" i="105"/>
  <c r="J95" i="105"/>
  <c r="K95" i="105" s="1"/>
  <c r="L95" i="105" s="1"/>
  <c r="I96" i="105"/>
  <c r="J96" i="105"/>
  <c r="K96" i="105"/>
  <c r="L96" i="105" s="1"/>
  <c r="I97" i="105"/>
  <c r="J97" i="105"/>
  <c r="K97" i="105" s="1"/>
  <c r="L97" i="105"/>
  <c r="I98" i="105"/>
  <c r="J98" i="105"/>
  <c r="K98" i="105"/>
  <c r="L98" i="105" s="1"/>
  <c r="I99" i="105"/>
  <c r="K99" i="105" s="1"/>
  <c r="L99" i="105" s="1"/>
  <c r="J99" i="105"/>
  <c r="I100" i="105"/>
  <c r="J100" i="105"/>
  <c r="I101" i="105"/>
  <c r="K101" i="105" s="1"/>
  <c r="L101" i="105" s="1"/>
  <c r="J101" i="105"/>
  <c r="I102" i="105"/>
  <c r="K102" i="105" s="1"/>
  <c r="L102" i="105" s="1"/>
  <c r="J102" i="105"/>
  <c r="I103" i="105"/>
  <c r="J103" i="105"/>
  <c r="K103" i="105"/>
  <c r="L103" i="105" s="1"/>
  <c r="I104" i="105"/>
  <c r="J104" i="105"/>
  <c r="K104" i="105"/>
  <c r="L104" i="105"/>
  <c r="I105" i="105"/>
  <c r="J105" i="105"/>
  <c r="K105" i="105" s="1"/>
  <c r="L105" i="105" s="1"/>
  <c r="I106" i="105"/>
  <c r="J106" i="105"/>
  <c r="K106" i="105"/>
  <c r="L106" i="105" s="1"/>
  <c r="I107" i="105"/>
  <c r="K107" i="105" s="1"/>
  <c r="L107" i="105" s="1"/>
  <c r="J107" i="105"/>
  <c r="I108" i="105"/>
  <c r="K108" i="105" s="1"/>
  <c r="L108" i="105" s="1"/>
  <c r="J108" i="105"/>
  <c r="I109" i="105"/>
  <c r="J109" i="105"/>
  <c r="K109" i="105"/>
  <c r="L109" i="105" s="1"/>
  <c r="I110" i="105"/>
  <c r="J110" i="105"/>
  <c r="K110" i="105" s="1"/>
  <c r="L110" i="105" s="1"/>
  <c r="I111" i="105"/>
  <c r="J111" i="105"/>
  <c r="K111" i="105"/>
  <c r="L111" i="105"/>
  <c r="I112" i="105"/>
  <c r="J112" i="105"/>
  <c r="K112" i="105"/>
  <c r="L112" i="105" s="1"/>
  <c r="I113" i="105"/>
  <c r="J113" i="105"/>
  <c r="K113" i="105" s="1"/>
  <c r="L113" i="105"/>
  <c r="I114" i="105"/>
  <c r="J114" i="105"/>
  <c r="K114" i="105"/>
  <c r="L114" i="105" s="1"/>
  <c r="I115" i="105"/>
  <c r="K115" i="105" s="1"/>
  <c r="L115" i="105" s="1"/>
  <c r="J115" i="105"/>
  <c r="I116" i="105"/>
  <c r="K116" i="105" s="1"/>
  <c r="L116" i="105" s="1"/>
  <c r="J116" i="105"/>
  <c r="I117" i="105"/>
  <c r="K117" i="105" s="1"/>
  <c r="L117" i="105" s="1"/>
  <c r="J117" i="105"/>
  <c r="I118" i="105"/>
  <c r="J118" i="105"/>
  <c r="K118" i="105"/>
  <c r="L118" i="105" s="1"/>
  <c r="I119" i="105"/>
  <c r="J119" i="105"/>
  <c r="K119" i="105" s="1"/>
  <c r="L119" i="105" s="1"/>
  <c r="I120" i="105"/>
  <c r="J120" i="105"/>
  <c r="K120" i="105"/>
  <c r="L120" i="105"/>
  <c r="I121" i="105"/>
  <c r="J121" i="105"/>
  <c r="K121" i="105" s="1"/>
  <c r="L121" i="105"/>
  <c r="I122" i="105"/>
  <c r="J122" i="105"/>
  <c r="K122" i="105"/>
  <c r="L122" i="105" s="1"/>
  <c r="I123" i="105"/>
  <c r="K123" i="105" s="1"/>
  <c r="L123" i="105" s="1"/>
  <c r="J123" i="105"/>
  <c r="I124" i="105"/>
  <c r="J124" i="105"/>
  <c r="I125" i="105"/>
  <c r="J125" i="105"/>
  <c r="K125" i="105"/>
  <c r="L125" i="105" s="1"/>
  <c r="I126" i="105"/>
  <c r="K126" i="105" s="1"/>
  <c r="L126" i="105" s="1"/>
  <c r="J126" i="105"/>
  <c r="I127" i="105"/>
  <c r="J127" i="105"/>
  <c r="K127" i="105" s="1"/>
  <c r="L127" i="105" s="1"/>
  <c r="I128" i="105"/>
  <c r="J128" i="105"/>
  <c r="K128" i="105"/>
  <c r="L128" i="105"/>
  <c r="I129" i="105"/>
  <c r="J129" i="105"/>
  <c r="K129" i="105" s="1"/>
  <c r="L129" i="105" s="1"/>
  <c r="I130" i="105"/>
  <c r="J130" i="105"/>
  <c r="K130" i="105"/>
  <c r="L130" i="105" s="1"/>
  <c r="I37" i="95"/>
  <c r="J37" i="95"/>
  <c r="K37" i="95"/>
  <c r="L37" i="95" s="1"/>
  <c r="I26" i="95"/>
  <c r="J26" i="95"/>
  <c r="I27" i="95"/>
  <c r="K27" i="95" s="1"/>
  <c r="L27" i="95" s="1"/>
  <c r="V65" i="95" s="1"/>
  <c r="J27" i="95"/>
  <c r="I28" i="95"/>
  <c r="J28" i="95"/>
  <c r="K28" i="95"/>
  <c r="L28" i="95" s="1"/>
  <c r="V66" i="95" s="1"/>
  <c r="I29" i="95"/>
  <c r="J29" i="95"/>
  <c r="K29" i="95" s="1"/>
  <c r="L29" i="95" s="1"/>
  <c r="V67" i="95" s="1"/>
  <c r="I30" i="95"/>
  <c r="K30" i="95" s="1"/>
  <c r="L30" i="95" s="1"/>
  <c r="V68" i="95" s="1"/>
  <c r="J30" i="95"/>
  <c r="I31" i="95"/>
  <c r="K31" i="95" s="1"/>
  <c r="J31" i="95"/>
  <c r="L31" i="95"/>
  <c r="V69" i="95" s="1"/>
  <c r="I32" i="95"/>
  <c r="K32" i="95" s="1"/>
  <c r="L32" i="95" s="1"/>
  <c r="V70" i="95" s="1"/>
  <c r="J32" i="95"/>
  <c r="I33" i="95"/>
  <c r="J33" i="95"/>
  <c r="K33" i="95"/>
  <c r="L33" i="95" s="1"/>
  <c r="V71" i="95" s="1"/>
  <c r="I34" i="95"/>
  <c r="K34" i="95" s="1"/>
  <c r="L34" i="95" s="1"/>
  <c r="V72" i="95" s="1"/>
  <c r="J34" i="95"/>
  <c r="I35" i="95"/>
  <c r="J35" i="95"/>
  <c r="K35" i="95"/>
  <c r="L35" i="95" s="1"/>
  <c r="V73" i="95" s="1"/>
  <c r="I36" i="95"/>
  <c r="J36" i="95"/>
  <c r="K36" i="95"/>
  <c r="L36" i="95"/>
  <c r="V74" i="95"/>
  <c r="I38" i="95"/>
  <c r="J38" i="95"/>
  <c r="I39" i="95"/>
  <c r="K39" i="95" s="1"/>
  <c r="L39" i="95" s="1"/>
  <c r="J39" i="95"/>
  <c r="I40" i="95"/>
  <c r="J40" i="95"/>
  <c r="K40" i="95"/>
  <c r="L40" i="95" s="1"/>
  <c r="I41" i="95"/>
  <c r="J41" i="95"/>
  <c r="K41" i="95"/>
  <c r="L41" i="95" s="1"/>
  <c r="V79" i="95" s="1"/>
  <c r="I42" i="95"/>
  <c r="J42" i="95"/>
  <c r="K42" i="95" s="1"/>
  <c r="L42" i="95" s="1"/>
  <c r="I43" i="95"/>
  <c r="K43" i="95" s="1"/>
  <c r="J43" i="95"/>
  <c r="L43" i="95"/>
  <c r="V81" i="95" s="1"/>
  <c r="I44" i="95"/>
  <c r="K44" i="95" s="1"/>
  <c r="L44" i="95" s="1"/>
  <c r="J44" i="95"/>
  <c r="I45" i="95"/>
  <c r="J45" i="95"/>
  <c r="K45" i="95"/>
  <c r="L45" i="95" s="1"/>
  <c r="I131" i="95"/>
  <c r="K131" i="95" s="1"/>
  <c r="L131" i="95" s="1"/>
  <c r="J131" i="95"/>
  <c r="I132" i="95"/>
  <c r="J132" i="95"/>
  <c r="K132" i="95"/>
  <c r="L132" i="95" s="1"/>
  <c r="I133" i="95"/>
  <c r="J133" i="95"/>
  <c r="K133" i="95"/>
  <c r="L133" i="95"/>
  <c r="V86" i="95"/>
  <c r="I134" i="95"/>
  <c r="J134" i="95"/>
  <c r="K134" i="95"/>
  <c r="L134" i="95" s="1"/>
  <c r="V87" i="95" s="1"/>
  <c r="I135" i="95"/>
  <c r="K135" i="95" s="1"/>
  <c r="L135" i="95" s="1"/>
  <c r="J135" i="95"/>
  <c r="I136" i="95"/>
  <c r="K136" i="95" s="1"/>
  <c r="J136" i="95"/>
  <c r="L136" i="95"/>
  <c r="V89" i="95" s="1"/>
  <c r="I137" i="95"/>
  <c r="K137" i="95" s="1"/>
  <c r="L137" i="95" s="1"/>
  <c r="J137" i="95"/>
  <c r="I138" i="95"/>
  <c r="J138" i="95"/>
  <c r="K138" i="95"/>
  <c r="L138" i="95" s="1"/>
  <c r="I139" i="95"/>
  <c r="J139" i="95"/>
  <c r="I140" i="95"/>
  <c r="J140" i="95"/>
  <c r="K140" i="95"/>
  <c r="L140" i="95" s="1"/>
  <c r="V93" i="95" s="1"/>
  <c r="I141" i="95"/>
  <c r="J141" i="95"/>
  <c r="K141" i="95"/>
  <c r="L141" i="95"/>
  <c r="V94" i="95" s="1"/>
  <c r="I142" i="95"/>
  <c r="K142" i="95" s="1"/>
  <c r="L142" i="95" s="1"/>
  <c r="J142" i="95"/>
  <c r="I143" i="95"/>
  <c r="J143" i="95"/>
  <c r="K143" i="95"/>
  <c r="L143" i="95"/>
  <c r="V96" i="95" s="1"/>
  <c r="I144" i="95"/>
  <c r="K144" i="95" s="1"/>
  <c r="L144" i="95" s="1"/>
  <c r="J144" i="95"/>
  <c r="I145" i="95"/>
  <c r="J145" i="95"/>
  <c r="K145" i="95"/>
  <c r="L145" i="95" s="1"/>
  <c r="V98" i="95" s="1"/>
  <c r="I146" i="95"/>
  <c r="J146" i="95"/>
  <c r="K146" i="95" s="1"/>
  <c r="L146" i="95" s="1"/>
  <c r="I147" i="95"/>
  <c r="J147" i="95"/>
  <c r="I148" i="95"/>
  <c r="K148" i="95" s="1"/>
  <c r="L148" i="95" s="1"/>
  <c r="V101" i="95" s="1"/>
  <c r="J148" i="95"/>
  <c r="I149" i="95"/>
  <c r="J149" i="95"/>
  <c r="K149" i="95"/>
  <c r="L149" i="95"/>
  <c r="V102" i="95" s="1"/>
  <c r="I150" i="95"/>
  <c r="K150" i="95" s="1"/>
  <c r="L150" i="95" s="1"/>
  <c r="V103" i="95" s="1"/>
  <c r="J150" i="95"/>
  <c r="I151" i="95"/>
  <c r="K151" i="95" s="1"/>
  <c r="L151" i="95" s="1"/>
  <c r="V104" i="95" s="1"/>
  <c r="J151" i="95"/>
  <c r="I46" i="95"/>
  <c r="K46" i="95" s="1"/>
  <c r="L46" i="95" s="1"/>
  <c r="J46" i="95"/>
  <c r="I47" i="95"/>
  <c r="J47" i="95"/>
  <c r="K47" i="95" s="1"/>
  <c r="L47" i="95" s="1"/>
  <c r="I48" i="95"/>
  <c r="K48" i="95" s="1"/>
  <c r="J48" i="95"/>
  <c r="L48" i="95"/>
  <c r="I49" i="95"/>
  <c r="K49" i="95" s="1"/>
  <c r="L49" i="95" s="1"/>
  <c r="J49" i="95"/>
  <c r="I50" i="95"/>
  <c r="J50" i="95"/>
  <c r="K50" i="95"/>
  <c r="L50" i="95" s="1"/>
  <c r="I51" i="95"/>
  <c r="J51" i="95"/>
  <c r="K51" i="95" s="1"/>
  <c r="L51" i="95" s="1"/>
  <c r="I52" i="95"/>
  <c r="K52" i="95" s="1"/>
  <c r="L52" i="95" s="1"/>
  <c r="J52" i="95"/>
  <c r="I53" i="95"/>
  <c r="J53" i="95"/>
  <c r="K53" i="95"/>
  <c r="L53" i="95" s="1"/>
  <c r="I54" i="95"/>
  <c r="K54" i="95" s="1"/>
  <c r="L54" i="95" s="1"/>
  <c r="J54" i="95"/>
  <c r="I55" i="95"/>
  <c r="J55" i="95"/>
  <c r="K55" i="95" s="1"/>
  <c r="L55" i="95" s="1"/>
  <c r="I56" i="95"/>
  <c r="K56" i="95" s="1"/>
  <c r="J56" i="95"/>
  <c r="L56" i="95"/>
  <c r="I57" i="95"/>
  <c r="K57" i="95" s="1"/>
  <c r="L57" i="95" s="1"/>
  <c r="J57" i="95"/>
  <c r="I58" i="95"/>
  <c r="J58" i="95"/>
  <c r="K58" i="95"/>
  <c r="L58" i="95" s="1"/>
  <c r="I59" i="95"/>
  <c r="J59" i="95"/>
  <c r="K59" i="95" s="1"/>
  <c r="L59" i="95" s="1"/>
  <c r="I60" i="95"/>
  <c r="K60" i="95" s="1"/>
  <c r="L60" i="95" s="1"/>
  <c r="J60" i="95"/>
  <c r="I61" i="95"/>
  <c r="J61" i="95"/>
  <c r="K61" i="95"/>
  <c r="L61" i="95" s="1"/>
  <c r="I62" i="95"/>
  <c r="K62" i="95" s="1"/>
  <c r="L62" i="95" s="1"/>
  <c r="J62" i="95"/>
  <c r="I63" i="95"/>
  <c r="J63" i="95"/>
  <c r="K63" i="95" s="1"/>
  <c r="L63" i="95" s="1"/>
  <c r="I64" i="95"/>
  <c r="K64" i="95" s="1"/>
  <c r="J64" i="95"/>
  <c r="L64" i="95"/>
  <c r="I65" i="95"/>
  <c r="K65" i="95" s="1"/>
  <c r="L65" i="95" s="1"/>
  <c r="J65" i="95"/>
  <c r="I66" i="95"/>
  <c r="J66" i="95"/>
  <c r="K66" i="95"/>
  <c r="L66" i="95" s="1"/>
  <c r="I67" i="95"/>
  <c r="J67" i="95"/>
  <c r="K67" i="95" s="1"/>
  <c r="L67" i="95" s="1"/>
  <c r="I68" i="95"/>
  <c r="K68" i="95" s="1"/>
  <c r="L68" i="95" s="1"/>
  <c r="J68" i="95"/>
  <c r="I69" i="95"/>
  <c r="J69" i="95"/>
  <c r="K69" i="95"/>
  <c r="L69" i="95" s="1"/>
  <c r="I70" i="95"/>
  <c r="K70" i="95" s="1"/>
  <c r="L70" i="95" s="1"/>
  <c r="J70" i="95"/>
  <c r="I71" i="95"/>
  <c r="J71" i="95"/>
  <c r="K71" i="95" s="1"/>
  <c r="L71" i="95" s="1"/>
  <c r="I72" i="95"/>
  <c r="K72" i="95" s="1"/>
  <c r="J72" i="95"/>
  <c r="L72" i="95"/>
  <c r="I73" i="95"/>
  <c r="K73" i="95" s="1"/>
  <c r="L73" i="95" s="1"/>
  <c r="J73" i="95"/>
  <c r="I74" i="95"/>
  <c r="J74" i="95"/>
  <c r="K74" i="95"/>
  <c r="L74" i="95" s="1"/>
  <c r="I75" i="95"/>
  <c r="J75" i="95"/>
  <c r="K75" i="95" s="1"/>
  <c r="L75" i="95" s="1"/>
  <c r="I76" i="95"/>
  <c r="K76" i="95" s="1"/>
  <c r="L76" i="95" s="1"/>
  <c r="J76" i="95"/>
  <c r="I77" i="95"/>
  <c r="J77" i="95"/>
  <c r="K77" i="95"/>
  <c r="L77" i="95" s="1"/>
  <c r="I78" i="95"/>
  <c r="K78" i="95" s="1"/>
  <c r="L78" i="95" s="1"/>
  <c r="J78" i="95"/>
  <c r="I79" i="95"/>
  <c r="J79" i="95"/>
  <c r="K79" i="95" s="1"/>
  <c r="L79" i="95" s="1"/>
  <c r="I80" i="95"/>
  <c r="K80" i="95" s="1"/>
  <c r="J80" i="95"/>
  <c r="L80" i="95"/>
  <c r="I81" i="95"/>
  <c r="K81" i="95" s="1"/>
  <c r="L81" i="95" s="1"/>
  <c r="J81" i="95"/>
  <c r="I82" i="95"/>
  <c r="J82" i="95"/>
  <c r="K82" i="95"/>
  <c r="L82" i="95" s="1"/>
  <c r="I83" i="95"/>
  <c r="J83" i="95"/>
  <c r="K83" i="95" s="1"/>
  <c r="L83" i="95" s="1"/>
  <c r="I84" i="95"/>
  <c r="K84" i="95" s="1"/>
  <c r="L84" i="95" s="1"/>
  <c r="J84" i="95"/>
  <c r="I85" i="95"/>
  <c r="J85" i="95"/>
  <c r="K85" i="95"/>
  <c r="L85" i="95" s="1"/>
  <c r="I86" i="95"/>
  <c r="K86" i="95" s="1"/>
  <c r="L86" i="95" s="1"/>
  <c r="J86" i="95"/>
  <c r="I87" i="95"/>
  <c r="J87" i="95"/>
  <c r="K87" i="95" s="1"/>
  <c r="L87" i="95" s="1"/>
  <c r="I88" i="95"/>
  <c r="K88" i="95" s="1"/>
  <c r="J88" i="95"/>
  <c r="L88" i="95"/>
  <c r="I89" i="95"/>
  <c r="K89" i="95" s="1"/>
  <c r="L89" i="95" s="1"/>
  <c r="J89" i="95"/>
  <c r="I90" i="95"/>
  <c r="J90" i="95"/>
  <c r="K90" i="95"/>
  <c r="L90" i="95" s="1"/>
  <c r="I91" i="95"/>
  <c r="J91" i="95"/>
  <c r="K91" i="95" s="1"/>
  <c r="L91" i="95" s="1"/>
  <c r="I92" i="95"/>
  <c r="K92" i="95" s="1"/>
  <c r="L92" i="95" s="1"/>
  <c r="J92" i="95"/>
  <c r="I93" i="95"/>
  <c r="J93" i="95"/>
  <c r="K93" i="95"/>
  <c r="L93" i="95" s="1"/>
  <c r="I94" i="95"/>
  <c r="J94" i="95"/>
  <c r="K94" i="95"/>
  <c r="L94" i="95" s="1"/>
  <c r="I95" i="95"/>
  <c r="J95" i="95"/>
  <c r="K95" i="95" s="1"/>
  <c r="L95" i="95" s="1"/>
  <c r="I96" i="95"/>
  <c r="K96" i="95" s="1"/>
  <c r="J96" i="95"/>
  <c r="L96" i="95"/>
  <c r="I97" i="95"/>
  <c r="J97" i="95"/>
  <c r="K97" i="95"/>
  <c r="L97" i="95" s="1"/>
  <c r="I98" i="95"/>
  <c r="J98" i="95"/>
  <c r="K98" i="95"/>
  <c r="L98" i="95" s="1"/>
  <c r="I99" i="95"/>
  <c r="J99" i="95"/>
  <c r="K99" i="95" s="1"/>
  <c r="L99" i="95" s="1"/>
  <c r="I100" i="95"/>
  <c r="K100" i="95" s="1"/>
  <c r="L100" i="95" s="1"/>
  <c r="J100" i="95"/>
  <c r="I101" i="95"/>
  <c r="J101" i="95"/>
  <c r="K101" i="95"/>
  <c r="L101" i="95" s="1"/>
  <c r="I102" i="95"/>
  <c r="J102" i="95"/>
  <c r="K102" i="95"/>
  <c r="L102" i="95" s="1"/>
  <c r="I103" i="95"/>
  <c r="J103" i="95"/>
  <c r="K103" i="95" s="1"/>
  <c r="L103" i="95" s="1"/>
  <c r="I104" i="95"/>
  <c r="K104" i="95" s="1"/>
  <c r="J104" i="95"/>
  <c r="L104" i="95"/>
  <c r="I105" i="95"/>
  <c r="J105" i="95"/>
  <c r="K105" i="95"/>
  <c r="L105" i="95" s="1"/>
  <c r="I106" i="95"/>
  <c r="J106" i="95"/>
  <c r="K106" i="95"/>
  <c r="L106" i="95" s="1"/>
  <c r="I107" i="95"/>
  <c r="J107" i="95"/>
  <c r="K107" i="95" s="1"/>
  <c r="L107" i="95" s="1"/>
  <c r="I108" i="95"/>
  <c r="K108" i="95" s="1"/>
  <c r="L108" i="95" s="1"/>
  <c r="J108" i="95"/>
  <c r="I109" i="95"/>
  <c r="J109" i="95"/>
  <c r="K109" i="95"/>
  <c r="L109" i="95" s="1"/>
  <c r="I110" i="95"/>
  <c r="J110" i="95"/>
  <c r="K110" i="95"/>
  <c r="L110" i="95" s="1"/>
  <c r="I111" i="95"/>
  <c r="J111" i="95"/>
  <c r="K111" i="95" s="1"/>
  <c r="L111" i="95" s="1"/>
  <c r="I112" i="95"/>
  <c r="K112" i="95" s="1"/>
  <c r="J112" i="95"/>
  <c r="L112" i="95"/>
  <c r="I113" i="95"/>
  <c r="J113" i="95"/>
  <c r="K113" i="95"/>
  <c r="L113" i="95" s="1"/>
  <c r="I114" i="95"/>
  <c r="J114" i="95"/>
  <c r="K114" i="95"/>
  <c r="L114" i="95" s="1"/>
  <c r="I115" i="95"/>
  <c r="J115" i="95"/>
  <c r="K115" i="95" s="1"/>
  <c r="L115" i="95" s="1"/>
  <c r="I116" i="95"/>
  <c r="K116" i="95" s="1"/>
  <c r="L116" i="95" s="1"/>
  <c r="J116" i="95"/>
  <c r="I117" i="95"/>
  <c r="J117" i="95"/>
  <c r="K117" i="95"/>
  <c r="L117" i="95" s="1"/>
  <c r="I118" i="95"/>
  <c r="J118" i="95"/>
  <c r="K118" i="95"/>
  <c r="L118" i="95" s="1"/>
  <c r="I119" i="95"/>
  <c r="J119" i="95"/>
  <c r="K119" i="95" s="1"/>
  <c r="L119" i="95" s="1"/>
  <c r="I120" i="95"/>
  <c r="K120" i="95" s="1"/>
  <c r="J120" i="95"/>
  <c r="L120" i="95"/>
  <c r="I121" i="95"/>
  <c r="J121" i="95"/>
  <c r="K121" i="95"/>
  <c r="L121" i="95" s="1"/>
  <c r="I122" i="95"/>
  <c r="J122" i="95"/>
  <c r="K122" i="95"/>
  <c r="L122" i="95" s="1"/>
  <c r="I123" i="95"/>
  <c r="J123" i="95"/>
  <c r="K123" i="95" s="1"/>
  <c r="L123" i="95" s="1"/>
  <c r="I124" i="95"/>
  <c r="K124" i="95" s="1"/>
  <c r="L124" i="95" s="1"/>
  <c r="J124" i="95"/>
  <c r="I125" i="95"/>
  <c r="J125" i="95"/>
  <c r="K125" i="95"/>
  <c r="L125" i="95" s="1"/>
  <c r="I126" i="95"/>
  <c r="J126" i="95"/>
  <c r="K126" i="95"/>
  <c r="L126" i="95" s="1"/>
  <c r="I127" i="95"/>
  <c r="J127" i="95"/>
  <c r="K127" i="95" s="1"/>
  <c r="L127" i="95" s="1"/>
  <c r="I128" i="95"/>
  <c r="K128" i="95" s="1"/>
  <c r="J128" i="95"/>
  <c r="L128" i="95"/>
  <c r="I129" i="95"/>
  <c r="J129" i="95"/>
  <c r="K129" i="95"/>
  <c r="L129" i="95" s="1"/>
  <c r="I130" i="95"/>
  <c r="J130" i="95"/>
  <c r="K130" i="95"/>
  <c r="L130" i="95" s="1"/>
  <c r="I37" i="94"/>
  <c r="K37" i="94" s="1"/>
  <c r="L37" i="94" s="1"/>
  <c r="V75" i="94" s="1"/>
  <c r="J37" i="94"/>
  <c r="I26" i="94"/>
  <c r="K26" i="94" s="1"/>
  <c r="L26" i="94" s="1"/>
  <c r="V64" i="94" s="1"/>
  <c r="J26" i="94"/>
  <c r="I27" i="94"/>
  <c r="K27" i="94" s="1"/>
  <c r="L27" i="94" s="1"/>
  <c r="V65" i="94" s="1"/>
  <c r="J27" i="94"/>
  <c r="I28" i="94"/>
  <c r="J28" i="94"/>
  <c r="K28" i="94"/>
  <c r="L28" i="94" s="1"/>
  <c r="V66" i="94" s="1"/>
  <c r="I29" i="94"/>
  <c r="K29" i="94" s="1"/>
  <c r="L29" i="94" s="1"/>
  <c r="J29" i="94"/>
  <c r="V67" i="94"/>
  <c r="I30" i="94"/>
  <c r="K30" i="94" s="1"/>
  <c r="L30" i="94" s="1"/>
  <c r="V68" i="94" s="1"/>
  <c r="J30" i="94"/>
  <c r="I31" i="94"/>
  <c r="J31" i="94"/>
  <c r="K31" i="94"/>
  <c r="L31" i="94"/>
  <c r="V69" i="94" s="1"/>
  <c r="I32" i="94"/>
  <c r="J32" i="94"/>
  <c r="K32" i="94"/>
  <c r="L32" i="94" s="1"/>
  <c r="V70" i="94" s="1"/>
  <c r="I33" i="94"/>
  <c r="J33" i="94"/>
  <c r="K33" i="94"/>
  <c r="L33" i="94"/>
  <c r="V71" i="94" s="1"/>
  <c r="I34" i="94"/>
  <c r="K34" i="94" s="1"/>
  <c r="J34" i="94"/>
  <c r="L34" i="94"/>
  <c r="V72" i="94" s="1"/>
  <c r="I35" i="94"/>
  <c r="J35" i="94"/>
  <c r="K35" i="94"/>
  <c r="L35" i="94" s="1"/>
  <c r="V73" i="94" s="1"/>
  <c r="I36" i="94"/>
  <c r="J36" i="94"/>
  <c r="K36" i="94"/>
  <c r="L36" i="94" s="1"/>
  <c r="V74" i="94" s="1"/>
  <c r="I38" i="94"/>
  <c r="K38" i="94" s="1"/>
  <c r="L38" i="94" s="1"/>
  <c r="J38" i="94"/>
  <c r="I39" i="94"/>
  <c r="K39" i="94" s="1"/>
  <c r="L39" i="94" s="1"/>
  <c r="V77" i="94" s="1"/>
  <c r="J39" i="94"/>
  <c r="I40" i="94"/>
  <c r="J40" i="94"/>
  <c r="K40" i="94"/>
  <c r="L40" i="94" s="1"/>
  <c r="V78" i="94"/>
  <c r="I41" i="94"/>
  <c r="K41" i="94" s="1"/>
  <c r="L41" i="94" s="1"/>
  <c r="J41" i="94"/>
  <c r="V79" i="94"/>
  <c r="I42" i="94"/>
  <c r="K42" i="94" s="1"/>
  <c r="L42" i="94" s="1"/>
  <c r="V80" i="94" s="1"/>
  <c r="J42" i="94"/>
  <c r="I43" i="94"/>
  <c r="J43" i="94"/>
  <c r="K43" i="94"/>
  <c r="L43" i="94"/>
  <c r="V81" i="94" s="1"/>
  <c r="I44" i="94"/>
  <c r="J44" i="94"/>
  <c r="K44" i="94"/>
  <c r="L44" i="94" s="1"/>
  <c r="V82" i="94" s="1"/>
  <c r="I45" i="94"/>
  <c r="J45" i="94"/>
  <c r="K45" i="94"/>
  <c r="L45" i="94" s="1"/>
  <c r="I131" i="94"/>
  <c r="K131" i="94" s="1"/>
  <c r="J131" i="94"/>
  <c r="L131" i="94"/>
  <c r="V84" i="94" s="1"/>
  <c r="I132" i="94"/>
  <c r="J132" i="94"/>
  <c r="K132" i="94"/>
  <c r="L132" i="94" s="1"/>
  <c r="I133" i="94"/>
  <c r="J133" i="94"/>
  <c r="K133" i="94"/>
  <c r="L133" i="94" s="1"/>
  <c r="V86" i="94" s="1"/>
  <c r="I134" i="94"/>
  <c r="J134" i="94"/>
  <c r="I135" i="94"/>
  <c r="J135" i="94"/>
  <c r="K135" i="94"/>
  <c r="L135" i="94" s="1"/>
  <c r="V88" i="94" s="1"/>
  <c r="I136" i="94"/>
  <c r="J136" i="94"/>
  <c r="K136" i="94"/>
  <c r="L136" i="94"/>
  <c r="I137" i="94"/>
  <c r="K137" i="94" s="1"/>
  <c r="L137" i="94" s="1"/>
  <c r="V90" i="94" s="1"/>
  <c r="J137" i="94"/>
  <c r="I138" i="94"/>
  <c r="J138" i="94"/>
  <c r="K138" i="94" s="1"/>
  <c r="L138" i="94" s="1"/>
  <c r="I139" i="94"/>
  <c r="K139" i="94" s="1"/>
  <c r="L139" i="94" s="1"/>
  <c r="J139" i="94"/>
  <c r="V92" i="94"/>
  <c r="I140" i="94"/>
  <c r="J140" i="94"/>
  <c r="K140" i="94"/>
  <c r="L140" i="94" s="1"/>
  <c r="I141" i="94"/>
  <c r="J141" i="94"/>
  <c r="K141" i="94" s="1"/>
  <c r="L141" i="94"/>
  <c r="V94" i="94"/>
  <c r="I142" i="94"/>
  <c r="K142" i="94" s="1"/>
  <c r="L142" i="94" s="1"/>
  <c r="V95" i="94" s="1"/>
  <c r="J142" i="94"/>
  <c r="I143" i="94"/>
  <c r="K143" i="94" s="1"/>
  <c r="J143" i="94"/>
  <c r="L143" i="94"/>
  <c r="V96" i="94" s="1"/>
  <c r="I144" i="94"/>
  <c r="J144" i="94"/>
  <c r="I145" i="94"/>
  <c r="J145" i="94"/>
  <c r="K145" i="94"/>
  <c r="L145" i="94" s="1"/>
  <c r="I146" i="94"/>
  <c r="J146" i="94"/>
  <c r="I147" i="94"/>
  <c r="J147" i="94"/>
  <c r="K147" i="94"/>
  <c r="L147" i="94" s="1"/>
  <c r="V100" i="94" s="1"/>
  <c r="I148" i="94"/>
  <c r="J148" i="94"/>
  <c r="K148" i="94"/>
  <c r="L148" i="94"/>
  <c r="V101" i="94" s="1"/>
  <c r="I149" i="94"/>
  <c r="J149" i="94"/>
  <c r="K149" i="94"/>
  <c r="L149" i="94" s="1"/>
  <c r="V102" i="94" s="1"/>
  <c r="I150" i="94"/>
  <c r="J150" i="94"/>
  <c r="K150" i="94"/>
  <c r="L150" i="94"/>
  <c r="V103" i="94" s="1"/>
  <c r="I151" i="94"/>
  <c r="K151" i="94" s="1"/>
  <c r="J151" i="94"/>
  <c r="L151" i="94"/>
  <c r="V104" i="94" s="1"/>
  <c r="I46" i="94"/>
  <c r="J46" i="94"/>
  <c r="K46" i="94"/>
  <c r="L46" i="94"/>
  <c r="I47" i="94"/>
  <c r="J47" i="94"/>
  <c r="I48" i="94"/>
  <c r="J48" i="94"/>
  <c r="K48" i="94"/>
  <c r="L48" i="94"/>
  <c r="I49" i="94"/>
  <c r="J49" i="94"/>
  <c r="K49" i="94"/>
  <c r="L49" i="94" s="1"/>
  <c r="I50" i="94"/>
  <c r="J50" i="94"/>
  <c r="K50" i="94"/>
  <c r="L50" i="94"/>
  <c r="I51" i="94"/>
  <c r="J51" i="94"/>
  <c r="I52" i="94"/>
  <c r="J52" i="94"/>
  <c r="K52" i="94"/>
  <c r="L52" i="94" s="1"/>
  <c r="I53" i="94"/>
  <c r="J53" i="94"/>
  <c r="K53" i="94"/>
  <c r="L53" i="94"/>
  <c r="I54" i="94"/>
  <c r="J54" i="94"/>
  <c r="K54" i="94"/>
  <c r="L54" i="94"/>
  <c r="I55" i="94"/>
  <c r="J55" i="94"/>
  <c r="I56" i="94"/>
  <c r="J56" i="94"/>
  <c r="K56" i="94"/>
  <c r="L56" i="94"/>
  <c r="I57" i="94"/>
  <c r="J57" i="94"/>
  <c r="K57" i="94"/>
  <c r="L57" i="94" s="1"/>
  <c r="I58" i="94"/>
  <c r="J58" i="94"/>
  <c r="K58" i="94"/>
  <c r="L58" i="94"/>
  <c r="I59" i="94"/>
  <c r="J59" i="94"/>
  <c r="I60" i="94"/>
  <c r="J60" i="94"/>
  <c r="K60" i="94"/>
  <c r="L60" i="94" s="1"/>
  <c r="I61" i="94"/>
  <c r="J61" i="94"/>
  <c r="K61" i="94"/>
  <c r="L61" i="94"/>
  <c r="I62" i="94"/>
  <c r="J62" i="94"/>
  <c r="K62" i="94"/>
  <c r="L62" i="94"/>
  <c r="I63" i="94"/>
  <c r="J63" i="94"/>
  <c r="I64" i="94"/>
  <c r="J64" i="94"/>
  <c r="K64" i="94"/>
  <c r="L64" i="94"/>
  <c r="I65" i="94"/>
  <c r="J65" i="94"/>
  <c r="K65" i="94"/>
  <c r="L65" i="94" s="1"/>
  <c r="I66" i="94"/>
  <c r="J66" i="94"/>
  <c r="K66" i="94"/>
  <c r="L66" i="94"/>
  <c r="I67" i="94"/>
  <c r="J67" i="94"/>
  <c r="I68" i="94"/>
  <c r="J68" i="94"/>
  <c r="K68" i="94"/>
  <c r="L68" i="94" s="1"/>
  <c r="I69" i="94"/>
  <c r="J69" i="94"/>
  <c r="K69" i="94"/>
  <c r="L69" i="94"/>
  <c r="I70" i="94"/>
  <c r="J70" i="94"/>
  <c r="K70" i="94"/>
  <c r="L70" i="94"/>
  <c r="I71" i="94"/>
  <c r="J71" i="94"/>
  <c r="I72" i="94"/>
  <c r="J72" i="94"/>
  <c r="K72" i="94"/>
  <c r="L72" i="94"/>
  <c r="I73" i="94"/>
  <c r="J73" i="94"/>
  <c r="K73" i="94"/>
  <c r="L73" i="94" s="1"/>
  <c r="I74" i="94"/>
  <c r="J74" i="94"/>
  <c r="K74" i="94"/>
  <c r="L74" i="94"/>
  <c r="I75" i="94"/>
  <c r="J75" i="94"/>
  <c r="I76" i="94"/>
  <c r="J76" i="94"/>
  <c r="K76" i="94"/>
  <c r="L76" i="94" s="1"/>
  <c r="I77" i="94"/>
  <c r="J77" i="94"/>
  <c r="K77" i="94"/>
  <c r="L77" i="94"/>
  <c r="I78" i="94"/>
  <c r="J78" i="94"/>
  <c r="K78" i="94"/>
  <c r="L78" i="94"/>
  <c r="I79" i="94"/>
  <c r="J79" i="94"/>
  <c r="I80" i="94"/>
  <c r="J80" i="94"/>
  <c r="K80" i="94"/>
  <c r="L80" i="94"/>
  <c r="I81" i="94"/>
  <c r="J81" i="94"/>
  <c r="K81" i="94"/>
  <c r="L81" i="94" s="1"/>
  <c r="I82" i="94"/>
  <c r="J82" i="94"/>
  <c r="K82" i="94"/>
  <c r="L82" i="94"/>
  <c r="I83" i="94"/>
  <c r="J83" i="94"/>
  <c r="I84" i="94"/>
  <c r="J84" i="94"/>
  <c r="K84" i="94"/>
  <c r="L84" i="94" s="1"/>
  <c r="I85" i="94"/>
  <c r="J85" i="94"/>
  <c r="K85" i="94"/>
  <c r="L85" i="94"/>
  <c r="I86" i="94"/>
  <c r="J86" i="94"/>
  <c r="K86" i="94"/>
  <c r="L86" i="94"/>
  <c r="I87" i="94"/>
  <c r="J87" i="94"/>
  <c r="I88" i="94"/>
  <c r="J88" i="94"/>
  <c r="K88" i="94"/>
  <c r="L88" i="94"/>
  <c r="I89" i="94"/>
  <c r="J89" i="94"/>
  <c r="K89" i="94"/>
  <c r="L89" i="94" s="1"/>
  <c r="I90" i="94"/>
  <c r="J90" i="94"/>
  <c r="K90" i="94"/>
  <c r="L90" i="94"/>
  <c r="I91" i="94"/>
  <c r="J91" i="94"/>
  <c r="I92" i="94"/>
  <c r="J92" i="94"/>
  <c r="K92" i="94"/>
  <c r="L92" i="94" s="1"/>
  <c r="I93" i="94"/>
  <c r="J93" i="94"/>
  <c r="K93" i="94"/>
  <c r="L93" i="94"/>
  <c r="I94" i="94"/>
  <c r="J94" i="94"/>
  <c r="K94" i="94"/>
  <c r="L94" i="94"/>
  <c r="I95" i="94"/>
  <c r="J95" i="94"/>
  <c r="I96" i="94"/>
  <c r="J96" i="94"/>
  <c r="K96" i="94"/>
  <c r="L96" i="94"/>
  <c r="I97" i="94"/>
  <c r="J97" i="94"/>
  <c r="K97" i="94"/>
  <c r="L97" i="94" s="1"/>
  <c r="I98" i="94"/>
  <c r="J98" i="94"/>
  <c r="K98" i="94"/>
  <c r="L98" i="94"/>
  <c r="I99" i="94"/>
  <c r="J99" i="94"/>
  <c r="I100" i="94"/>
  <c r="J100" i="94"/>
  <c r="K100" i="94"/>
  <c r="L100" i="94" s="1"/>
  <c r="I101" i="94"/>
  <c r="J101" i="94"/>
  <c r="K101" i="94"/>
  <c r="L101" i="94"/>
  <c r="I102" i="94"/>
  <c r="J102" i="94"/>
  <c r="K102" i="94"/>
  <c r="L102" i="94"/>
  <c r="I103" i="94"/>
  <c r="J103" i="94"/>
  <c r="I104" i="94"/>
  <c r="J104" i="94"/>
  <c r="K104" i="94"/>
  <c r="L104" i="94"/>
  <c r="I105" i="94"/>
  <c r="J105" i="94"/>
  <c r="K105" i="94"/>
  <c r="L105" i="94" s="1"/>
  <c r="I106" i="94"/>
  <c r="J106" i="94"/>
  <c r="K106" i="94"/>
  <c r="L106" i="94"/>
  <c r="I107" i="94"/>
  <c r="J107" i="94"/>
  <c r="I108" i="94"/>
  <c r="J108" i="94"/>
  <c r="K108" i="94"/>
  <c r="L108" i="94" s="1"/>
  <c r="I109" i="94"/>
  <c r="J109" i="94"/>
  <c r="K109" i="94"/>
  <c r="L109" i="94"/>
  <c r="I110" i="94"/>
  <c r="J110" i="94"/>
  <c r="K110" i="94"/>
  <c r="L110" i="94"/>
  <c r="I111" i="94"/>
  <c r="J111" i="94"/>
  <c r="I112" i="94"/>
  <c r="J112" i="94"/>
  <c r="K112" i="94"/>
  <c r="L112" i="94"/>
  <c r="I113" i="94"/>
  <c r="J113" i="94"/>
  <c r="K113" i="94"/>
  <c r="L113" i="94" s="1"/>
  <c r="I114" i="94"/>
  <c r="J114" i="94"/>
  <c r="K114" i="94"/>
  <c r="L114" i="94"/>
  <c r="I115" i="94"/>
  <c r="J115" i="94"/>
  <c r="I116" i="94"/>
  <c r="J116" i="94"/>
  <c r="K116" i="94"/>
  <c r="L116" i="94" s="1"/>
  <c r="I117" i="94"/>
  <c r="J117" i="94"/>
  <c r="K117" i="94"/>
  <c r="L117" i="94"/>
  <c r="I118" i="94"/>
  <c r="J118" i="94"/>
  <c r="K118" i="94"/>
  <c r="L118" i="94"/>
  <c r="I119" i="94"/>
  <c r="J119" i="94"/>
  <c r="I120" i="94"/>
  <c r="J120" i="94"/>
  <c r="K120" i="94"/>
  <c r="L120" i="94"/>
  <c r="I121" i="94"/>
  <c r="J121" i="94"/>
  <c r="K121" i="94"/>
  <c r="L121" i="94" s="1"/>
  <c r="I122" i="94"/>
  <c r="J122" i="94"/>
  <c r="K122" i="94"/>
  <c r="L122" i="94"/>
  <c r="I123" i="94"/>
  <c r="J123" i="94"/>
  <c r="I124" i="94"/>
  <c r="J124" i="94"/>
  <c r="K124" i="94"/>
  <c r="L124" i="94" s="1"/>
  <c r="I125" i="94"/>
  <c r="J125" i="94"/>
  <c r="K125" i="94"/>
  <c r="L125" i="94"/>
  <c r="I126" i="94"/>
  <c r="J126" i="94"/>
  <c r="K126" i="94"/>
  <c r="L126" i="94" s="1"/>
  <c r="I127" i="94"/>
  <c r="J127" i="94"/>
  <c r="I128" i="94"/>
  <c r="J128" i="94"/>
  <c r="K128" i="94"/>
  <c r="L128" i="94"/>
  <c r="I129" i="94"/>
  <c r="J129" i="94"/>
  <c r="K129" i="94"/>
  <c r="L129" i="94" s="1"/>
  <c r="I130" i="94"/>
  <c r="J130" i="94"/>
  <c r="K130" i="94"/>
  <c r="L130" i="94"/>
  <c r="I37" i="93"/>
  <c r="J37" i="93"/>
  <c r="K37" i="93"/>
  <c r="L37" i="93"/>
  <c r="V75" i="93" s="1"/>
  <c r="I26" i="93"/>
  <c r="K26" i="93" s="1"/>
  <c r="L26" i="93" s="1"/>
  <c r="V64" i="93" s="1"/>
  <c r="J26" i="93"/>
  <c r="I27" i="93"/>
  <c r="J27" i="93"/>
  <c r="K27" i="93" s="1"/>
  <c r="L27" i="93" s="1"/>
  <c r="I28" i="93"/>
  <c r="K28" i="93" s="1"/>
  <c r="L28" i="93" s="1"/>
  <c r="V66" i="93" s="1"/>
  <c r="J28" i="93"/>
  <c r="I29" i="93"/>
  <c r="J29" i="93"/>
  <c r="K29" i="93" s="1"/>
  <c r="L29" i="93" s="1"/>
  <c r="V67" i="93" s="1"/>
  <c r="I30" i="93"/>
  <c r="J30" i="93"/>
  <c r="K30" i="93"/>
  <c r="L30" i="93"/>
  <c r="V68" i="93"/>
  <c r="I31" i="93"/>
  <c r="J31" i="93"/>
  <c r="K31" i="93"/>
  <c r="L31" i="93" s="1"/>
  <c r="V69" i="93" s="1"/>
  <c r="I32" i="93"/>
  <c r="K32" i="93" s="1"/>
  <c r="L32" i="93" s="1"/>
  <c r="V70" i="93" s="1"/>
  <c r="J32" i="93"/>
  <c r="I33" i="93"/>
  <c r="K33" i="93" s="1"/>
  <c r="J33" i="93"/>
  <c r="L33" i="93"/>
  <c r="V71" i="93" s="1"/>
  <c r="I34" i="93"/>
  <c r="J34" i="93"/>
  <c r="K34" i="93"/>
  <c r="L34" i="93"/>
  <c r="V72" i="93" s="1"/>
  <c r="I35" i="93"/>
  <c r="J35" i="93"/>
  <c r="K35" i="93"/>
  <c r="L35" i="93" s="1"/>
  <c r="I36" i="93"/>
  <c r="J36" i="93"/>
  <c r="I38" i="93"/>
  <c r="K38" i="93" s="1"/>
  <c r="L38" i="93" s="1"/>
  <c r="J38" i="93"/>
  <c r="I39" i="93"/>
  <c r="J39" i="93"/>
  <c r="K39" i="93"/>
  <c r="L39" i="93" s="1"/>
  <c r="I40" i="93"/>
  <c r="K40" i="93" s="1"/>
  <c r="L40" i="93" s="1"/>
  <c r="J40" i="93"/>
  <c r="I41" i="93"/>
  <c r="J41" i="93"/>
  <c r="K41" i="93"/>
  <c r="L41" i="93" s="1"/>
  <c r="I42" i="93"/>
  <c r="J42" i="93"/>
  <c r="K42" i="93"/>
  <c r="L42" i="93" s="1"/>
  <c r="I43" i="93"/>
  <c r="K43" i="93" s="1"/>
  <c r="L43" i="93" s="1"/>
  <c r="J43" i="93"/>
  <c r="I44" i="93"/>
  <c r="K44" i="93" s="1"/>
  <c r="L44" i="93" s="1"/>
  <c r="J44" i="93"/>
  <c r="I45" i="93"/>
  <c r="K45" i="93" s="1"/>
  <c r="L45" i="93" s="1"/>
  <c r="J45" i="93"/>
  <c r="I131" i="93"/>
  <c r="K131" i="93" s="1"/>
  <c r="L131" i="93" s="1"/>
  <c r="J131" i="93"/>
  <c r="I132" i="93"/>
  <c r="J132" i="93"/>
  <c r="K132" i="93"/>
  <c r="L132" i="93"/>
  <c r="V85" i="93" s="1"/>
  <c r="I133" i="93"/>
  <c r="K133" i="93" s="1"/>
  <c r="L133" i="93" s="1"/>
  <c r="J133" i="93"/>
  <c r="V86" i="93"/>
  <c r="I134" i="93"/>
  <c r="K134" i="93" s="1"/>
  <c r="L134" i="93" s="1"/>
  <c r="V87" i="93" s="1"/>
  <c r="J134" i="93"/>
  <c r="I135" i="93"/>
  <c r="J135" i="93"/>
  <c r="K135" i="93"/>
  <c r="L135" i="93"/>
  <c r="I136" i="93"/>
  <c r="K136" i="93" s="1"/>
  <c r="L136" i="93" s="1"/>
  <c r="J136" i="93"/>
  <c r="I137" i="93"/>
  <c r="J137" i="93"/>
  <c r="K137" i="93"/>
  <c r="L137" i="93"/>
  <c r="V90" i="93" s="1"/>
  <c r="I138" i="93"/>
  <c r="K138" i="93" s="1"/>
  <c r="L138" i="93" s="1"/>
  <c r="V91" i="93" s="1"/>
  <c r="J138" i="93"/>
  <c r="I139" i="93"/>
  <c r="J139" i="93"/>
  <c r="K139" i="93"/>
  <c r="L139" i="93" s="1"/>
  <c r="I140" i="93"/>
  <c r="J140" i="93"/>
  <c r="K140" i="93" s="1"/>
  <c r="L140" i="93" s="1"/>
  <c r="I141" i="93"/>
  <c r="J141" i="93"/>
  <c r="I142" i="93"/>
  <c r="K142" i="93" s="1"/>
  <c r="L142" i="93" s="1"/>
  <c r="V95" i="93" s="1"/>
  <c r="J142" i="93"/>
  <c r="I143" i="93"/>
  <c r="J143" i="93"/>
  <c r="K143" i="93"/>
  <c r="L143" i="93"/>
  <c r="V96" i="93"/>
  <c r="I144" i="93"/>
  <c r="K144" i="93" s="1"/>
  <c r="L144" i="93" s="1"/>
  <c r="J144" i="93"/>
  <c r="I145" i="93"/>
  <c r="J145" i="93"/>
  <c r="K145" i="93" s="1"/>
  <c r="L145" i="93" s="1"/>
  <c r="I146" i="93"/>
  <c r="K146" i="93" s="1"/>
  <c r="L146" i="93" s="1"/>
  <c r="V99" i="93" s="1"/>
  <c r="J146" i="93"/>
  <c r="I147" i="93"/>
  <c r="K147" i="93" s="1"/>
  <c r="L147" i="93" s="1"/>
  <c r="V100" i="93" s="1"/>
  <c r="J147" i="93"/>
  <c r="I148" i="93"/>
  <c r="J148" i="93"/>
  <c r="K148" i="93" s="1"/>
  <c r="L148" i="93" s="1"/>
  <c r="V101" i="93" s="1"/>
  <c r="I149" i="93"/>
  <c r="J149" i="93"/>
  <c r="I150" i="93"/>
  <c r="K150" i="93" s="1"/>
  <c r="L150" i="93" s="1"/>
  <c r="J150" i="93"/>
  <c r="I151" i="93"/>
  <c r="J151" i="93"/>
  <c r="K151" i="93"/>
  <c r="L151" i="93" s="1"/>
  <c r="V104" i="93" s="1"/>
  <c r="I46" i="93"/>
  <c r="J46" i="93"/>
  <c r="K46" i="93"/>
  <c r="L46" i="93"/>
  <c r="I47" i="93"/>
  <c r="K47" i="93" s="1"/>
  <c r="L47" i="93" s="1"/>
  <c r="J47" i="93"/>
  <c r="I48" i="93"/>
  <c r="K48" i="93" s="1"/>
  <c r="L48" i="93" s="1"/>
  <c r="J48" i="93"/>
  <c r="I49" i="93"/>
  <c r="K49" i="93" s="1"/>
  <c r="L49" i="93" s="1"/>
  <c r="J49" i="93"/>
  <c r="I50" i="93"/>
  <c r="J50" i="93"/>
  <c r="K50" i="93"/>
  <c r="L50" i="93" s="1"/>
  <c r="I51" i="93"/>
  <c r="K51" i="93" s="1"/>
  <c r="J51" i="93"/>
  <c r="L51" i="93"/>
  <c r="I52" i="93"/>
  <c r="K52" i="93" s="1"/>
  <c r="L52" i="93" s="1"/>
  <c r="J52" i="93"/>
  <c r="I53" i="93"/>
  <c r="K53" i="93" s="1"/>
  <c r="L53" i="93" s="1"/>
  <c r="J53" i="93"/>
  <c r="I54" i="93"/>
  <c r="J54" i="93"/>
  <c r="K54" i="93"/>
  <c r="L54" i="93"/>
  <c r="I55" i="93"/>
  <c r="K55" i="93" s="1"/>
  <c r="L55" i="93" s="1"/>
  <c r="J55" i="93"/>
  <c r="I56" i="93"/>
  <c r="K56" i="93" s="1"/>
  <c r="L56" i="93" s="1"/>
  <c r="J56" i="93"/>
  <c r="I57" i="93"/>
  <c r="K57" i="93" s="1"/>
  <c r="L57" i="93" s="1"/>
  <c r="J57" i="93"/>
  <c r="I58" i="93"/>
  <c r="J58" i="93"/>
  <c r="K58" i="93"/>
  <c r="L58" i="93" s="1"/>
  <c r="I59" i="93"/>
  <c r="K59" i="93" s="1"/>
  <c r="L59" i="93" s="1"/>
  <c r="J59" i="93"/>
  <c r="I60" i="93"/>
  <c r="K60" i="93" s="1"/>
  <c r="L60" i="93" s="1"/>
  <c r="J60" i="93"/>
  <c r="I61" i="93"/>
  <c r="K61" i="93" s="1"/>
  <c r="L61" i="93" s="1"/>
  <c r="J61" i="93"/>
  <c r="I62" i="93"/>
  <c r="J62" i="93"/>
  <c r="K62" i="93"/>
  <c r="L62" i="93"/>
  <c r="I63" i="93"/>
  <c r="K63" i="93" s="1"/>
  <c r="L63" i="93" s="1"/>
  <c r="J63" i="93"/>
  <c r="I64" i="93"/>
  <c r="K64" i="93" s="1"/>
  <c r="L64" i="93" s="1"/>
  <c r="J64" i="93"/>
  <c r="I65" i="93"/>
  <c r="K65" i="93" s="1"/>
  <c r="L65" i="93" s="1"/>
  <c r="J65" i="93"/>
  <c r="I66" i="93"/>
  <c r="J66" i="93"/>
  <c r="K66" i="93"/>
  <c r="L66" i="93" s="1"/>
  <c r="I67" i="93"/>
  <c r="K67" i="93" s="1"/>
  <c r="L67" i="93" s="1"/>
  <c r="J67" i="93"/>
  <c r="I68" i="93"/>
  <c r="K68" i="93" s="1"/>
  <c r="L68" i="93" s="1"/>
  <c r="J68" i="93"/>
  <c r="I69" i="93"/>
  <c r="K69" i="93" s="1"/>
  <c r="L69" i="93" s="1"/>
  <c r="J69" i="93"/>
  <c r="I70" i="93"/>
  <c r="J70" i="93"/>
  <c r="K70" i="93"/>
  <c r="L70" i="93"/>
  <c r="I71" i="93"/>
  <c r="K71" i="93" s="1"/>
  <c r="L71" i="93" s="1"/>
  <c r="J71" i="93"/>
  <c r="I72" i="93"/>
  <c r="K72" i="93" s="1"/>
  <c r="L72" i="93" s="1"/>
  <c r="J72" i="93"/>
  <c r="I73" i="93"/>
  <c r="K73" i="93" s="1"/>
  <c r="L73" i="93" s="1"/>
  <c r="J73" i="93"/>
  <c r="I74" i="93"/>
  <c r="J74" i="93"/>
  <c r="K74" i="93"/>
  <c r="L74" i="93" s="1"/>
  <c r="I75" i="93"/>
  <c r="K75" i="93" s="1"/>
  <c r="L75" i="93" s="1"/>
  <c r="J75" i="93"/>
  <c r="I76" i="93"/>
  <c r="K76" i="93" s="1"/>
  <c r="L76" i="93" s="1"/>
  <c r="J76" i="93"/>
  <c r="I77" i="93"/>
  <c r="K77" i="93" s="1"/>
  <c r="L77" i="93" s="1"/>
  <c r="J77" i="93"/>
  <c r="I78" i="93"/>
  <c r="J78" i="93"/>
  <c r="K78" i="93"/>
  <c r="L78" i="93"/>
  <c r="I79" i="93"/>
  <c r="K79" i="93" s="1"/>
  <c r="L79" i="93" s="1"/>
  <c r="J79" i="93"/>
  <c r="I80" i="93"/>
  <c r="K80" i="93" s="1"/>
  <c r="L80" i="93" s="1"/>
  <c r="J80" i="93"/>
  <c r="I81" i="93"/>
  <c r="K81" i="93" s="1"/>
  <c r="L81" i="93" s="1"/>
  <c r="J81" i="93"/>
  <c r="I82" i="93"/>
  <c r="J82" i="93"/>
  <c r="K82" i="93"/>
  <c r="L82" i="93" s="1"/>
  <c r="I83" i="93"/>
  <c r="K83" i="93" s="1"/>
  <c r="L83" i="93" s="1"/>
  <c r="J83" i="93"/>
  <c r="I84" i="93"/>
  <c r="K84" i="93" s="1"/>
  <c r="L84" i="93" s="1"/>
  <c r="J84" i="93"/>
  <c r="I85" i="93"/>
  <c r="K85" i="93" s="1"/>
  <c r="L85" i="93" s="1"/>
  <c r="J85" i="93"/>
  <c r="I86" i="93"/>
  <c r="J86" i="93"/>
  <c r="K86" i="93"/>
  <c r="L86" i="93"/>
  <c r="I87" i="93"/>
  <c r="K87" i="93" s="1"/>
  <c r="L87" i="93" s="1"/>
  <c r="J87" i="93"/>
  <c r="I88" i="93"/>
  <c r="K88" i="93" s="1"/>
  <c r="L88" i="93" s="1"/>
  <c r="J88" i="93"/>
  <c r="I89" i="93"/>
  <c r="K89" i="93" s="1"/>
  <c r="L89" i="93" s="1"/>
  <c r="J89" i="93"/>
  <c r="I90" i="93"/>
  <c r="J90" i="93"/>
  <c r="K90" i="93"/>
  <c r="L90" i="93"/>
  <c r="I91" i="93"/>
  <c r="K91" i="93" s="1"/>
  <c r="L91" i="93" s="1"/>
  <c r="J91" i="93"/>
  <c r="I92" i="93"/>
  <c r="K92" i="93" s="1"/>
  <c r="L92" i="93" s="1"/>
  <c r="J92" i="93"/>
  <c r="I93" i="93"/>
  <c r="J93" i="93"/>
  <c r="K93" i="93"/>
  <c r="L93" i="93"/>
  <c r="I94" i="93"/>
  <c r="K94" i="93" s="1"/>
  <c r="L94" i="93" s="1"/>
  <c r="J94" i="93"/>
  <c r="I95" i="93"/>
  <c r="J95" i="93"/>
  <c r="K95" i="93"/>
  <c r="L95" i="93"/>
  <c r="I96" i="93"/>
  <c r="K96" i="93" s="1"/>
  <c r="L96" i="93" s="1"/>
  <c r="J96" i="93"/>
  <c r="I97" i="93"/>
  <c r="J97" i="93"/>
  <c r="K97" i="93"/>
  <c r="L97" i="93"/>
  <c r="I98" i="93"/>
  <c r="K98" i="93" s="1"/>
  <c r="L98" i="93" s="1"/>
  <c r="J98" i="93"/>
  <c r="I99" i="93"/>
  <c r="J99" i="93"/>
  <c r="K99" i="93"/>
  <c r="L99" i="93"/>
  <c r="I100" i="93"/>
  <c r="K100" i="93" s="1"/>
  <c r="L100" i="93" s="1"/>
  <c r="J100" i="93"/>
  <c r="I101" i="93"/>
  <c r="J101" i="93"/>
  <c r="K101" i="93"/>
  <c r="L101" i="93"/>
  <c r="I102" i="93"/>
  <c r="K102" i="93" s="1"/>
  <c r="L102" i="93" s="1"/>
  <c r="J102" i="93"/>
  <c r="I103" i="93"/>
  <c r="J103" i="93"/>
  <c r="K103" i="93"/>
  <c r="L103" i="93"/>
  <c r="I104" i="93"/>
  <c r="J104" i="93"/>
  <c r="I105" i="93"/>
  <c r="J105" i="93"/>
  <c r="K105" i="93"/>
  <c r="L105" i="93"/>
  <c r="I106" i="93"/>
  <c r="K106" i="93" s="1"/>
  <c r="L106" i="93" s="1"/>
  <c r="J106" i="93"/>
  <c r="I107" i="93"/>
  <c r="J107" i="93"/>
  <c r="K107" i="93"/>
  <c r="L107" i="93"/>
  <c r="I108" i="93"/>
  <c r="J108" i="93"/>
  <c r="I109" i="93"/>
  <c r="J109" i="93"/>
  <c r="K109" i="93"/>
  <c r="L109" i="93"/>
  <c r="I110" i="93"/>
  <c r="K110" i="93" s="1"/>
  <c r="L110" i="93" s="1"/>
  <c r="J110" i="93"/>
  <c r="I111" i="93"/>
  <c r="J111" i="93"/>
  <c r="K111" i="93"/>
  <c r="L111" i="93"/>
  <c r="I112" i="93"/>
  <c r="K112" i="93" s="1"/>
  <c r="L112" i="93" s="1"/>
  <c r="J112" i="93"/>
  <c r="I113" i="93"/>
  <c r="J113" i="93"/>
  <c r="K113" i="93"/>
  <c r="L113" i="93"/>
  <c r="I114" i="93"/>
  <c r="K114" i="93" s="1"/>
  <c r="L114" i="93" s="1"/>
  <c r="J114" i="93"/>
  <c r="I115" i="93"/>
  <c r="J115" i="93"/>
  <c r="K115" i="93"/>
  <c r="L115" i="93"/>
  <c r="I116" i="93"/>
  <c r="J116" i="93"/>
  <c r="I117" i="93"/>
  <c r="J117" i="93"/>
  <c r="K117" i="93"/>
  <c r="L117" i="93"/>
  <c r="I118" i="93"/>
  <c r="K118" i="93" s="1"/>
  <c r="L118" i="93" s="1"/>
  <c r="J118" i="93"/>
  <c r="I119" i="93"/>
  <c r="J119" i="93"/>
  <c r="K119" i="93"/>
  <c r="L119" i="93"/>
  <c r="I120" i="93"/>
  <c r="J120" i="93"/>
  <c r="I121" i="93"/>
  <c r="J121" i="93"/>
  <c r="K121" i="93"/>
  <c r="L121" i="93"/>
  <c r="I122" i="93"/>
  <c r="K122" i="93" s="1"/>
  <c r="L122" i="93" s="1"/>
  <c r="J122" i="93"/>
  <c r="I123" i="93"/>
  <c r="J123" i="93"/>
  <c r="K123" i="93"/>
  <c r="L123" i="93"/>
  <c r="I124" i="93"/>
  <c r="K124" i="93" s="1"/>
  <c r="L124" i="93" s="1"/>
  <c r="J124" i="93"/>
  <c r="I125" i="93"/>
  <c r="J125" i="93"/>
  <c r="K125" i="93"/>
  <c r="L125" i="93"/>
  <c r="I126" i="93"/>
  <c r="K126" i="93" s="1"/>
  <c r="L126" i="93" s="1"/>
  <c r="J126" i="93"/>
  <c r="I127" i="93"/>
  <c r="J127" i="93"/>
  <c r="K127" i="93"/>
  <c r="L127" i="93"/>
  <c r="I128" i="93"/>
  <c r="J128" i="93"/>
  <c r="I129" i="93"/>
  <c r="J129" i="93"/>
  <c r="K129" i="93"/>
  <c r="L129" i="93"/>
  <c r="I130" i="93"/>
  <c r="K130" i="93" s="1"/>
  <c r="L130" i="93" s="1"/>
  <c r="J130" i="93"/>
  <c r="I37" i="111"/>
  <c r="K37" i="111" s="1"/>
  <c r="L37" i="111" s="1"/>
  <c r="J37" i="111"/>
  <c r="I26" i="111"/>
  <c r="J26" i="111"/>
  <c r="I27" i="111"/>
  <c r="K27" i="111" s="1"/>
  <c r="L27" i="111" s="1"/>
  <c r="J27" i="111"/>
  <c r="I28" i="111"/>
  <c r="J28" i="111"/>
  <c r="K28" i="111"/>
  <c r="L28" i="111"/>
  <c r="V66" i="111" s="1"/>
  <c r="I29" i="111"/>
  <c r="J29" i="111"/>
  <c r="K29" i="111" s="1"/>
  <c r="L29" i="111" s="1"/>
  <c r="I30" i="111"/>
  <c r="J30" i="111"/>
  <c r="I31" i="111"/>
  <c r="K31" i="111" s="1"/>
  <c r="L31" i="111" s="1"/>
  <c r="J31" i="111"/>
  <c r="V69" i="111"/>
  <c r="I32" i="111"/>
  <c r="J32" i="111"/>
  <c r="K32" i="111" s="1"/>
  <c r="L32" i="111" s="1"/>
  <c r="I33" i="111"/>
  <c r="J33" i="111"/>
  <c r="K33" i="111"/>
  <c r="L33" i="111" s="1"/>
  <c r="V71" i="111"/>
  <c r="I34" i="111"/>
  <c r="K34" i="111" s="1"/>
  <c r="L34" i="111" s="1"/>
  <c r="V72" i="111" s="1"/>
  <c r="J34" i="111"/>
  <c r="I35" i="111"/>
  <c r="J35" i="111"/>
  <c r="K35" i="111"/>
  <c r="L35" i="111"/>
  <c r="V73" i="111"/>
  <c r="I36" i="111"/>
  <c r="J36" i="111"/>
  <c r="K36" i="111"/>
  <c r="L36" i="111"/>
  <c r="V75" i="111"/>
  <c r="I38" i="111"/>
  <c r="J38" i="111"/>
  <c r="I39" i="111"/>
  <c r="K39" i="111" s="1"/>
  <c r="L39" i="111" s="1"/>
  <c r="J39" i="111"/>
  <c r="I40" i="111"/>
  <c r="J40" i="111"/>
  <c r="K40" i="111"/>
  <c r="L40" i="111"/>
  <c r="V78" i="111" s="1"/>
  <c r="I41" i="111"/>
  <c r="K41" i="111" s="1"/>
  <c r="L41" i="111" s="1"/>
  <c r="J41" i="111"/>
  <c r="I42" i="111"/>
  <c r="J42" i="111"/>
  <c r="I43" i="111"/>
  <c r="K43" i="111" s="1"/>
  <c r="L43" i="111" s="1"/>
  <c r="V81" i="111" s="1"/>
  <c r="J43" i="111"/>
  <c r="I44" i="111"/>
  <c r="J44" i="111"/>
  <c r="K44" i="111"/>
  <c r="L44" i="111" s="1"/>
  <c r="I45" i="111"/>
  <c r="J45" i="111"/>
  <c r="K45" i="111"/>
  <c r="L45" i="111" s="1"/>
  <c r="I131" i="111"/>
  <c r="J131" i="111"/>
  <c r="I132" i="111"/>
  <c r="J132" i="111"/>
  <c r="K132" i="111"/>
  <c r="L132" i="111"/>
  <c r="V85" i="111"/>
  <c r="I133" i="111"/>
  <c r="J133" i="111"/>
  <c r="K133" i="111"/>
  <c r="L133" i="111"/>
  <c r="V86" i="111" s="1"/>
  <c r="I134" i="111"/>
  <c r="J134" i="111"/>
  <c r="K134" i="111"/>
  <c r="L134" i="111" s="1"/>
  <c r="V87" i="111" s="1"/>
  <c r="I135" i="111"/>
  <c r="K135" i="111" s="1"/>
  <c r="L135" i="111" s="1"/>
  <c r="J135" i="111"/>
  <c r="I136" i="111"/>
  <c r="K136" i="111" s="1"/>
  <c r="L136" i="111" s="1"/>
  <c r="J136" i="111"/>
  <c r="V89" i="111"/>
  <c r="I137" i="111"/>
  <c r="J137" i="111"/>
  <c r="K137" i="111" s="1"/>
  <c r="L137" i="111" s="1"/>
  <c r="I138" i="111"/>
  <c r="J138" i="111"/>
  <c r="K138" i="111"/>
  <c r="L138" i="111" s="1"/>
  <c r="V91" i="111"/>
  <c r="I139" i="111"/>
  <c r="J139" i="111"/>
  <c r="I140" i="111"/>
  <c r="K140" i="111" s="1"/>
  <c r="L140" i="111" s="1"/>
  <c r="J140" i="111"/>
  <c r="I141" i="111"/>
  <c r="J141" i="111"/>
  <c r="K141" i="111"/>
  <c r="L141" i="111"/>
  <c r="V94" i="111" s="1"/>
  <c r="I142" i="111"/>
  <c r="J142" i="111"/>
  <c r="K142" i="111"/>
  <c r="L142" i="111" s="1"/>
  <c r="V95" i="111" s="1"/>
  <c r="I143" i="111"/>
  <c r="J143" i="111"/>
  <c r="I144" i="111"/>
  <c r="K144" i="111" s="1"/>
  <c r="L144" i="111" s="1"/>
  <c r="V97" i="111" s="1"/>
  <c r="J144" i="111"/>
  <c r="I145" i="111"/>
  <c r="J145" i="111"/>
  <c r="K145" i="111"/>
  <c r="L145" i="111"/>
  <c r="V98" i="111" s="1"/>
  <c r="I146" i="111"/>
  <c r="J146" i="111"/>
  <c r="K146" i="111" s="1"/>
  <c r="L146" i="111" s="1"/>
  <c r="I147" i="111"/>
  <c r="K147" i="111" s="1"/>
  <c r="L147" i="111" s="1"/>
  <c r="J147" i="111"/>
  <c r="V100" i="111"/>
  <c r="I148" i="111"/>
  <c r="K148" i="111" s="1"/>
  <c r="L148" i="111" s="1"/>
  <c r="J148" i="111"/>
  <c r="I149" i="111"/>
  <c r="J149" i="111"/>
  <c r="K149" i="111"/>
  <c r="L149" i="111"/>
  <c r="V102" i="111" s="1"/>
  <c r="I150" i="111"/>
  <c r="K150" i="111" s="1"/>
  <c r="L150" i="111" s="1"/>
  <c r="J150" i="111"/>
  <c r="I151" i="111"/>
  <c r="J151" i="111"/>
  <c r="I46" i="111"/>
  <c r="J46" i="111"/>
  <c r="K46" i="111"/>
  <c r="L46" i="111"/>
  <c r="I47" i="111"/>
  <c r="J47" i="111"/>
  <c r="K47" i="111"/>
  <c r="L47" i="111" s="1"/>
  <c r="I48" i="111"/>
  <c r="K48" i="111" s="1"/>
  <c r="L48" i="111" s="1"/>
  <c r="J48" i="111"/>
  <c r="I49" i="111"/>
  <c r="J49" i="111"/>
  <c r="K49" i="111"/>
  <c r="L49" i="111" s="1"/>
  <c r="I50" i="111"/>
  <c r="K50" i="111" s="1"/>
  <c r="L50" i="111" s="1"/>
  <c r="J50" i="111"/>
  <c r="I51" i="111"/>
  <c r="J51" i="111"/>
  <c r="K51" i="111"/>
  <c r="L51" i="111" s="1"/>
  <c r="I52" i="111"/>
  <c r="K52" i="111" s="1"/>
  <c r="J52" i="111"/>
  <c r="L52" i="111"/>
  <c r="I53" i="111"/>
  <c r="K53" i="111" s="1"/>
  <c r="L53" i="111" s="1"/>
  <c r="J53" i="111"/>
  <c r="I54" i="111"/>
  <c r="J54" i="111"/>
  <c r="K54" i="111"/>
  <c r="L54" i="111"/>
  <c r="I55" i="111"/>
  <c r="J55" i="111"/>
  <c r="K55" i="111"/>
  <c r="L55" i="111" s="1"/>
  <c r="I56" i="111"/>
  <c r="K56" i="111" s="1"/>
  <c r="L56" i="111" s="1"/>
  <c r="J56" i="111"/>
  <c r="I57" i="111"/>
  <c r="J57" i="111"/>
  <c r="K57" i="111"/>
  <c r="L57" i="111" s="1"/>
  <c r="I58" i="111"/>
  <c r="K58" i="111" s="1"/>
  <c r="L58" i="111" s="1"/>
  <c r="J58" i="111"/>
  <c r="I59" i="111"/>
  <c r="J59" i="111"/>
  <c r="K59" i="111"/>
  <c r="L59" i="111" s="1"/>
  <c r="I60" i="111"/>
  <c r="K60" i="111" s="1"/>
  <c r="J60" i="111"/>
  <c r="L60" i="111"/>
  <c r="I61" i="111"/>
  <c r="K61" i="111" s="1"/>
  <c r="L61" i="111" s="1"/>
  <c r="J61" i="111"/>
  <c r="I62" i="111"/>
  <c r="J62" i="111"/>
  <c r="K62" i="111"/>
  <c r="L62" i="111"/>
  <c r="I63" i="111"/>
  <c r="J63" i="111"/>
  <c r="K63" i="111"/>
  <c r="L63" i="111" s="1"/>
  <c r="I64" i="111"/>
  <c r="K64" i="111" s="1"/>
  <c r="L64" i="111" s="1"/>
  <c r="J64" i="111"/>
  <c r="I65" i="111"/>
  <c r="J65" i="111"/>
  <c r="K65" i="111"/>
  <c r="L65" i="111" s="1"/>
  <c r="I66" i="111"/>
  <c r="K66" i="111" s="1"/>
  <c r="L66" i="111" s="1"/>
  <c r="J66" i="111"/>
  <c r="I67" i="111"/>
  <c r="J67" i="111"/>
  <c r="K67" i="111"/>
  <c r="L67" i="111" s="1"/>
  <c r="I68" i="111"/>
  <c r="K68" i="111" s="1"/>
  <c r="J68" i="111"/>
  <c r="L68" i="111"/>
  <c r="I69" i="111"/>
  <c r="K69" i="111" s="1"/>
  <c r="L69" i="111" s="1"/>
  <c r="J69" i="111"/>
  <c r="I70" i="111"/>
  <c r="J70" i="111"/>
  <c r="K70" i="111"/>
  <c r="L70" i="111"/>
  <c r="I71" i="111"/>
  <c r="J71" i="111"/>
  <c r="K71" i="111"/>
  <c r="L71" i="111" s="1"/>
  <c r="I72" i="111"/>
  <c r="K72" i="111" s="1"/>
  <c r="L72" i="111" s="1"/>
  <c r="J72" i="111"/>
  <c r="I73" i="111"/>
  <c r="J73" i="111"/>
  <c r="K73" i="111"/>
  <c r="L73" i="111" s="1"/>
  <c r="I74" i="111"/>
  <c r="K74" i="111" s="1"/>
  <c r="L74" i="111" s="1"/>
  <c r="J74" i="111"/>
  <c r="I75" i="111"/>
  <c r="J75" i="111"/>
  <c r="K75" i="111"/>
  <c r="L75" i="111" s="1"/>
  <c r="I76" i="111"/>
  <c r="K76" i="111" s="1"/>
  <c r="J76" i="111"/>
  <c r="L76" i="111"/>
  <c r="I77" i="111"/>
  <c r="K77" i="111" s="1"/>
  <c r="L77" i="111" s="1"/>
  <c r="J77" i="111"/>
  <c r="I78" i="111"/>
  <c r="J78" i="111"/>
  <c r="K78" i="111"/>
  <c r="L78" i="111"/>
  <c r="I79" i="111"/>
  <c r="J79" i="111"/>
  <c r="K79" i="111"/>
  <c r="L79" i="111" s="1"/>
  <c r="I80" i="111"/>
  <c r="K80" i="111" s="1"/>
  <c r="L80" i="111" s="1"/>
  <c r="J80" i="111"/>
  <c r="I81" i="111"/>
  <c r="J81" i="111"/>
  <c r="K81" i="111"/>
  <c r="L81" i="111" s="1"/>
  <c r="I82" i="111"/>
  <c r="K82" i="111" s="1"/>
  <c r="L82" i="111" s="1"/>
  <c r="J82" i="111"/>
  <c r="I83" i="111"/>
  <c r="J83" i="111"/>
  <c r="K83" i="111"/>
  <c r="L83" i="111" s="1"/>
  <c r="I84" i="111"/>
  <c r="K84" i="111" s="1"/>
  <c r="J84" i="111"/>
  <c r="L84" i="111"/>
  <c r="I85" i="111"/>
  <c r="K85" i="111" s="1"/>
  <c r="L85" i="111" s="1"/>
  <c r="J85" i="111"/>
  <c r="I86" i="111"/>
  <c r="J86" i="111"/>
  <c r="K86" i="111"/>
  <c r="L86" i="111"/>
  <c r="I87" i="111"/>
  <c r="J87" i="111"/>
  <c r="K87" i="111"/>
  <c r="L87" i="111" s="1"/>
  <c r="I88" i="111"/>
  <c r="K88" i="111" s="1"/>
  <c r="L88" i="111" s="1"/>
  <c r="J88" i="111"/>
  <c r="I89" i="111"/>
  <c r="J89" i="111"/>
  <c r="K89" i="111"/>
  <c r="L89" i="111" s="1"/>
  <c r="I90" i="111"/>
  <c r="K90" i="111" s="1"/>
  <c r="L90" i="111" s="1"/>
  <c r="J90" i="111"/>
  <c r="I91" i="111"/>
  <c r="J91" i="111"/>
  <c r="K91" i="111"/>
  <c r="L91" i="111" s="1"/>
  <c r="I92" i="111"/>
  <c r="K92" i="111" s="1"/>
  <c r="J92" i="111"/>
  <c r="L92" i="111"/>
  <c r="I93" i="111"/>
  <c r="K93" i="111" s="1"/>
  <c r="L93" i="111" s="1"/>
  <c r="J93" i="111"/>
  <c r="I94" i="111"/>
  <c r="J94" i="111"/>
  <c r="K94" i="111"/>
  <c r="L94" i="111"/>
  <c r="I95" i="111"/>
  <c r="J95" i="111"/>
  <c r="K95" i="111"/>
  <c r="L95" i="111" s="1"/>
  <c r="I96" i="111"/>
  <c r="K96" i="111" s="1"/>
  <c r="L96" i="111" s="1"/>
  <c r="J96" i="111"/>
  <c r="I97" i="111"/>
  <c r="J97" i="111"/>
  <c r="K97" i="111"/>
  <c r="L97" i="111" s="1"/>
  <c r="I98" i="111"/>
  <c r="K98" i="111" s="1"/>
  <c r="L98" i="111" s="1"/>
  <c r="J98" i="111"/>
  <c r="I99" i="111"/>
  <c r="J99" i="111"/>
  <c r="K99" i="111"/>
  <c r="L99" i="111" s="1"/>
  <c r="I100" i="111"/>
  <c r="K100" i="111" s="1"/>
  <c r="J100" i="111"/>
  <c r="L100" i="111"/>
  <c r="I101" i="111"/>
  <c r="K101" i="111" s="1"/>
  <c r="L101" i="111" s="1"/>
  <c r="J101" i="111"/>
  <c r="I102" i="111"/>
  <c r="J102" i="111"/>
  <c r="K102" i="111"/>
  <c r="L102" i="111"/>
  <c r="I103" i="111"/>
  <c r="J103" i="111"/>
  <c r="K103" i="111"/>
  <c r="L103" i="111" s="1"/>
  <c r="I104" i="111"/>
  <c r="K104" i="111" s="1"/>
  <c r="L104" i="111" s="1"/>
  <c r="J104" i="111"/>
  <c r="I105" i="111"/>
  <c r="J105" i="111"/>
  <c r="K105" i="111"/>
  <c r="L105" i="111" s="1"/>
  <c r="I106" i="111"/>
  <c r="K106" i="111" s="1"/>
  <c r="L106" i="111" s="1"/>
  <c r="J106" i="111"/>
  <c r="I107" i="111"/>
  <c r="J107" i="111"/>
  <c r="K107" i="111"/>
  <c r="L107" i="111" s="1"/>
  <c r="I108" i="111"/>
  <c r="K108" i="111" s="1"/>
  <c r="J108" i="111"/>
  <c r="L108" i="111"/>
  <c r="I109" i="111"/>
  <c r="K109" i="111" s="1"/>
  <c r="L109" i="111" s="1"/>
  <c r="J109" i="111"/>
  <c r="I110" i="111"/>
  <c r="J110" i="111"/>
  <c r="K110" i="111"/>
  <c r="L110" i="111"/>
  <c r="I111" i="111"/>
  <c r="J111" i="111"/>
  <c r="K111" i="111"/>
  <c r="L111" i="111" s="1"/>
  <c r="I112" i="111"/>
  <c r="K112" i="111" s="1"/>
  <c r="L112" i="111" s="1"/>
  <c r="J112" i="111"/>
  <c r="I113" i="111"/>
  <c r="J113" i="111"/>
  <c r="K113" i="111"/>
  <c r="L113" i="111" s="1"/>
  <c r="I114" i="111"/>
  <c r="K114" i="111" s="1"/>
  <c r="L114" i="111" s="1"/>
  <c r="J114" i="111"/>
  <c r="I115" i="111"/>
  <c r="J115" i="111"/>
  <c r="K115" i="111"/>
  <c r="L115" i="111" s="1"/>
  <c r="I116" i="111"/>
  <c r="K116" i="111" s="1"/>
  <c r="J116" i="111"/>
  <c r="L116" i="111"/>
  <c r="I117" i="111"/>
  <c r="K117" i="111" s="1"/>
  <c r="L117" i="111" s="1"/>
  <c r="J117" i="111"/>
  <c r="I118" i="111"/>
  <c r="J118" i="111"/>
  <c r="K118" i="111"/>
  <c r="L118" i="111"/>
  <c r="I119" i="111"/>
  <c r="J119" i="111"/>
  <c r="K119" i="111"/>
  <c r="L119" i="111" s="1"/>
  <c r="I120" i="111"/>
  <c r="K120" i="111" s="1"/>
  <c r="L120" i="111" s="1"/>
  <c r="J120" i="111"/>
  <c r="I121" i="111"/>
  <c r="J121" i="111"/>
  <c r="K121" i="111"/>
  <c r="L121" i="111" s="1"/>
  <c r="I122" i="111"/>
  <c r="K122" i="111" s="1"/>
  <c r="L122" i="111" s="1"/>
  <c r="J122" i="111"/>
  <c r="I123" i="111"/>
  <c r="J123" i="111"/>
  <c r="K123" i="111"/>
  <c r="L123" i="111" s="1"/>
  <c r="I124" i="111"/>
  <c r="K124" i="111" s="1"/>
  <c r="J124" i="111"/>
  <c r="L124" i="111"/>
  <c r="I125" i="111"/>
  <c r="K125" i="111" s="1"/>
  <c r="L125" i="111" s="1"/>
  <c r="J125" i="111"/>
  <c r="I126" i="111"/>
  <c r="J126" i="111"/>
  <c r="K126" i="111"/>
  <c r="L126" i="111"/>
  <c r="I127" i="111"/>
  <c r="J127" i="111"/>
  <c r="K127" i="111"/>
  <c r="L127" i="111" s="1"/>
  <c r="I128" i="111"/>
  <c r="K128" i="111" s="1"/>
  <c r="L128" i="111" s="1"/>
  <c r="J128" i="111"/>
  <c r="I129" i="111"/>
  <c r="J129" i="111"/>
  <c r="K129" i="111"/>
  <c r="L129" i="111" s="1"/>
  <c r="I130" i="111"/>
  <c r="K130" i="111" s="1"/>
  <c r="L130" i="111" s="1"/>
  <c r="J130" i="111"/>
  <c r="I7" i="95"/>
  <c r="K7" i="95" s="1"/>
  <c r="L7" i="95" s="1"/>
  <c r="J7" i="95"/>
  <c r="I8" i="95"/>
  <c r="J8" i="95"/>
  <c r="K8" i="95"/>
  <c r="L8" i="95"/>
  <c r="I9" i="95"/>
  <c r="K9" i="95" s="1"/>
  <c r="J9" i="95"/>
  <c r="L9" i="95"/>
  <c r="I10" i="95"/>
  <c r="K10" i="95" s="1"/>
  <c r="L10" i="95" s="1"/>
  <c r="J10" i="95"/>
  <c r="I11" i="95"/>
  <c r="J11" i="95"/>
  <c r="K11" i="95" s="1"/>
  <c r="L11" i="95" s="1"/>
  <c r="I12" i="95"/>
  <c r="J12" i="95"/>
  <c r="K12" i="95" s="1"/>
  <c r="L12" i="95" s="1"/>
  <c r="I13" i="95"/>
  <c r="K13" i="95" s="1"/>
  <c r="J13" i="95"/>
  <c r="L13" i="95"/>
  <c r="I14" i="95"/>
  <c r="J14" i="95"/>
  <c r="K14" i="95" s="1"/>
  <c r="L14" i="95" s="1"/>
  <c r="I15" i="95"/>
  <c r="K15" i="95" s="1"/>
  <c r="L15" i="95" s="1"/>
  <c r="J15" i="95"/>
  <c r="I16" i="95"/>
  <c r="J16" i="95"/>
  <c r="K16" i="95"/>
  <c r="L16" i="95"/>
  <c r="I17" i="95"/>
  <c r="K17" i="95" s="1"/>
  <c r="J17" i="95"/>
  <c r="L17" i="95"/>
  <c r="I18" i="95"/>
  <c r="K18" i="95" s="1"/>
  <c r="L18" i="95" s="1"/>
  <c r="J18" i="95"/>
  <c r="I19" i="95"/>
  <c r="J19" i="95"/>
  <c r="K19" i="95" s="1"/>
  <c r="L19" i="95" s="1"/>
  <c r="I20" i="95"/>
  <c r="J20" i="95"/>
  <c r="K20" i="95" s="1"/>
  <c r="L20" i="95" s="1"/>
  <c r="I21" i="95"/>
  <c r="K21" i="95" s="1"/>
  <c r="J21" i="95"/>
  <c r="L21" i="95"/>
  <c r="I22" i="95"/>
  <c r="J22" i="95"/>
  <c r="K22" i="95" s="1"/>
  <c r="L22" i="95" s="1"/>
  <c r="I23" i="95"/>
  <c r="K23" i="95" s="1"/>
  <c r="L23" i="95" s="1"/>
  <c r="J23" i="95"/>
  <c r="I24" i="95"/>
  <c r="J24" i="95"/>
  <c r="K24" i="95"/>
  <c r="L24" i="95"/>
  <c r="I25" i="95"/>
  <c r="K25" i="95" s="1"/>
  <c r="J25" i="95"/>
  <c r="L25" i="95"/>
  <c r="I152" i="95"/>
  <c r="J152" i="95"/>
  <c r="K152" i="95"/>
  <c r="L152" i="95"/>
  <c r="I6" i="95"/>
  <c r="J6" i="95"/>
  <c r="K6" i="95"/>
  <c r="L6" i="95" s="1"/>
  <c r="I7" i="94"/>
  <c r="K7" i="94" s="1"/>
  <c r="L7" i="94" s="1"/>
  <c r="J7" i="94"/>
  <c r="I8" i="94"/>
  <c r="J8" i="94"/>
  <c r="K8" i="94"/>
  <c r="L8" i="94" s="1"/>
  <c r="I9" i="94"/>
  <c r="K9" i="94" s="1"/>
  <c r="L9" i="94" s="1"/>
  <c r="J9" i="94"/>
  <c r="I10" i="94"/>
  <c r="J10" i="94"/>
  <c r="K10" i="94"/>
  <c r="L10" i="94" s="1"/>
  <c r="I11" i="94"/>
  <c r="K11" i="94" s="1"/>
  <c r="J11" i="94"/>
  <c r="L11" i="94"/>
  <c r="I12" i="94"/>
  <c r="K12" i="94" s="1"/>
  <c r="L12" i="94" s="1"/>
  <c r="J12" i="94"/>
  <c r="I13" i="94"/>
  <c r="J13" i="94"/>
  <c r="K13" i="94"/>
  <c r="L13" i="94"/>
  <c r="I14" i="94"/>
  <c r="J14" i="94"/>
  <c r="K14" i="94"/>
  <c r="L14" i="94" s="1"/>
  <c r="I15" i="94"/>
  <c r="K15" i="94" s="1"/>
  <c r="L15" i="94" s="1"/>
  <c r="J15" i="94"/>
  <c r="I16" i="94"/>
  <c r="J16" i="94"/>
  <c r="K16" i="94"/>
  <c r="L16" i="94" s="1"/>
  <c r="I17" i="94"/>
  <c r="K17" i="94" s="1"/>
  <c r="L17" i="94" s="1"/>
  <c r="J17" i="94"/>
  <c r="I18" i="94"/>
  <c r="J18" i="94"/>
  <c r="K18" i="94"/>
  <c r="L18" i="94" s="1"/>
  <c r="I19" i="94"/>
  <c r="K19" i="94" s="1"/>
  <c r="L19" i="94" s="1"/>
  <c r="J19" i="94"/>
  <c r="I20" i="94"/>
  <c r="K20" i="94" s="1"/>
  <c r="L20" i="94" s="1"/>
  <c r="J20" i="94"/>
  <c r="I21" i="94"/>
  <c r="J21" i="94"/>
  <c r="K21" i="94"/>
  <c r="L21" i="94"/>
  <c r="I22" i="94"/>
  <c r="J22" i="94"/>
  <c r="K22" i="94"/>
  <c r="L22" i="94" s="1"/>
  <c r="I23" i="94"/>
  <c r="K23" i="94" s="1"/>
  <c r="L23" i="94" s="1"/>
  <c r="J23" i="94"/>
  <c r="I24" i="94"/>
  <c r="J24" i="94"/>
  <c r="K24" i="94"/>
  <c r="L24" i="94" s="1"/>
  <c r="I25" i="94"/>
  <c r="K25" i="94" s="1"/>
  <c r="L25" i="94" s="1"/>
  <c r="J25" i="94"/>
  <c r="I6" i="94"/>
  <c r="K6" i="94" s="1"/>
  <c r="J6" i="94"/>
  <c r="L6" i="94"/>
  <c r="I7" i="93"/>
  <c r="J7" i="93"/>
  <c r="K7" i="93"/>
  <c r="L7" i="93" s="1"/>
  <c r="I8" i="93"/>
  <c r="J8" i="93"/>
  <c r="K8" i="93"/>
  <c r="L8" i="93" s="1"/>
  <c r="I9" i="93"/>
  <c r="J9" i="93"/>
  <c r="K9" i="93" s="1"/>
  <c r="L9" i="93" s="1"/>
  <c r="I10" i="93"/>
  <c r="K10" i="93" s="1"/>
  <c r="L10" i="93" s="1"/>
  <c r="J10" i="93"/>
  <c r="I11" i="93"/>
  <c r="J11" i="93"/>
  <c r="K11" i="93"/>
  <c r="L11" i="93" s="1"/>
  <c r="I12" i="93"/>
  <c r="J12" i="93"/>
  <c r="K12" i="93"/>
  <c r="L12" i="93" s="1"/>
  <c r="I13" i="93"/>
  <c r="J13" i="93"/>
  <c r="K13" i="93" s="1"/>
  <c r="L13" i="93" s="1"/>
  <c r="I14" i="93"/>
  <c r="K14" i="93" s="1"/>
  <c r="J14" i="93"/>
  <c r="L14" i="93"/>
  <c r="I15" i="93"/>
  <c r="J15" i="93"/>
  <c r="K15" i="93"/>
  <c r="L15" i="93" s="1"/>
  <c r="I16" i="93"/>
  <c r="J16" i="93"/>
  <c r="K16" i="93"/>
  <c r="L16" i="93" s="1"/>
  <c r="I17" i="93"/>
  <c r="J17" i="93"/>
  <c r="K17" i="93" s="1"/>
  <c r="L17" i="93" s="1"/>
  <c r="I18" i="93"/>
  <c r="K18" i="93" s="1"/>
  <c r="L18" i="93" s="1"/>
  <c r="J18" i="93"/>
  <c r="I19" i="93"/>
  <c r="J19" i="93"/>
  <c r="K19" i="93" s="1"/>
  <c r="L19" i="93" s="1"/>
  <c r="I20" i="93"/>
  <c r="J20" i="93"/>
  <c r="K20" i="93"/>
  <c r="L20" i="93" s="1"/>
  <c r="I21" i="93"/>
  <c r="J21" i="93"/>
  <c r="K21" i="93" s="1"/>
  <c r="L21" i="93" s="1"/>
  <c r="I22" i="93"/>
  <c r="K22" i="93" s="1"/>
  <c r="J22" i="93"/>
  <c r="L22" i="93"/>
  <c r="I23" i="93"/>
  <c r="J23" i="93"/>
  <c r="K23" i="93"/>
  <c r="L23" i="93" s="1"/>
  <c r="I24" i="93"/>
  <c r="J24" i="93"/>
  <c r="K24" i="93"/>
  <c r="L24" i="93" s="1"/>
  <c r="I25" i="93"/>
  <c r="J25" i="93"/>
  <c r="K25" i="93" s="1"/>
  <c r="L25" i="93" s="1"/>
  <c r="I152" i="93"/>
  <c r="J152" i="93"/>
  <c r="I6" i="93"/>
  <c r="J6" i="93"/>
  <c r="K6" i="93" s="1"/>
  <c r="L6" i="93" s="1"/>
  <c r="I7" i="111"/>
  <c r="J7" i="111"/>
  <c r="K7" i="111" s="1"/>
  <c r="L7" i="111" s="1"/>
  <c r="I8" i="111"/>
  <c r="K8" i="111" s="1"/>
  <c r="J8" i="111"/>
  <c r="L8" i="111"/>
  <c r="I9" i="111"/>
  <c r="J9" i="111"/>
  <c r="K9" i="111" s="1"/>
  <c r="L9" i="111" s="1"/>
  <c r="I10" i="111"/>
  <c r="K10" i="111" s="1"/>
  <c r="L10" i="111" s="1"/>
  <c r="J10" i="111"/>
  <c r="I11" i="111"/>
  <c r="J11" i="111"/>
  <c r="K11" i="111"/>
  <c r="L11" i="111"/>
  <c r="I12" i="111"/>
  <c r="K12" i="111" s="1"/>
  <c r="J12" i="111"/>
  <c r="L12" i="111"/>
  <c r="I13" i="111"/>
  <c r="J13" i="111"/>
  <c r="I14" i="111"/>
  <c r="J14" i="111"/>
  <c r="K14" i="111" s="1"/>
  <c r="L14" i="111" s="1"/>
  <c r="I15" i="111"/>
  <c r="J15" i="111"/>
  <c r="K15" i="111" s="1"/>
  <c r="L15" i="111" s="1"/>
  <c r="I16" i="111"/>
  <c r="K16" i="111" s="1"/>
  <c r="J16" i="111"/>
  <c r="L16" i="111"/>
  <c r="I17" i="111"/>
  <c r="J17" i="111"/>
  <c r="K17" i="111" s="1"/>
  <c r="L17" i="111" s="1"/>
  <c r="I18" i="111"/>
  <c r="K18" i="111" s="1"/>
  <c r="L18" i="111" s="1"/>
  <c r="J18" i="111"/>
  <c r="I19" i="111"/>
  <c r="J19" i="111"/>
  <c r="K19" i="111"/>
  <c r="L19" i="111"/>
  <c r="I20" i="111"/>
  <c r="K20" i="111" s="1"/>
  <c r="J20" i="111"/>
  <c r="L20" i="111"/>
  <c r="I21" i="111"/>
  <c r="K21" i="111" s="1"/>
  <c r="L21" i="111" s="1"/>
  <c r="J21" i="111"/>
  <c r="I22" i="111"/>
  <c r="J22" i="111"/>
  <c r="K22" i="111" s="1"/>
  <c r="L22" i="111" s="1"/>
  <c r="I23" i="111"/>
  <c r="J23" i="111"/>
  <c r="K23" i="111" s="1"/>
  <c r="L23" i="111" s="1"/>
  <c r="I24" i="111"/>
  <c r="K24" i="111" s="1"/>
  <c r="J24" i="111"/>
  <c r="L24" i="111"/>
  <c r="I25" i="111"/>
  <c r="J25" i="111"/>
  <c r="K25" i="111" s="1"/>
  <c r="L25" i="111" s="1"/>
  <c r="I152" i="111"/>
  <c r="J152" i="111"/>
  <c r="K152" i="111" s="1"/>
  <c r="L152" i="111" s="1"/>
  <c r="I6" i="111"/>
  <c r="K6" i="111" s="1"/>
  <c r="L6" i="111" s="1"/>
  <c r="J6" i="111"/>
  <c r="I7" i="105"/>
  <c r="K7" i="105" s="1"/>
  <c r="L7" i="105" s="1"/>
  <c r="J7" i="105"/>
  <c r="I8" i="105"/>
  <c r="J8" i="105"/>
  <c r="K8" i="105"/>
  <c r="L8" i="105"/>
  <c r="I9" i="105"/>
  <c r="J9" i="105"/>
  <c r="K9" i="105"/>
  <c r="L9" i="105" s="1"/>
  <c r="I10" i="105"/>
  <c r="K10" i="105" s="1"/>
  <c r="L10" i="105" s="1"/>
  <c r="J10" i="105"/>
  <c r="I11" i="105"/>
  <c r="J11" i="105"/>
  <c r="K11" i="105"/>
  <c r="L11" i="105" s="1"/>
  <c r="I12" i="105"/>
  <c r="K12" i="105" s="1"/>
  <c r="L12" i="105" s="1"/>
  <c r="J12" i="105"/>
  <c r="I13" i="105"/>
  <c r="J13" i="105"/>
  <c r="K13" i="105"/>
  <c r="L13" i="105" s="1"/>
  <c r="I14" i="105"/>
  <c r="K14" i="105" s="1"/>
  <c r="L14" i="105" s="1"/>
  <c r="J14" i="105"/>
  <c r="I15" i="105"/>
  <c r="K15" i="105" s="1"/>
  <c r="L15" i="105" s="1"/>
  <c r="J15" i="105"/>
  <c r="I16" i="105"/>
  <c r="J16" i="105"/>
  <c r="K16" i="105"/>
  <c r="L16" i="105" s="1"/>
  <c r="I17" i="105"/>
  <c r="J17" i="105"/>
  <c r="K17" i="105"/>
  <c r="L17" i="105" s="1"/>
  <c r="I18" i="105"/>
  <c r="K18" i="105" s="1"/>
  <c r="L18" i="105" s="1"/>
  <c r="J18" i="105"/>
  <c r="I19" i="105"/>
  <c r="J19" i="105"/>
  <c r="K19" i="105"/>
  <c r="L19" i="105" s="1"/>
  <c r="I20" i="105"/>
  <c r="K20" i="105" s="1"/>
  <c r="L20" i="105" s="1"/>
  <c r="J20" i="105"/>
  <c r="I21" i="105"/>
  <c r="J21" i="105"/>
  <c r="K21" i="105" s="1"/>
  <c r="L21" i="105" s="1"/>
  <c r="I22" i="105"/>
  <c r="K22" i="105" s="1"/>
  <c r="L22" i="105" s="1"/>
  <c r="J22" i="105"/>
  <c r="I23" i="105"/>
  <c r="K23" i="105" s="1"/>
  <c r="L23" i="105" s="1"/>
  <c r="J23" i="105"/>
  <c r="I24" i="105"/>
  <c r="J24" i="105"/>
  <c r="K24" i="105"/>
  <c r="L24" i="105"/>
  <c r="I25" i="105"/>
  <c r="J25" i="105"/>
  <c r="K25" i="105"/>
  <c r="L25" i="105" s="1"/>
  <c r="I152" i="105"/>
  <c r="J152" i="105"/>
  <c r="K152" i="105" s="1"/>
  <c r="L152" i="105" s="1"/>
  <c r="I6" i="105"/>
  <c r="J6" i="105"/>
  <c r="K6" i="105"/>
  <c r="L6" i="105" s="1"/>
  <c r="I146" i="96"/>
  <c r="J146" i="96"/>
  <c r="K146" i="96" s="1"/>
  <c r="L146" i="96" s="1"/>
  <c r="I26" i="96"/>
  <c r="J26" i="96"/>
  <c r="K26" i="96" s="1"/>
  <c r="L26" i="96" s="1"/>
  <c r="V64" i="96" s="1"/>
  <c r="I27" i="96"/>
  <c r="J27" i="96"/>
  <c r="K27" i="96" s="1"/>
  <c r="L27" i="96" s="1"/>
  <c r="V65" i="96" s="1"/>
  <c r="I28" i="96"/>
  <c r="K28" i="96" s="1"/>
  <c r="J28" i="96"/>
  <c r="L28" i="96"/>
  <c r="V66" i="96"/>
  <c r="I29" i="96"/>
  <c r="K29" i="96" s="1"/>
  <c r="L29" i="96" s="1"/>
  <c r="V67" i="96" s="1"/>
  <c r="J29" i="96"/>
  <c r="I30" i="96"/>
  <c r="J30" i="96"/>
  <c r="K30" i="96" s="1"/>
  <c r="L30" i="96" s="1"/>
  <c r="V68" i="96" s="1"/>
  <c r="I31" i="96"/>
  <c r="K31" i="96" s="1"/>
  <c r="L31" i="96" s="1"/>
  <c r="V69" i="96" s="1"/>
  <c r="J31" i="96"/>
  <c r="I32" i="96"/>
  <c r="J32" i="96"/>
  <c r="K32" i="96" s="1"/>
  <c r="L32" i="96" s="1"/>
  <c r="V70" i="96" s="1"/>
  <c r="I33" i="96"/>
  <c r="J33" i="96"/>
  <c r="K33" i="96"/>
  <c r="L33" i="96"/>
  <c r="V71" i="96"/>
  <c r="I34" i="96"/>
  <c r="J34" i="96"/>
  <c r="K34" i="96"/>
  <c r="L34" i="96" s="1"/>
  <c r="V72" i="96" s="1"/>
  <c r="I35" i="96"/>
  <c r="K35" i="96" s="1"/>
  <c r="L35" i="96" s="1"/>
  <c r="V73" i="96" s="1"/>
  <c r="J35" i="96"/>
  <c r="I36" i="96"/>
  <c r="K36" i="96" s="1"/>
  <c r="J36" i="96"/>
  <c r="L36" i="96"/>
  <c r="V74" i="96" s="1"/>
  <c r="I37" i="96"/>
  <c r="K37" i="96" s="1"/>
  <c r="L37" i="96" s="1"/>
  <c r="V75" i="96" s="1"/>
  <c r="J37" i="96"/>
  <c r="I38" i="96"/>
  <c r="J38" i="96"/>
  <c r="K38" i="96"/>
  <c r="L38" i="96"/>
  <c r="I39" i="96"/>
  <c r="J39" i="96"/>
  <c r="I40" i="96"/>
  <c r="J40" i="96"/>
  <c r="K40" i="96"/>
  <c r="L40" i="96"/>
  <c r="I41" i="96"/>
  <c r="J41" i="96"/>
  <c r="K41" i="96"/>
  <c r="L41" i="96" s="1"/>
  <c r="I42" i="96"/>
  <c r="J42" i="96"/>
  <c r="I43" i="96"/>
  <c r="J43" i="96"/>
  <c r="K43" i="96"/>
  <c r="L43" i="96" s="1"/>
  <c r="I44" i="96"/>
  <c r="K44" i="96" s="1"/>
  <c r="L44" i="96" s="1"/>
  <c r="V82" i="96" s="1"/>
  <c r="J44" i="96"/>
  <c r="I45" i="96"/>
  <c r="J45" i="96"/>
  <c r="K45" i="96" s="1"/>
  <c r="L45" i="96" s="1"/>
  <c r="I131" i="96"/>
  <c r="J131" i="96"/>
  <c r="K131" i="96" s="1"/>
  <c r="L131" i="96" s="1"/>
  <c r="V84" i="96" s="1"/>
  <c r="I132" i="96"/>
  <c r="K132" i="96" s="1"/>
  <c r="L132" i="96" s="1"/>
  <c r="V85" i="96" s="1"/>
  <c r="J132" i="96"/>
  <c r="I133" i="96"/>
  <c r="J133" i="96"/>
  <c r="I134" i="96"/>
  <c r="J134" i="96"/>
  <c r="K134" i="96"/>
  <c r="L134" i="96"/>
  <c r="V87" i="96"/>
  <c r="I135" i="96"/>
  <c r="K135" i="96" s="1"/>
  <c r="L135" i="96" s="1"/>
  <c r="V88" i="96" s="1"/>
  <c r="J135" i="96"/>
  <c r="I136" i="96"/>
  <c r="K136" i="96" s="1"/>
  <c r="L136" i="96" s="1"/>
  <c r="J136" i="96"/>
  <c r="V89" i="96"/>
  <c r="I137" i="96"/>
  <c r="K137" i="96" s="1"/>
  <c r="L137" i="96" s="1"/>
  <c r="V90" i="96" s="1"/>
  <c r="J137" i="96"/>
  <c r="I138" i="96"/>
  <c r="J138" i="96"/>
  <c r="K138" i="96"/>
  <c r="L138" i="96" s="1"/>
  <c r="V91" i="96" s="1"/>
  <c r="I139" i="96"/>
  <c r="J139" i="96"/>
  <c r="K139" i="96" s="1"/>
  <c r="L139" i="96" s="1"/>
  <c r="V92" i="96"/>
  <c r="I140" i="96"/>
  <c r="K140" i="96" s="1"/>
  <c r="L140" i="96" s="1"/>
  <c r="V93" i="96" s="1"/>
  <c r="J140" i="96"/>
  <c r="I141" i="96"/>
  <c r="J141" i="96"/>
  <c r="K141" i="96"/>
  <c r="L141" i="96" s="1"/>
  <c r="V94" i="96" s="1"/>
  <c r="I142" i="96"/>
  <c r="J142" i="96"/>
  <c r="K142" i="96"/>
  <c r="L142" i="96" s="1"/>
  <c r="V95" i="96" s="1"/>
  <c r="I143" i="96"/>
  <c r="K143" i="96" s="1"/>
  <c r="L143" i="96" s="1"/>
  <c r="V96" i="96" s="1"/>
  <c r="J143" i="96"/>
  <c r="I144" i="96"/>
  <c r="K144" i="96" s="1"/>
  <c r="J144" i="96"/>
  <c r="L144" i="96"/>
  <c r="V97" i="96" s="1"/>
  <c r="I145" i="96"/>
  <c r="K145" i="96" s="1"/>
  <c r="L145" i="96" s="1"/>
  <c r="V98" i="96" s="1"/>
  <c r="J145" i="96"/>
  <c r="I147" i="96"/>
  <c r="J147" i="96"/>
  <c r="I148" i="96"/>
  <c r="K148" i="96" s="1"/>
  <c r="J148" i="96"/>
  <c r="L148" i="96"/>
  <c r="V101" i="96" s="1"/>
  <c r="I149" i="96"/>
  <c r="K149" i="96" s="1"/>
  <c r="L149" i="96" s="1"/>
  <c r="V102" i="96" s="1"/>
  <c r="J149" i="96"/>
  <c r="I150" i="96"/>
  <c r="J150" i="96"/>
  <c r="K150" i="96" s="1"/>
  <c r="L150" i="96" s="1"/>
  <c r="V103" i="96" s="1"/>
  <c r="I151" i="96"/>
  <c r="J151" i="96"/>
  <c r="K151" i="96" s="1"/>
  <c r="L151" i="96" s="1"/>
  <c r="V104" i="96" s="1"/>
  <c r="I146" i="116"/>
  <c r="K146" i="116" s="1"/>
  <c r="L146" i="116" s="1"/>
  <c r="J146" i="116"/>
  <c r="I26" i="116"/>
  <c r="K26" i="116" s="1"/>
  <c r="L26" i="116" s="1"/>
  <c r="V64" i="116" s="1"/>
  <c r="J26" i="116"/>
  <c r="I27" i="116"/>
  <c r="J27" i="116"/>
  <c r="K27" i="116"/>
  <c r="L27" i="116"/>
  <c r="V65" i="116" s="1"/>
  <c r="I28" i="116"/>
  <c r="J28" i="116"/>
  <c r="K28" i="116"/>
  <c r="L28" i="116" s="1"/>
  <c r="V66" i="116" s="1"/>
  <c r="I29" i="116"/>
  <c r="J29" i="116"/>
  <c r="K29" i="116"/>
  <c r="L29" i="116" s="1"/>
  <c r="V67" i="116" s="1"/>
  <c r="I30" i="116"/>
  <c r="K30" i="116" s="1"/>
  <c r="L30" i="116" s="1"/>
  <c r="V68" i="116" s="1"/>
  <c r="J30" i="116"/>
  <c r="I31" i="116"/>
  <c r="K31" i="116" s="1"/>
  <c r="L31" i="116" s="1"/>
  <c r="V69" i="116" s="1"/>
  <c r="J31" i="116"/>
  <c r="I32" i="116"/>
  <c r="J32" i="116"/>
  <c r="K32" i="116"/>
  <c r="L32" i="116" s="1"/>
  <c r="V70" i="116" s="1"/>
  <c r="I33" i="116"/>
  <c r="J33" i="116"/>
  <c r="K33" i="116" s="1"/>
  <c r="L33" i="116" s="1"/>
  <c r="V71" i="116" s="1"/>
  <c r="I34" i="116"/>
  <c r="K34" i="116" s="1"/>
  <c r="L34" i="116" s="1"/>
  <c r="V72" i="116" s="1"/>
  <c r="J34" i="116"/>
  <c r="I35" i="116"/>
  <c r="J35" i="116"/>
  <c r="K35" i="116"/>
  <c r="L35" i="116"/>
  <c r="V73" i="116" s="1"/>
  <c r="I36" i="116"/>
  <c r="J36" i="116"/>
  <c r="K36" i="116"/>
  <c r="L36" i="116" s="1"/>
  <c r="V74" i="116" s="1"/>
  <c r="I37" i="116"/>
  <c r="K37" i="116" s="1"/>
  <c r="L37" i="116" s="1"/>
  <c r="V75" i="116" s="1"/>
  <c r="J37" i="116"/>
  <c r="I38" i="116"/>
  <c r="K38" i="116" s="1"/>
  <c r="L38" i="116" s="1"/>
  <c r="J38" i="116"/>
  <c r="V76" i="116"/>
  <c r="I39" i="116"/>
  <c r="K39" i="116" s="1"/>
  <c r="L39" i="116" s="1"/>
  <c r="V77" i="116" s="1"/>
  <c r="J39" i="116"/>
  <c r="I40" i="116"/>
  <c r="J40" i="116"/>
  <c r="K40" i="116"/>
  <c r="L40" i="116" s="1"/>
  <c r="I41" i="116"/>
  <c r="J41" i="116"/>
  <c r="K41" i="116" s="1"/>
  <c r="L41" i="116" s="1"/>
  <c r="V79" i="116" s="1"/>
  <c r="I42" i="116"/>
  <c r="K42" i="116" s="1"/>
  <c r="L42" i="116" s="1"/>
  <c r="V80" i="116" s="1"/>
  <c r="J42" i="116"/>
  <c r="I43" i="116"/>
  <c r="J43" i="116"/>
  <c r="K43" i="116"/>
  <c r="L43" i="116" s="1"/>
  <c r="V81" i="116" s="1"/>
  <c r="I44" i="116"/>
  <c r="J44" i="116"/>
  <c r="K44" i="116"/>
  <c r="L44" i="116" s="1"/>
  <c r="I45" i="116"/>
  <c r="J45" i="116"/>
  <c r="K45" i="116" s="1"/>
  <c r="L45" i="116" s="1"/>
  <c r="I131" i="116"/>
  <c r="J131" i="116"/>
  <c r="K131" i="116"/>
  <c r="L131" i="116"/>
  <c r="V84" i="116"/>
  <c r="I132" i="116"/>
  <c r="K132" i="116" s="1"/>
  <c r="J132" i="116"/>
  <c r="L132" i="116"/>
  <c r="V85" i="116" s="1"/>
  <c r="I133" i="116"/>
  <c r="J133" i="116"/>
  <c r="K133" i="116" s="1"/>
  <c r="L133" i="116" s="1"/>
  <c r="I134" i="116"/>
  <c r="J134" i="116"/>
  <c r="K134" i="116" s="1"/>
  <c r="L134" i="116"/>
  <c r="V87" i="116" s="1"/>
  <c r="I135" i="116"/>
  <c r="J135" i="116"/>
  <c r="I136" i="116"/>
  <c r="J136" i="116"/>
  <c r="K136" i="116" s="1"/>
  <c r="L136" i="116" s="1"/>
  <c r="V89" i="116" s="1"/>
  <c r="I137" i="116"/>
  <c r="J137" i="116"/>
  <c r="K137" i="116"/>
  <c r="L137" i="116" s="1"/>
  <c r="V90" i="116"/>
  <c r="I138" i="116"/>
  <c r="K138" i="116" s="1"/>
  <c r="L138" i="116" s="1"/>
  <c r="V91" i="116" s="1"/>
  <c r="J138" i="116"/>
  <c r="I139" i="116"/>
  <c r="J139" i="116"/>
  <c r="K139" i="116"/>
  <c r="L139" i="116" s="1"/>
  <c r="V92" i="116" s="1"/>
  <c r="I140" i="116"/>
  <c r="K140" i="116" s="1"/>
  <c r="L140" i="116" s="1"/>
  <c r="V93" i="116" s="1"/>
  <c r="J140" i="116"/>
  <c r="I141" i="116"/>
  <c r="J141" i="116"/>
  <c r="K141" i="116"/>
  <c r="L141" i="116" s="1"/>
  <c r="V94" i="116" s="1"/>
  <c r="I142" i="116"/>
  <c r="J142" i="116"/>
  <c r="K142" i="116" s="1"/>
  <c r="L142" i="116" s="1"/>
  <c r="V95" i="116" s="1"/>
  <c r="I143" i="116"/>
  <c r="K143" i="116" s="1"/>
  <c r="L143" i="116" s="1"/>
  <c r="J143" i="116"/>
  <c r="V96" i="116"/>
  <c r="I144" i="116"/>
  <c r="J144" i="116"/>
  <c r="K144" i="116"/>
  <c r="L144" i="116" s="1"/>
  <c r="V97" i="116" s="1"/>
  <c r="I145" i="116"/>
  <c r="J145" i="116"/>
  <c r="K145" i="116"/>
  <c r="L145" i="116" s="1"/>
  <c r="V98" i="116" s="1"/>
  <c r="V99" i="116"/>
  <c r="I147" i="116"/>
  <c r="K147" i="116" s="1"/>
  <c r="L147" i="116" s="1"/>
  <c r="V100" i="116" s="1"/>
  <c r="J147" i="116"/>
  <c r="I148" i="116"/>
  <c r="J148" i="116"/>
  <c r="K148" i="116"/>
  <c r="L148" i="116" s="1"/>
  <c r="V101" i="116" s="1"/>
  <c r="I149" i="116"/>
  <c r="J149" i="116"/>
  <c r="K149" i="116"/>
  <c r="L149" i="116" s="1"/>
  <c r="V102" i="116" s="1"/>
  <c r="I150" i="116"/>
  <c r="J150" i="116"/>
  <c r="K150" i="116" s="1"/>
  <c r="L150" i="116" s="1"/>
  <c r="V103" i="116" s="1"/>
  <c r="I151" i="116"/>
  <c r="K151" i="116" s="1"/>
  <c r="L151" i="116" s="1"/>
  <c r="V104" i="116" s="1"/>
  <c r="J151" i="116"/>
  <c r="I146" i="120"/>
  <c r="J146" i="120"/>
  <c r="K146" i="120" s="1"/>
  <c r="L146" i="120" s="1"/>
  <c r="I26" i="120"/>
  <c r="K26" i="120" s="1"/>
  <c r="L26" i="120" s="1"/>
  <c r="V64" i="120" s="1"/>
  <c r="J26" i="120"/>
  <c r="I27" i="120"/>
  <c r="J27" i="120"/>
  <c r="K27" i="120" s="1"/>
  <c r="L27" i="120"/>
  <c r="V65" i="120" s="1"/>
  <c r="I28" i="120"/>
  <c r="J28" i="120"/>
  <c r="K28" i="120"/>
  <c r="L28" i="120" s="1"/>
  <c r="V66" i="120" s="1"/>
  <c r="I29" i="120"/>
  <c r="K29" i="120" s="1"/>
  <c r="L29" i="120" s="1"/>
  <c r="V67" i="120" s="1"/>
  <c r="J29" i="120"/>
  <c r="I30" i="120"/>
  <c r="K30" i="120" s="1"/>
  <c r="L30" i="120" s="1"/>
  <c r="V68" i="120" s="1"/>
  <c r="J30" i="120"/>
  <c r="I31" i="120"/>
  <c r="J31" i="120"/>
  <c r="K31" i="120"/>
  <c r="L31" i="120"/>
  <c r="V69" i="120" s="1"/>
  <c r="I32" i="120"/>
  <c r="K32" i="120" s="1"/>
  <c r="L32" i="120" s="1"/>
  <c r="V70" i="120" s="1"/>
  <c r="J32" i="120"/>
  <c r="I33" i="120"/>
  <c r="J33" i="120"/>
  <c r="K33" i="120"/>
  <c r="L33" i="120" s="1"/>
  <c r="V71" i="120" s="1"/>
  <c r="I34" i="120"/>
  <c r="K34" i="120" s="1"/>
  <c r="L34" i="120" s="1"/>
  <c r="J34" i="120"/>
  <c r="V72" i="120"/>
  <c r="I35" i="120"/>
  <c r="J35" i="120"/>
  <c r="K35" i="120"/>
  <c r="L35" i="120" s="1"/>
  <c r="V73" i="120" s="1"/>
  <c r="I36" i="120"/>
  <c r="J36" i="120"/>
  <c r="K36" i="120" s="1"/>
  <c r="L36" i="120" s="1"/>
  <c r="V74" i="120" s="1"/>
  <c r="I37" i="120"/>
  <c r="J37" i="120"/>
  <c r="I38" i="120"/>
  <c r="K38" i="120" s="1"/>
  <c r="J38" i="120"/>
  <c r="L38" i="120"/>
  <c r="I39" i="120"/>
  <c r="J39" i="120"/>
  <c r="K39" i="120"/>
  <c r="L39" i="120"/>
  <c r="V77" i="120" s="1"/>
  <c r="I40" i="120"/>
  <c r="J40" i="120"/>
  <c r="K40" i="120" s="1"/>
  <c r="L40" i="120" s="1"/>
  <c r="I41" i="120"/>
  <c r="J41" i="120"/>
  <c r="I42" i="120"/>
  <c r="K42" i="120" s="1"/>
  <c r="J42" i="120"/>
  <c r="L42" i="120"/>
  <c r="V80" i="120"/>
  <c r="I43" i="120"/>
  <c r="K43" i="120" s="1"/>
  <c r="L43" i="120" s="1"/>
  <c r="J43" i="120"/>
  <c r="I44" i="120"/>
  <c r="J44" i="120"/>
  <c r="K44" i="120" s="1"/>
  <c r="L44" i="120"/>
  <c r="I45" i="120"/>
  <c r="J45" i="120"/>
  <c r="I131" i="120"/>
  <c r="J131" i="120"/>
  <c r="K131" i="120" s="1"/>
  <c r="L131" i="120" s="1"/>
  <c r="I132" i="120"/>
  <c r="J132" i="120"/>
  <c r="K132" i="120"/>
  <c r="L132" i="120" s="1"/>
  <c r="V85" i="120"/>
  <c r="I133" i="120"/>
  <c r="J133" i="120"/>
  <c r="K133" i="120" s="1"/>
  <c r="L133" i="120" s="1"/>
  <c r="I134" i="120"/>
  <c r="J134" i="120"/>
  <c r="K134" i="120" s="1"/>
  <c r="L134" i="120" s="1"/>
  <c r="I135" i="120"/>
  <c r="K135" i="120" s="1"/>
  <c r="J135" i="120"/>
  <c r="L135" i="120"/>
  <c r="V88" i="120" s="1"/>
  <c r="I136" i="120"/>
  <c r="K136" i="120" s="1"/>
  <c r="J136" i="120"/>
  <c r="L136" i="120"/>
  <c r="V89" i="120" s="1"/>
  <c r="I137" i="120"/>
  <c r="J137" i="120"/>
  <c r="K137" i="120" s="1"/>
  <c r="L137" i="120" s="1"/>
  <c r="V90" i="120" s="1"/>
  <c r="I138" i="120"/>
  <c r="K138" i="120" s="1"/>
  <c r="L138" i="120" s="1"/>
  <c r="J138" i="120"/>
  <c r="V91" i="120"/>
  <c r="I139" i="120"/>
  <c r="J139" i="120"/>
  <c r="K139" i="120"/>
  <c r="L139" i="120" s="1"/>
  <c r="V92" i="120" s="1"/>
  <c r="I140" i="120"/>
  <c r="J140" i="120"/>
  <c r="K140" i="120"/>
  <c r="L140" i="120" s="1"/>
  <c r="V93" i="120"/>
  <c r="I141" i="120"/>
  <c r="K141" i="120" s="1"/>
  <c r="L141" i="120" s="1"/>
  <c r="V94" i="120" s="1"/>
  <c r="J141" i="120"/>
  <c r="I142" i="120"/>
  <c r="J142" i="120"/>
  <c r="K142" i="120"/>
  <c r="L142" i="120" s="1"/>
  <c r="V95" i="120" s="1"/>
  <c r="I143" i="120"/>
  <c r="K143" i="120" s="1"/>
  <c r="L143" i="120" s="1"/>
  <c r="V96" i="120" s="1"/>
  <c r="J143" i="120"/>
  <c r="I144" i="120"/>
  <c r="J144" i="120"/>
  <c r="K144" i="120" s="1"/>
  <c r="L144" i="120"/>
  <c r="V97" i="120" s="1"/>
  <c r="I145" i="120"/>
  <c r="K145" i="120" s="1"/>
  <c r="L145" i="120" s="1"/>
  <c r="V98" i="120" s="1"/>
  <c r="J145" i="120"/>
  <c r="I147" i="120"/>
  <c r="J147" i="120"/>
  <c r="K147" i="120" s="1"/>
  <c r="L147" i="120" s="1"/>
  <c r="V100" i="120" s="1"/>
  <c r="I148" i="120"/>
  <c r="J148" i="120"/>
  <c r="K148" i="120"/>
  <c r="L148" i="120" s="1"/>
  <c r="V101" i="120" s="1"/>
  <c r="I149" i="120"/>
  <c r="K149" i="120" s="1"/>
  <c r="L149" i="120" s="1"/>
  <c r="V102" i="120" s="1"/>
  <c r="J149" i="120"/>
  <c r="I150" i="120"/>
  <c r="K150" i="120" s="1"/>
  <c r="L150" i="120" s="1"/>
  <c r="V103" i="120" s="1"/>
  <c r="J150" i="120"/>
  <c r="I151" i="120"/>
  <c r="K151" i="120" s="1"/>
  <c r="L151" i="120" s="1"/>
  <c r="V104" i="120" s="1"/>
  <c r="J151" i="120"/>
  <c r="I146" i="121"/>
  <c r="J146" i="121"/>
  <c r="K146" i="121"/>
  <c r="L146" i="121" s="1"/>
  <c r="I26" i="121"/>
  <c r="K26" i="121" s="1"/>
  <c r="L26" i="121" s="1"/>
  <c r="V64" i="121" s="1"/>
  <c r="J26" i="121"/>
  <c r="I27" i="121"/>
  <c r="J27" i="121"/>
  <c r="K27" i="121" s="1"/>
  <c r="L27" i="121"/>
  <c r="V65" i="121"/>
  <c r="I28" i="121"/>
  <c r="J28" i="121"/>
  <c r="K28" i="121" s="1"/>
  <c r="L28" i="121" s="1"/>
  <c r="V66" i="121"/>
  <c r="I29" i="121"/>
  <c r="J29" i="121"/>
  <c r="K29" i="121" s="1"/>
  <c r="L29" i="121" s="1"/>
  <c r="V67" i="121" s="1"/>
  <c r="I30" i="121"/>
  <c r="J30" i="121"/>
  <c r="K30" i="121"/>
  <c r="L30" i="121" s="1"/>
  <c r="V68" i="121" s="1"/>
  <c r="I31" i="121"/>
  <c r="K31" i="121" s="1"/>
  <c r="L31" i="121" s="1"/>
  <c r="V69" i="121" s="1"/>
  <c r="J31" i="121"/>
  <c r="I32" i="121"/>
  <c r="J32" i="121"/>
  <c r="K32" i="121"/>
  <c r="L32" i="121"/>
  <c r="V70" i="121" s="1"/>
  <c r="I33" i="121"/>
  <c r="K33" i="121" s="1"/>
  <c r="L33" i="121" s="1"/>
  <c r="V71" i="121" s="1"/>
  <c r="J33" i="121"/>
  <c r="I34" i="121"/>
  <c r="K34" i="121" s="1"/>
  <c r="L34" i="121" s="1"/>
  <c r="V72" i="121" s="1"/>
  <c r="J34" i="121"/>
  <c r="I35" i="121"/>
  <c r="J35" i="121"/>
  <c r="K35" i="121" s="1"/>
  <c r="L35" i="121"/>
  <c r="V73" i="121" s="1"/>
  <c r="I36" i="121"/>
  <c r="J36" i="121"/>
  <c r="K36" i="121" s="1"/>
  <c r="L36" i="121" s="1"/>
  <c r="V74" i="121" s="1"/>
  <c r="I37" i="121"/>
  <c r="J37" i="121"/>
  <c r="K37" i="121"/>
  <c r="L37" i="121" s="1"/>
  <c r="V75" i="121" s="1"/>
  <c r="I38" i="121"/>
  <c r="J38" i="121"/>
  <c r="K38" i="121"/>
  <c r="L38" i="121" s="1"/>
  <c r="V76" i="121"/>
  <c r="I39" i="121"/>
  <c r="K39" i="121" s="1"/>
  <c r="L39" i="121" s="1"/>
  <c r="J39" i="121"/>
  <c r="I40" i="121"/>
  <c r="J40" i="121"/>
  <c r="K40" i="121"/>
  <c r="L40" i="121" s="1"/>
  <c r="I41" i="121"/>
  <c r="K41" i="121" s="1"/>
  <c r="J41" i="121"/>
  <c r="L41" i="121"/>
  <c r="V79" i="121" s="1"/>
  <c r="I42" i="121"/>
  <c r="K42" i="121" s="1"/>
  <c r="L42" i="121" s="1"/>
  <c r="J42" i="121"/>
  <c r="I43" i="121"/>
  <c r="J43" i="121"/>
  <c r="K43" i="121" s="1"/>
  <c r="L43" i="121" s="1"/>
  <c r="I44" i="121"/>
  <c r="J44" i="121"/>
  <c r="K44" i="121" s="1"/>
  <c r="L44" i="121" s="1"/>
  <c r="V82" i="121" s="1"/>
  <c r="I45" i="121"/>
  <c r="J45" i="121"/>
  <c r="K45" i="121"/>
  <c r="L45" i="121" s="1"/>
  <c r="I131" i="121"/>
  <c r="J131" i="121"/>
  <c r="K131" i="121"/>
  <c r="L131" i="121" s="1"/>
  <c r="V84" i="121" s="1"/>
  <c r="I132" i="121"/>
  <c r="K132" i="121" s="1"/>
  <c r="L132" i="121" s="1"/>
  <c r="J132" i="121"/>
  <c r="I133" i="121"/>
  <c r="J133" i="121"/>
  <c r="K133" i="121"/>
  <c r="L133" i="121" s="1"/>
  <c r="I134" i="121"/>
  <c r="K134" i="121" s="1"/>
  <c r="L134" i="121" s="1"/>
  <c r="J134" i="121"/>
  <c r="I135" i="121"/>
  <c r="J135" i="121"/>
  <c r="I136" i="121"/>
  <c r="J136" i="121"/>
  <c r="K136" i="121" s="1"/>
  <c r="L136" i="121" s="1"/>
  <c r="I137" i="121"/>
  <c r="J137" i="121"/>
  <c r="K137" i="121" s="1"/>
  <c r="L137" i="121" s="1"/>
  <c r="V90" i="121" s="1"/>
  <c r="I138" i="121"/>
  <c r="J138" i="121"/>
  <c r="K138" i="121" s="1"/>
  <c r="L138" i="121" s="1"/>
  <c r="I139" i="121"/>
  <c r="J139" i="121"/>
  <c r="K139" i="121"/>
  <c r="L139" i="121" s="1"/>
  <c r="V92" i="121" s="1"/>
  <c r="I140" i="121"/>
  <c r="K140" i="121" s="1"/>
  <c r="L140" i="121" s="1"/>
  <c r="J140" i="121"/>
  <c r="I141" i="121"/>
  <c r="K141" i="121" s="1"/>
  <c r="L141" i="121" s="1"/>
  <c r="J141" i="121"/>
  <c r="I142" i="121"/>
  <c r="K142" i="121" s="1"/>
  <c r="L142" i="121" s="1"/>
  <c r="J142" i="121"/>
  <c r="I143" i="121"/>
  <c r="J143" i="121"/>
  <c r="I144" i="121"/>
  <c r="J144" i="121"/>
  <c r="K144" i="121" s="1"/>
  <c r="L144" i="121"/>
  <c r="V97" i="121" s="1"/>
  <c r="I145" i="121"/>
  <c r="J145" i="121"/>
  <c r="K145" i="121" s="1"/>
  <c r="L145" i="121" s="1"/>
  <c r="V98" i="121"/>
  <c r="I147" i="121"/>
  <c r="K147" i="121" s="1"/>
  <c r="L147" i="121" s="1"/>
  <c r="V100" i="121" s="1"/>
  <c r="J147" i="121"/>
  <c r="I148" i="121"/>
  <c r="J148" i="121"/>
  <c r="K148" i="121" s="1"/>
  <c r="L148" i="121" s="1"/>
  <c r="V101" i="121" s="1"/>
  <c r="I149" i="121"/>
  <c r="J149" i="121"/>
  <c r="K149" i="121" s="1"/>
  <c r="L149" i="121" s="1"/>
  <c r="V102" i="121"/>
  <c r="I150" i="121"/>
  <c r="J150" i="121"/>
  <c r="K150" i="121"/>
  <c r="L150" i="121" s="1"/>
  <c r="V103" i="121" s="1"/>
  <c r="I151" i="121"/>
  <c r="J151" i="121"/>
  <c r="K151" i="121"/>
  <c r="L151" i="121" s="1"/>
  <c r="V104" i="121"/>
  <c r="I146" i="122"/>
  <c r="J146" i="122"/>
  <c r="K146" i="122" s="1"/>
  <c r="L146" i="122" s="1"/>
  <c r="I26" i="122"/>
  <c r="K26" i="122" s="1"/>
  <c r="L26" i="122" s="1"/>
  <c r="V64" i="122" s="1"/>
  <c r="J26" i="122"/>
  <c r="I27" i="122"/>
  <c r="K27" i="122" s="1"/>
  <c r="L27" i="122" s="1"/>
  <c r="V65" i="122" s="1"/>
  <c r="J27" i="122"/>
  <c r="I28" i="122"/>
  <c r="K28" i="122" s="1"/>
  <c r="J28" i="122"/>
  <c r="L28" i="122"/>
  <c r="V66" i="122" s="1"/>
  <c r="I29" i="122"/>
  <c r="K29" i="122" s="1"/>
  <c r="L29" i="122" s="1"/>
  <c r="V67" i="122" s="1"/>
  <c r="J29" i="122"/>
  <c r="I30" i="122"/>
  <c r="J30" i="122"/>
  <c r="K30" i="122" s="1"/>
  <c r="L30" i="122" s="1"/>
  <c r="V68" i="122" s="1"/>
  <c r="I31" i="122"/>
  <c r="J31" i="122"/>
  <c r="K31" i="122" s="1"/>
  <c r="L31" i="122" s="1"/>
  <c r="V69" i="122"/>
  <c r="I32" i="122"/>
  <c r="J32" i="122"/>
  <c r="K32" i="122"/>
  <c r="L32" i="122" s="1"/>
  <c r="V70" i="122" s="1"/>
  <c r="I33" i="122"/>
  <c r="J33" i="122"/>
  <c r="K33" i="122"/>
  <c r="L33" i="122" s="1"/>
  <c r="V71" i="122"/>
  <c r="I34" i="122"/>
  <c r="K34" i="122" s="1"/>
  <c r="L34" i="122" s="1"/>
  <c r="V72" i="122" s="1"/>
  <c r="J34" i="122"/>
  <c r="I35" i="122"/>
  <c r="J35" i="122"/>
  <c r="K35" i="122"/>
  <c r="L35" i="122" s="1"/>
  <c r="V73" i="122" s="1"/>
  <c r="I36" i="122"/>
  <c r="K36" i="122" s="1"/>
  <c r="J36" i="122"/>
  <c r="L36" i="122"/>
  <c r="V74" i="122" s="1"/>
  <c r="I37" i="122"/>
  <c r="K37" i="122" s="1"/>
  <c r="L37" i="122" s="1"/>
  <c r="V75" i="122" s="1"/>
  <c r="J37" i="122"/>
  <c r="I38" i="122"/>
  <c r="J38" i="122"/>
  <c r="K38" i="122" s="1"/>
  <c r="L38" i="122" s="1"/>
  <c r="I39" i="122"/>
  <c r="J39" i="122"/>
  <c r="K39" i="122" s="1"/>
  <c r="L39" i="122" s="1"/>
  <c r="V77" i="122" s="1"/>
  <c r="I40" i="122"/>
  <c r="J40" i="122"/>
  <c r="K40" i="122" s="1"/>
  <c r="L40" i="122" s="1"/>
  <c r="I41" i="122"/>
  <c r="J41" i="122"/>
  <c r="K41" i="122"/>
  <c r="L41" i="122" s="1"/>
  <c r="V79" i="122"/>
  <c r="I42" i="122"/>
  <c r="K42" i="122" s="1"/>
  <c r="L42" i="122" s="1"/>
  <c r="V80" i="122" s="1"/>
  <c r="J42" i="122"/>
  <c r="I43" i="122"/>
  <c r="K43" i="122" s="1"/>
  <c r="L43" i="122" s="1"/>
  <c r="J43" i="122"/>
  <c r="I44" i="122"/>
  <c r="K44" i="122" s="1"/>
  <c r="J44" i="122"/>
  <c r="L44" i="122"/>
  <c r="I45" i="122"/>
  <c r="J45" i="122"/>
  <c r="I131" i="122"/>
  <c r="J131" i="122"/>
  <c r="K131" i="122" s="1"/>
  <c r="L131" i="122" s="1"/>
  <c r="V84" i="122" s="1"/>
  <c r="I132" i="122"/>
  <c r="J132" i="122"/>
  <c r="K132" i="122" s="1"/>
  <c r="L132" i="122" s="1"/>
  <c r="V85" i="122" s="1"/>
  <c r="I133" i="122"/>
  <c r="J133" i="122"/>
  <c r="K133" i="122" s="1"/>
  <c r="L133" i="122" s="1"/>
  <c r="I134" i="122"/>
  <c r="J134" i="122"/>
  <c r="K134" i="122"/>
  <c r="L134" i="122" s="1"/>
  <c r="I135" i="122"/>
  <c r="K135" i="122" s="1"/>
  <c r="L135" i="122" s="1"/>
  <c r="V88" i="122" s="1"/>
  <c r="J135" i="122"/>
  <c r="I136" i="122"/>
  <c r="K136" i="122" s="1"/>
  <c r="L136" i="122" s="1"/>
  <c r="J136" i="122"/>
  <c r="I137" i="122"/>
  <c r="K137" i="122" s="1"/>
  <c r="L137" i="122" s="1"/>
  <c r="J137" i="122"/>
  <c r="I138" i="122"/>
  <c r="K138" i="122" s="1"/>
  <c r="L138" i="122" s="1"/>
  <c r="V91" i="122" s="1"/>
  <c r="J138" i="122"/>
  <c r="I139" i="122"/>
  <c r="J139" i="122"/>
  <c r="K139" i="122" s="1"/>
  <c r="L139" i="122"/>
  <c r="V92" i="122"/>
  <c r="I140" i="122"/>
  <c r="J140" i="122"/>
  <c r="K140" i="122" s="1"/>
  <c r="L140" i="122" s="1"/>
  <c r="V93" i="122"/>
  <c r="I141" i="122"/>
  <c r="J141" i="122"/>
  <c r="K141" i="122" s="1"/>
  <c r="L141" i="122" s="1"/>
  <c r="I142" i="122"/>
  <c r="J142" i="122"/>
  <c r="K142" i="122"/>
  <c r="L142" i="122" s="1"/>
  <c r="V95" i="122" s="1"/>
  <c r="I143" i="122"/>
  <c r="K143" i="122" s="1"/>
  <c r="L143" i="122" s="1"/>
  <c r="V96" i="122" s="1"/>
  <c r="J143" i="122"/>
  <c r="I144" i="122"/>
  <c r="J144" i="122"/>
  <c r="K144" i="122"/>
  <c r="L144" i="122"/>
  <c r="V97" i="122" s="1"/>
  <c r="I145" i="122"/>
  <c r="K145" i="122" s="1"/>
  <c r="L145" i="122" s="1"/>
  <c r="J145" i="122"/>
  <c r="I147" i="122"/>
  <c r="K147" i="122" s="1"/>
  <c r="L147" i="122" s="1"/>
  <c r="V100" i="122" s="1"/>
  <c r="J147" i="122"/>
  <c r="I148" i="122"/>
  <c r="J148" i="122"/>
  <c r="K148" i="122"/>
  <c r="L148" i="122" s="1"/>
  <c r="V101" i="122" s="1"/>
  <c r="I149" i="122"/>
  <c r="K149" i="122" s="1"/>
  <c r="L149" i="122" s="1"/>
  <c r="V102" i="122" s="1"/>
  <c r="J149" i="122"/>
  <c r="I150" i="122"/>
  <c r="J150" i="122"/>
  <c r="I151" i="122"/>
  <c r="J151" i="122"/>
  <c r="K151" i="122" s="1"/>
  <c r="L151" i="122" s="1"/>
  <c r="V104" i="122" s="1"/>
  <c r="I146" i="131"/>
  <c r="J146" i="131"/>
  <c r="K146" i="131"/>
  <c r="L146" i="131" s="1"/>
  <c r="I26" i="131"/>
  <c r="J26" i="131"/>
  <c r="K26" i="131" s="1"/>
  <c r="L26" i="131" s="1"/>
  <c r="V64" i="131" s="1"/>
  <c r="I27" i="131"/>
  <c r="J27" i="131"/>
  <c r="K27" i="131"/>
  <c r="L27" i="131" s="1"/>
  <c r="V65" i="131" s="1"/>
  <c r="I28" i="131"/>
  <c r="J28" i="131"/>
  <c r="K28" i="131"/>
  <c r="L28" i="131" s="1"/>
  <c r="V66" i="131" s="1"/>
  <c r="I29" i="131"/>
  <c r="K29" i="131" s="1"/>
  <c r="L29" i="131" s="1"/>
  <c r="V67" i="131" s="1"/>
  <c r="J29" i="131"/>
  <c r="I30" i="131"/>
  <c r="J30" i="131"/>
  <c r="K30" i="131"/>
  <c r="L30" i="131" s="1"/>
  <c r="V68" i="131" s="1"/>
  <c r="I31" i="131"/>
  <c r="K31" i="131" s="1"/>
  <c r="L31" i="131" s="1"/>
  <c r="V69" i="131" s="1"/>
  <c r="J31" i="131"/>
  <c r="I32" i="131"/>
  <c r="J32" i="131"/>
  <c r="I33" i="131"/>
  <c r="J33" i="131"/>
  <c r="K33" i="131" s="1"/>
  <c r="L33" i="131" s="1"/>
  <c r="V71" i="131" s="1"/>
  <c r="I34" i="131"/>
  <c r="J34" i="131"/>
  <c r="K34" i="131" s="1"/>
  <c r="L34" i="131" s="1"/>
  <c r="V72" i="131" s="1"/>
  <c r="I35" i="131"/>
  <c r="J35" i="131"/>
  <c r="K35" i="131" s="1"/>
  <c r="L35" i="131" s="1"/>
  <c r="V73" i="131" s="1"/>
  <c r="I36" i="131"/>
  <c r="J36" i="131"/>
  <c r="K36" i="131"/>
  <c r="L36" i="131" s="1"/>
  <c r="V74" i="131"/>
  <c r="I37" i="131"/>
  <c r="K37" i="131" s="1"/>
  <c r="L37" i="131" s="1"/>
  <c r="V75" i="131" s="1"/>
  <c r="J37" i="131"/>
  <c r="I38" i="131"/>
  <c r="K38" i="131" s="1"/>
  <c r="L38" i="131" s="1"/>
  <c r="J38" i="131"/>
  <c r="I39" i="131"/>
  <c r="K39" i="131" s="1"/>
  <c r="L39" i="131" s="1"/>
  <c r="J39" i="131"/>
  <c r="I40" i="131"/>
  <c r="J40" i="131"/>
  <c r="I41" i="131"/>
  <c r="J41" i="131"/>
  <c r="K41" i="131" s="1"/>
  <c r="L41" i="131"/>
  <c r="V79" i="131" s="1"/>
  <c r="I42" i="131"/>
  <c r="J42" i="131"/>
  <c r="K42" i="131" s="1"/>
  <c r="L42" i="131" s="1"/>
  <c r="V80" i="131"/>
  <c r="I43" i="131"/>
  <c r="J43" i="131"/>
  <c r="K43" i="131" s="1"/>
  <c r="L43" i="131" s="1"/>
  <c r="I44" i="131"/>
  <c r="J44" i="131"/>
  <c r="K44" i="131"/>
  <c r="L44" i="131" s="1"/>
  <c r="I45" i="131"/>
  <c r="K45" i="131" s="1"/>
  <c r="L45" i="131" s="1"/>
  <c r="J45" i="131"/>
  <c r="I131" i="131"/>
  <c r="K131" i="131" s="1"/>
  <c r="L131" i="131" s="1"/>
  <c r="J131" i="131"/>
  <c r="I132" i="131"/>
  <c r="K132" i="131" s="1"/>
  <c r="J132" i="131"/>
  <c r="L132" i="131"/>
  <c r="V85" i="131" s="1"/>
  <c r="I133" i="131"/>
  <c r="K133" i="131" s="1"/>
  <c r="L133" i="131" s="1"/>
  <c r="J133" i="131"/>
  <c r="I134" i="131"/>
  <c r="J134" i="131"/>
  <c r="K134" i="131"/>
  <c r="L134" i="131" s="1"/>
  <c r="V87" i="131" s="1"/>
  <c r="I135" i="131"/>
  <c r="J135" i="131"/>
  <c r="K135" i="131" s="1"/>
  <c r="L135" i="131" s="1"/>
  <c r="V88" i="131" s="1"/>
  <c r="I136" i="131"/>
  <c r="J136" i="131"/>
  <c r="K136" i="131"/>
  <c r="L136" i="131" s="1"/>
  <c r="I137" i="131"/>
  <c r="J137" i="131"/>
  <c r="K137" i="131"/>
  <c r="L137" i="131" s="1"/>
  <c r="I138" i="131"/>
  <c r="J138" i="131"/>
  <c r="K138" i="131"/>
  <c r="L138" i="131" s="1"/>
  <c r="V91" i="131" s="1"/>
  <c r="I139" i="131"/>
  <c r="J139" i="131"/>
  <c r="K139" i="131" s="1"/>
  <c r="L139" i="131" s="1"/>
  <c r="I140" i="131"/>
  <c r="K140" i="131" s="1"/>
  <c r="J140" i="131"/>
  <c r="L140" i="131"/>
  <c r="I141" i="131"/>
  <c r="J141" i="131"/>
  <c r="I142" i="131"/>
  <c r="J142" i="131"/>
  <c r="K142" i="131"/>
  <c r="L142" i="131"/>
  <c r="V95" i="131" s="1"/>
  <c r="I143" i="131"/>
  <c r="J143" i="131"/>
  <c r="K143" i="131" s="1"/>
  <c r="L143" i="131" s="1"/>
  <c r="V96" i="131" s="1"/>
  <c r="I144" i="131"/>
  <c r="J144" i="131"/>
  <c r="K144" i="131"/>
  <c r="L144" i="131" s="1"/>
  <c r="V97" i="131"/>
  <c r="I145" i="131"/>
  <c r="J145" i="131"/>
  <c r="K145" i="131"/>
  <c r="L145" i="131" s="1"/>
  <c r="I147" i="131"/>
  <c r="J147" i="131"/>
  <c r="K147" i="131" s="1"/>
  <c r="L147" i="131" s="1"/>
  <c r="V100" i="131" s="1"/>
  <c r="I148" i="131"/>
  <c r="J148" i="131"/>
  <c r="K148" i="131" s="1"/>
  <c r="L148" i="131" s="1"/>
  <c r="V101" i="131" s="1"/>
  <c r="I149" i="131"/>
  <c r="J149" i="131"/>
  <c r="K149" i="131"/>
  <c r="L149" i="131" s="1"/>
  <c r="V102" i="131" s="1"/>
  <c r="I150" i="131"/>
  <c r="K150" i="131" s="1"/>
  <c r="L150" i="131" s="1"/>
  <c r="V103" i="131" s="1"/>
  <c r="J150" i="131"/>
  <c r="I151" i="131"/>
  <c r="J151" i="131"/>
  <c r="K151" i="131"/>
  <c r="L151" i="131" s="1"/>
  <c r="V104" i="131" s="1"/>
  <c r="I146" i="132"/>
  <c r="K146" i="132" s="1"/>
  <c r="L146" i="132" s="1"/>
  <c r="M146" i="132" s="1"/>
  <c r="J146" i="132"/>
  <c r="I26" i="132"/>
  <c r="K26" i="132" s="1"/>
  <c r="L26" i="132" s="1"/>
  <c r="V64" i="132" s="1"/>
  <c r="N2" i="132" s="1"/>
  <c r="J26" i="132"/>
  <c r="I38" i="132"/>
  <c r="J38" i="132"/>
  <c r="K38" i="132" s="1"/>
  <c r="L38" i="132" s="1"/>
  <c r="I146" i="134"/>
  <c r="J146" i="134"/>
  <c r="K146" i="134"/>
  <c r="L146" i="134" s="1"/>
  <c r="M146" i="134" s="1"/>
  <c r="P146" i="134" s="1"/>
  <c r="I26" i="134"/>
  <c r="J26" i="134"/>
  <c r="K26" i="134" s="1"/>
  <c r="L26" i="134" s="1"/>
  <c r="V64" i="134" s="1"/>
  <c r="N2" i="134" s="1"/>
  <c r="I38" i="134"/>
  <c r="J38" i="134"/>
  <c r="K38" i="134"/>
  <c r="L38" i="134"/>
  <c r="M38" i="134" s="1"/>
  <c r="O2" i="134" s="1"/>
  <c r="P129" i="134" s="1"/>
  <c r="I146" i="135"/>
  <c r="K146" i="135" s="1"/>
  <c r="J146" i="135"/>
  <c r="L146" i="135"/>
  <c r="I26" i="135"/>
  <c r="K26" i="135" s="1"/>
  <c r="L26" i="135" s="1"/>
  <c r="V64" i="135" s="1"/>
  <c r="N2" i="135" s="1"/>
  <c r="M140" i="135" s="1"/>
  <c r="J26" i="135"/>
  <c r="I38" i="135"/>
  <c r="J38" i="135"/>
  <c r="K38" i="135"/>
  <c r="L38" i="135"/>
  <c r="I145" i="132"/>
  <c r="K145" i="132" s="1"/>
  <c r="L145" i="132" s="1"/>
  <c r="M145" i="132" s="1"/>
  <c r="J145" i="132"/>
  <c r="I145" i="134"/>
  <c r="K145" i="134" s="1"/>
  <c r="L145" i="134" s="1"/>
  <c r="M145" i="134" s="1"/>
  <c r="J145" i="134"/>
  <c r="I145" i="135"/>
  <c r="K145" i="135" s="1"/>
  <c r="L145" i="135" s="1"/>
  <c r="M145" i="135" s="1"/>
  <c r="J145" i="135"/>
  <c r="I144" i="132"/>
  <c r="K144" i="132" s="1"/>
  <c r="L144" i="132" s="1"/>
  <c r="M144" i="132" s="1"/>
  <c r="J144" i="132"/>
  <c r="I144" i="134"/>
  <c r="J144" i="134"/>
  <c r="K144" i="134"/>
  <c r="L144" i="134" s="1"/>
  <c r="I144" i="135"/>
  <c r="J144" i="135"/>
  <c r="K144" i="135" s="1"/>
  <c r="L144" i="135" s="1"/>
  <c r="M144" i="135" s="1"/>
  <c r="I143" i="132"/>
  <c r="K143" i="132" s="1"/>
  <c r="L143" i="132" s="1"/>
  <c r="J143" i="132"/>
  <c r="I143" i="134"/>
  <c r="J143" i="134"/>
  <c r="K143" i="134"/>
  <c r="L143" i="134"/>
  <c r="I143" i="135"/>
  <c r="J143" i="135"/>
  <c r="K143" i="135" s="1"/>
  <c r="L143" i="135" s="1"/>
  <c r="M143" i="135" s="1"/>
  <c r="I142" i="132"/>
  <c r="K142" i="132" s="1"/>
  <c r="L142" i="132" s="1"/>
  <c r="M142" i="132" s="1"/>
  <c r="J142" i="132"/>
  <c r="I142" i="134"/>
  <c r="J142" i="134"/>
  <c r="K142" i="134"/>
  <c r="L142" i="134" s="1"/>
  <c r="M142" i="134" s="1"/>
  <c r="P142" i="134" s="1"/>
  <c r="I142" i="135"/>
  <c r="K142" i="135" s="1"/>
  <c r="L142" i="135" s="1"/>
  <c r="M142" i="135" s="1"/>
  <c r="J142" i="135"/>
  <c r="I141" i="132"/>
  <c r="J141" i="132"/>
  <c r="I141" i="134"/>
  <c r="J141" i="134"/>
  <c r="K141" i="134"/>
  <c r="L141" i="134" s="1"/>
  <c r="M141" i="134" s="1"/>
  <c r="P141" i="134" s="1"/>
  <c r="I141" i="135"/>
  <c r="K141" i="135" s="1"/>
  <c r="L141" i="135" s="1"/>
  <c r="M141" i="135" s="1"/>
  <c r="J141" i="135"/>
  <c r="I140" i="132"/>
  <c r="K140" i="132" s="1"/>
  <c r="L140" i="132" s="1"/>
  <c r="M140" i="132" s="1"/>
  <c r="J140" i="132"/>
  <c r="I140" i="134"/>
  <c r="K140" i="134" s="1"/>
  <c r="L140" i="134" s="1"/>
  <c r="M140" i="134" s="1"/>
  <c r="P140" i="134" s="1"/>
  <c r="J140" i="134"/>
  <c r="I140" i="135"/>
  <c r="J140" i="135"/>
  <c r="K140" i="135"/>
  <c r="L140" i="135" s="1"/>
  <c r="I139" i="132"/>
  <c r="K139" i="132" s="1"/>
  <c r="L139" i="132" s="1"/>
  <c r="M139" i="132" s="1"/>
  <c r="J139" i="132"/>
  <c r="I139" i="134"/>
  <c r="K139" i="134" s="1"/>
  <c r="L139" i="134" s="1"/>
  <c r="M139" i="134" s="1"/>
  <c r="J139" i="134"/>
  <c r="I139" i="135"/>
  <c r="J139" i="135"/>
  <c r="K139" i="135"/>
  <c r="L139" i="135" s="1"/>
  <c r="M139" i="135" s="1"/>
  <c r="I138" i="132"/>
  <c r="K138" i="132" s="1"/>
  <c r="J138" i="132"/>
  <c r="L138" i="132"/>
  <c r="M138" i="132"/>
  <c r="I138" i="134"/>
  <c r="J138" i="134"/>
  <c r="K138" i="134"/>
  <c r="L138" i="134" s="1"/>
  <c r="M138" i="134" s="1"/>
  <c r="P138" i="134" s="1"/>
  <c r="I138" i="135"/>
  <c r="J138" i="135"/>
  <c r="K138" i="135" s="1"/>
  <c r="L138" i="135" s="1"/>
  <c r="M138" i="135" s="1"/>
  <c r="I137" i="132"/>
  <c r="J137" i="132"/>
  <c r="I137" i="134"/>
  <c r="K137" i="134" s="1"/>
  <c r="L137" i="134" s="1"/>
  <c r="M137" i="134" s="1"/>
  <c r="J137" i="134"/>
  <c r="I137" i="135"/>
  <c r="K137" i="135" s="1"/>
  <c r="L137" i="135" s="1"/>
  <c r="M137" i="135" s="1"/>
  <c r="J137" i="135"/>
  <c r="I136" i="132"/>
  <c r="J136" i="132"/>
  <c r="I136" i="134"/>
  <c r="K136" i="134" s="1"/>
  <c r="L136" i="134" s="1"/>
  <c r="M136" i="134" s="1"/>
  <c r="J136" i="134"/>
  <c r="P136" i="134"/>
  <c r="I136" i="135"/>
  <c r="K136" i="135" s="1"/>
  <c r="L136" i="135" s="1"/>
  <c r="M136" i="135" s="1"/>
  <c r="J136" i="135"/>
  <c r="I135" i="132"/>
  <c r="K135" i="132" s="1"/>
  <c r="L135" i="132" s="1"/>
  <c r="M135" i="132" s="1"/>
  <c r="J135" i="132"/>
  <c r="I135" i="134"/>
  <c r="J135" i="134"/>
  <c r="K135" i="134"/>
  <c r="L135" i="134"/>
  <c r="M135" i="134" s="1"/>
  <c r="P135" i="134" s="1"/>
  <c r="I135" i="135"/>
  <c r="J135" i="135"/>
  <c r="K135" i="135" s="1"/>
  <c r="L135" i="135" s="1"/>
  <c r="M135" i="135" s="1"/>
  <c r="I134" i="132"/>
  <c r="K134" i="132" s="1"/>
  <c r="L134" i="132" s="1"/>
  <c r="M134" i="132" s="1"/>
  <c r="J134" i="132"/>
  <c r="I134" i="134"/>
  <c r="J134" i="134"/>
  <c r="K134" i="134"/>
  <c r="L134" i="134" s="1"/>
  <c r="M134" i="134" s="1"/>
  <c r="P134" i="134" s="1"/>
  <c r="I134" i="135"/>
  <c r="K134" i="135" s="1"/>
  <c r="L134" i="135" s="1"/>
  <c r="M134" i="135" s="1"/>
  <c r="J134" i="135"/>
  <c r="I133" i="132"/>
  <c r="J133" i="132"/>
  <c r="I133" i="134"/>
  <c r="J133" i="134"/>
  <c r="K133" i="134"/>
  <c r="L133" i="134" s="1"/>
  <c r="M133" i="134" s="1"/>
  <c r="P133" i="134" s="1"/>
  <c r="I133" i="135"/>
  <c r="K133" i="135" s="1"/>
  <c r="L133" i="135" s="1"/>
  <c r="M133" i="135" s="1"/>
  <c r="J133" i="135"/>
  <c r="I132" i="132"/>
  <c r="K132" i="132" s="1"/>
  <c r="L132" i="132" s="1"/>
  <c r="M132" i="132" s="1"/>
  <c r="J132" i="132"/>
  <c r="I132" i="134"/>
  <c r="K132" i="134" s="1"/>
  <c r="L132" i="134" s="1"/>
  <c r="M132" i="134" s="1"/>
  <c r="P132" i="134" s="1"/>
  <c r="J132" i="134"/>
  <c r="I132" i="135"/>
  <c r="J132" i="135"/>
  <c r="K132" i="135"/>
  <c r="L132" i="135" s="1"/>
  <c r="M132" i="135"/>
  <c r="I131" i="132"/>
  <c r="K131" i="132" s="1"/>
  <c r="L131" i="132" s="1"/>
  <c r="M131" i="132" s="1"/>
  <c r="J131" i="132"/>
  <c r="I131" i="134"/>
  <c r="K131" i="134" s="1"/>
  <c r="L131" i="134" s="1"/>
  <c r="M131" i="134" s="1"/>
  <c r="J131" i="134"/>
  <c r="I131" i="135"/>
  <c r="J131" i="135"/>
  <c r="K131" i="135"/>
  <c r="L131" i="135" s="1"/>
  <c r="M131" i="135"/>
  <c r="I130" i="96"/>
  <c r="K130" i="96" s="1"/>
  <c r="L130" i="96" s="1"/>
  <c r="J130" i="96"/>
  <c r="I130" i="116"/>
  <c r="J130" i="116"/>
  <c r="K130" i="116"/>
  <c r="L130" i="116" s="1"/>
  <c r="I130" i="120"/>
  <c r="J130" i="120"/>
  <c r="I130" i="121"/>
  <c r="K130" i="121" s="1"/>
  <c r="L130" i="121" s="1"/>
  <c r="J130" i="121"/>
  <c r="I130" i="122"/>
  <c r="J130" i="122"/>
  <c r="I130" i="131"/>
  <c r="J130" i="131"/>
  <c r="K130" i="131"/>
  <c r="L130" i="131"/>
  <c r="I130" i="132"/>
  <c r="J130" i="132"/>
  <c r="I130" i="134"/>
  <c r="J130" i="134"/>
  <c r="K130" i="134"/>
  <c r="L130" i="134" s="1"/>
  <c r="M130" i="134" s="1"/>
  <c r="P130" i="134" s="1"/>
  <c r="I130" i="135"/>
  <c r="K130" i="135" s="1"/>
  <c r="L130" i="135" s="1"/>
  <c r="M130" i="135" s="1"/>
  <c r="J130" i="135"/>
  <c r="I129" i="96"/>
  <c r="J129" i="96"/>
  <c r="K129" i="96" s="1"/>
  <c r="L129" i="96" s="1"/>
  <c r="I129" i="116"/>
  <c r="J129" i="116"/>
  <c r="K129" i="116" s="1"/>
  <c r="L129" i="116" s="1"/>
  <c r="I129" i="120"/>
  <c r="K129" i="120" s="1"/>
  <c r="L129" i="120" s="1"/>
  <c r="J129" i="120"/>
  <c r="I129" i="121"/>
  <c r="K129" i="121" s="1"/>
  <c r="L129" i="121" s="1"/>
  <c r="J129" i="121"/>
  <c r="I129" i="122"/>
  <c r="J129" i="122"/>
  <c r="K129" i="122"/>
  <c r="L129" i="122" s="1"/>
  <c r="I129" i="131"/>
  <c r="J129" i="131"/>
  <c r="K129" i="131" s="1"/>
  <c r="L129" i="131" s="1"/>
  <c r="I129" i="132"/>
  <c r="J129" i="132"/>
  <c r="I129" i="134"/>
  <c r="J129" i="134"/>
  <c r="K129" i="134"/>
  <c r="L129" i="134"/>
  <c r="M129" i="134" s="1"/>
  <c r="I129" i="135"/>
  <c r="J129" i="135"/>
  <c r="K129" i="135" s="1"/>
  <c r="L129" i="135" s="1"/>
  <c r="M129" i="135" s="1"/>
  <c r="I128" i="96"/>
  <c r="K128" i="96" s="1"/>
  <c r="L128" i="96" s="1"/>
  <c r="J128" i="96"/>
  <c r="I128" i="116"/>
  <c r="J128" i="116"/>
  <c r="K128" i="116"/>
  <c r="L128" i="116"/>
  <c r="I128" i="120"/>
  <c r="J128" i="120"/>
  <c r="I128" i="121"/>
  <c r="J128" i="121"/>
  <c r="K128" i="121"/>
  <c r="L128" i="121" s="1"/>
  <c r="I128" i="122"/>
  <c r="J128" i="122"/>
  <c r="K128" i="122"/>
  <c r="L128" i="122" s="1"/>
  <c r="I128" i="131"/>
  <c r="J128" i="131"/>
  <c r="K128" i="131" s="1"/>
  <c r="L128" i="131" s="1"/>
  <c r="I128" i="132"/>
  <c r="K128" i="132" s="1"/>
  <c r="L128" i="132" s="1"/>
  <c r="M128" i="132" s="1"/>
  <c r="J128" i="132"/>
  <c r="I128" i="134"/>
  <c r="J128" i="134"/>
  <c r="K128" i="134"/>
  <c r="L128" i="134"/>
  <c r="M128" i="134" s="1"/>
  <c r="P128" i="134" s="1"/>
  <c r="I128" i="135"/>
  <c r="K128" i="135" s="1"/>
  <c r="L128" i="135" s="1"/>
  <c r="J128" i="135"/>
  <c r="M128" i="135"/>
  <c r="I127" i="96"/>
  <c r="K127" i="96" s="1"/>
  <c r="L127" i="96" s="1"/>
  <c r="J127" i="96"/>
  <c r="I127" i="116"/>
  <c r="J127" i="116"/>
  <c r="K127" i="116" s="1"/>
  <c r="L127" i="116" s="1"/>
  <c r="I127" i="120"/>
  <c r="K127" i="120" s="1"/>
  <c r="L127" i="120" s="1"/>
  <c r="J127" i="120"/>
  <c r="I127" i="121"/>
  <c r="J127" i="121"/>
  <c r="K127" i="121"/>
  <c r="L127" i="121"/>
  <c r="I127" i="122"/>
  <c r="K127" i="122" s="1"/>
  <c r="L127" i="122" s="1"/>
  <c r="J127" i="122"/>
  <c r="I127" i="131"/>
  <c r="J127" i="131"/>
  <c r="K127" i="131" s="1"/>
  <c r="L127" i="131" s="1"/>
  <c r="I127" i="132"/>
  <c r="J127" i="132"/>
  <c r="I127" i="134"/>
  <c r="J127" i="134"/>
  <c r="K127" i="134"/>
  <c r="L127" i="134" s="1"/>
  <c r="M127" i="134" s="1"/>
  <c r="P127" i="134" s="1"/>
  <c r="I127" i="135"/>
  <c r="K127" i="135" s="1"/>
  <c r="L127" i="135" s="1"/>
  <c r="M127" i="135" s="1"/>
  <c r="J127" i="135"/>
  <c r="I126" i="96"/>
  <c r="K126" i="96" s="1"/>
  <c r="L126" i="96" s="1"/>
  <c r="J126" i="96"/>
  <c r="I126" i="116"/>
  <c r="J126" i="116"/>
  <c r="K126" i="116" s="1"/>
  <c r="L126" i="116" s="1"/>
  <c r="I126" i="120"/>
  <c r="J126" i="120"/>
  <c r="I126" i="121"/>
  <c r="J126" i="121"/>
  <c r="K126" i="121"/>
  <c r="L126" i="121" s="1"/>
  <c r="I126" i="122"/>
  <c r="K126" i="122" s="1"/>
  <c r="L126" i="122" s="1"/>
  <c r="J126" i="122"/>
  <c r="I126" i="131"/>
  <c r="J126" i="131"/>
  <c r="K126" i="131" s="1"/>
  <c r="L126" i="131" s="1"/>
  <c r="I126" i="132"/>
  <c r="K126" i="132" s="1"/>
  <c r="L126" i="132" s="1"/>
  <c r="M126" i="132" s="1"/>
  <c r="J126" i="132"/>
  <c r="I126" i="134"/>
  <c r="J126" i="134"/>
  <c r="K126" i="134"/>
  <c r="L126" i="134"/>
  <c r="M126" i="134" s="1"/>
  <c r="P126" i="134" s="1"/>
  <c r="I126" i="135"/>
  <c r="K126" i="135" s="1"/>
  <c r="L126" i="135" s="1"/>
  <c r="J126" i="135"/>
  <c r="M126" i="135"/>
  <c r="I125" i="96"/>
  <c r="K125" i="96" s="1"/>
  <c r="L125" i="96" s="1"/>
  <c r="J125" i="96"/>
  <c r="I125" i="116"/>
  <c r="J125" i="116"/>
  <c r="K125" i="116" s="1"/>
  <c r="L125" i="116" s="1"/>
  <c r="I125" i="120"/>
  <c r="K125" i="120" s="1"/>
  <c r="L125" i="120" s="1"/>
  <c r="J125" i="120"/>
  <c r="I125" i="121"/>
  <c r="J125" i="121"/>
  <c r="K125" i="121"/>
  <c r="L125" i="121"/>
  <c r="I125" i="122"/>
  <c r="K125" i="122" s="1"/>
  <c r="L125" i="122" s="1"/>
  <c r="J125" i="122"/>
  <c r="I125" i="131"/>
  <c r="J125" i="131"/>
  <c r="K125" i="131" s="1"/>
  <c r="L125" i="131" s="1"/>
  <c r="I125" i="132"/>
  <c r="J125" i="132"/>
  <c r="I125" i="134"/>
  <c r="J125" i="134"/>
  <c r="K125" i="134"/>
  <c r="L125" i="134" s="1"/>
  <c r="M125" i="134" s="1"/>
  <c r="P125" i="134" s="1"/>
  <c r="I125" i="135"/>
  <c r="K125" i="135" s="1"/>
  <c r="L125" i="135" s="1"/>
  <c r="M125" i="135" s="1"/>
  <c r="J125" i="135"/>
  <c r="I124" i="96"/>
  <c r="K124" i="96" s="1"/>
  <c r="L124" i="96" s="1"/>
  <c r="J124" i="96"/>
  <c r="I124" i="116"/>
  <c r="J124" i="116"/>
  <c r="K124" i="116" s="1"/>
  <c r="L124" i="116" s="1"/>
  <c r="I124" i="120"/>
  <c r="J124" i="120"/>
  <c r="I124" i="121"/>
  <c r="J124" i="121"/>
  <c r="K124" i="121"/>
  <c r="L124" i="121" s="1"/>
  <c r="I124" i="122"/>
  <c r="K124" i="122" s="1"/>
  <c r="L124" i="122" s="1"/>
  <c r="J124" i="122"/>
  <c r="I124" i="131"/>
  <c r="J124" i="131"/>
  <c r="K124" i="131" s="1"/>
  <c r="L124" i="131" s="1"/>
  <c r="I124" i="132"/>
  <c r="K124" i="132" s="1"/>
  <c r="L124" i="132" s="1"/>
  <c r="M124" i="132" s="1"/>
  <c r="J124" i="132"/>
  <c r="I124" i="134"/>
  <c r="J124" i="134"/>
  <c r="K124" i="134"/>
  <c r="L124" i="134"/>
  <c r="M124" i="134" s="1"/>
  <c r="P124" i="134" s="1"/>
  <c r="I124" i="135"/>
  <c r="K124" i="135" s="1"/>
  <c r="L124" i="135" s="1"/>
  <c r="J124" i="135"/>
  <c r="M124" i="135"/>
  <c r="I123" i="96"/>
  <c r="K123" i="96" s="1"/>
  <c r="L123" i="96" s="1"/>
  <c r="J123" i="96"/>
  <c r="I123" i="116"/>
  <c r="J123" i="116"/>
  <c r="K123" i="116" s="1"/>
  <c r="L123" i="116" s="1"/>
  <c r="I123" i="120"/>
  <c r="K123" i="120" s="1"/>
  <c r="L123" i="120" s="1"/>
  <c r="J123" i="120"/>
  <c r="I123" i="121"/>
  <c r="J123" i="121"/>
  <c r="K123" i="121"/>
  <c r="L123" i="121"/>
  <c r="I123" i="122"/>
  <c r="K123" i="122" s="1"/>
  <c r="L123" i="122" s="1"/>
  <c r="J123" i="122"/>
  <c r="I123" i="131"/>
  <c r="J123" i="131"/>
  <c r="K123" i="131" s="1"/>
  <c r="L123" i="131" s="1"/>
  <c r="I123" i="132"/>
  <c r="J123" i="132"/>
  <c r="I123" i="134"/>
  <c r="J123" i="134"/>
  <c r="K123" i="134"/>
  <c r="L123" i="134" s="1"/>
  <c r="M123" i="134" s="1"/>
  <c r="P123" i="134" s="1"/>
  <c r="I123" i="135"/>
  <c r="K123" i="135" s="1"/>
  <c r="L123" i="135" s="1"/>
  <c r="M123" i="135" s="1"/>
  <c r="J123" i="135"/>
  <c r="I122" i="96"/>
  <c r="K122" i="96" s="1"/>
  <c r="L122" i="96" s="1"/>
  <c r="J122" i="96"/>
  <c r="I122" i="116"/>
  <c r="J122" i="116"/>
  <c r="K122" i="116" s="1"/>
  <c r="L122" i="116" s="1"/>
  <c r="I122" i="120"/>
  <c r="J122" i="120"/>
  <c r="I122" i="121"/>
  <c r="J122" i="121"/>
  <c r="K122" i="121"/>
  <c r="L122" i="121" s="1"/>
  <c r="I122" i="122"/>
  <c r="K122" i="122" s="1"/>
  <c r="L122" i="122" s="1"/>
  <c r="J122" i="122"/>
  <c r="I122" i="131"/>
  <c r="J122" i="131"/>
  <c r="K122" i="131" s="1"/>
  <c r="L122" i="131" s="1"/>
  <c r="I122" i="132"/>
  <c r="K122" i="132" s="1"/>
  <c r="L122" i="132" s="1"/>
  <c r="M122" i="132" s="1"/>
  <c r="J122" i="132"/>
  <c r="I122" i="134"/>
  <c r="J122" i="134"/>
  <c r="K122" i="134"/>
  <c r="L122" i="134"/>
  <c r="M122" i="134" s="1"/>
  <c r="P122" i="134" s="1"/>
  <c r="I122" i="135"/>
  <c r="K122" i="135" s="1"/>
  <c r="L122" i="135" s="1"/>
  <c r="J122" i="135"/>
  <c r="M122" i="135"/>
  <c r="I121" i="96"/>
  <c r="K121" i="96" s="1"/>
  <c r="L121" i="96" s="1"/>
  <c r="J121" i="96"/>
  <c r="I121" i="116"/>
  <c r="J121" i="116"/>
  <c r="K121" i="116" s="1"/>
  <c r="L121" i="116" s="1"/>
  <c r="I121" i="120"/>
  <c r="K121" i="120" s="1"/>
  <c r="L121" i="120" s="1"/>
  <c r="J121" i="120"/>
  <c r="I121" i="121"/>
  <c r="J121" i="121"/>
  <c r="K121" i="121"/>
  <c r="L121" i="121"/>
  <c r="I121" i="122"/>
  <c r="K121" i="122" s="1"/>
  <c r="L121" i="122" s="1"/>
  <c r="J121" i="122"/>
  <c r="I121" i="131"/>
  <c r="J121" i="131"/>
  <c r="K121" i="131" s="1"/>
  <c r="L121" i="131" s="1"/>
  <c r="I121" i="132"/>
  <c r="J121" i="132"/>
  <c r="I121" i="134"/>
  <c r="J121" i="134"/>
  <c r="K121" i="134"/>
  <c r="L121" i="134" s="1"/>
  <c r="M121" i="134" s="1"/>
  <c r="P121" i="134" s="1"/>
  <c r="I121" i="135"/>
  <c r="K121" i="135" s="1"/>
  <c r="L121" i="135" s="1"/>
  <c r="M121" i="135" s="1"/>
  <c r="J121" i="135"/>
  <c r="I120" i="96"/>
  <c r="K120" i="96" s="1"/>
  <c r="L120" i="96" s="1"/>
  <c r="J120" i="96"/>
  <c r="I120" i="116"/>
  <c r="J120" i="116"/>
  <c r="K120" i="116" s="1"/>
  <c r="L120" i="116" s="1"/>
  <c r="I120" i="120"/>
  <c r="J120" i="120"/>
  <c r="I120" i="121"/>
  <c r="J120" i="121"/>
  <c r="K120" i="121"/>
  <c r="L120" i="121" s="1"/>
  <c r="I120" i="122"/>
  <c r="K120" i="122" s="1"/>
  <c r="L120" i="122" s="1"/>
  <c r="J120" i="122"/>
  <c r="I120" i="131"/>
  <c r="J120" i="131"/>
  <c r="K120" i="131" s="1"/>
  <c r="L120" i="131" s="1"/>
  <c r="I120" i="132"/>
  <c r="K120" i="132" s="1"/>
  <c r="L120" i="132" s="1"/>
  <c r="M120" i="132" s="1"/>
  <c r="J120" i="132"/>
  <c r="I120" i="134"/>
  <c r="J120" i="134"/>
  <c r="K120" i="134"/>
  <c r="L120" i="134"/>
  <c r="M120" i="134" s="1"/>
  <c r="P120" i="134" s="1"/>
  <c r="I120" i="135"/>
  <c r="K120" i="135" s="1"/>
  <c r="L120" i="135" s="1"/>
  <c r="J120" i="135"/>
  <c r="M120" i="135"/>
  <c r="I119" i="96"/>
  <c r="K119" i="96" s="1"/>
  <c r="L119" i="96" s="1"/>
  <c r="J119" i="96"/>
  <c r="I119" i="116"/>
  <c r="J119" i="116"/>
  <c r="K119" i="116" s="1"/>
  <c r="L119" i="116" s="1"/>
  <c r="I119" i="120"/>
  <c r="K119" i="120" s="1"/>
  <c r="L119" i="120" s="1"/>
  <c r="J119" i="120"/>
  <c r="I119" i="121"/>
  <c r="J119" i="121"/>
  <c r="K119" i="121"/>
  <c r="L119" i="121"/>
  <c r="I119" i="122"/>
  <c r="K119" i="122" s="1"/>
  <c r="L119" i="122" s="1"/>
  <c r="J119" i="122"/>
  <c r="I119" i="131"/>
  <c r="J119" i="131"/>
  <c r="K119" i="131" s="1"/>
  <c r="L119" i="131" s="1"/>
  <c r="I119" i="132"/>
  <c r="J119" i="132"/>
  <c r="I119" i="134"/>
  <c r="J119" i="134"/>
  <c r="K119" i="134"/>
  <c r="L119" i="134" s="1"/>
  <c r="M119" i="134" s="1"/>
  <c r="P119" i="134" s="1"/>
  <c r="I119" i="135"/>
  <c r="K119" i="135" s="1"/>
  <c r="L119" i="135" s="1"/>
  <c r="M119" i="135" s="1"/>
  <c r="J119" i="135"/>
  <c r="I118" i="96"/>
  <c r="K118" i="96" s="1"/>
  <c r="L118" i="96" s="1"/>
  <c r="J118" i="96"/>
  <c r="I118" i="116"/>
  <c r="J118" i="116"/>
  <c r="K118" i="116" s="1"/>
  <c r="L118" i="116" s="1"/>
  <c r="I118" i="120"/>
  <c r="J118" i="120"/>
  <c r="I118" i="121"/>
  <c r="J118" i="121"/>
  <c r="K118" i="121"/>
  <c r="L118" i="121" s="1"/>
  <c r="I118" i="122"/>
  <c r="K118" i="122" s="1"/>
  <c r="L118" i="122" s="1"/>
  <c r="J118" i="122"/>
  <c r="I118" i="131"/>
  <c r="J118" i="131"/>
  <c r="K118" i="131" s="1"/>
  <c r="L118" i="131" s="1"/>
  <c r="I118" i="132"/>
  <c r="K118" i="132" s="1"/>
  <c r="L118" i="132" s="1"/>
  <c r="M118" i="132" s="1"/>
  <c r="J118" i="132"/>
  <c r="I118" i="134"/>
  <c r="J118" i="134"/>
  <c r="K118" i="134"/>
  <c r="L118" i="134"/>
  <c r="M118" i="134" s="1"/>
  <c r="P118" i="134" s="1"/>
  <c r="I118" i="135"/>
  <c r="K118" i="135" s="1"/>
  <c r="L118" i="135" s="1"/>
  <c r="J118" i="135"/>
  <c r="M118" i="135"/>
  <c r="I117" i="96"/>
  <c r="K117" i="96" s="1"/>
  <c r="L117" i="96" s="1"/>
  <c r="J117" i="96"/>
  <c r="I117" i="116"/>
  <c r="J117" i="116"/>
  <c r="K117" i="116" s="1"/>
  <c r="L117" i="116" s="1"/>
  <c r="I117" i="120"/>
  <c r="K117" i="120" s="1"/>
  <c r="L117" i="120" s="1"/>
  <c r="J117" i="120"/>
  <c r="I117" i="121"/>
  <c r="J117" i="121"/>
  <c r="K117" i="121"/>
  <c r="L117" i="121"/>
  <c r="I117" i="122"/>
  <c r="K117" i="122" s="1"/>
  <c r="L117" i="122" s="1"/>
  <c r="J117" i="122"/>
  <c r="I117" i="131"/>
  <c r="J117" i="131"/>
  <c r="K117" i="131" s="1"/>
  <c r="L117" i="131" s="1"/>
  <c r="I117" i="132"/>
  <c r="J117" i="132"/>
  <c r="I117" i="134"/>
  <c r="J117" i="134"/>
  <c r="K117" i="134"/>
  <c r="L117" i="134" s="1"/>
  <c r="M117" i="134" s="1"/>
  <c r="P117" i="134" s="1"/>
  <c r="I117" i="135"/>
  <c r="K117" i="135" s="1"/>
  <c r="L117" i="135" s="1"/>
  <c r="M117" i="135" s="1"/>
  <c r="J117" i="135"/>
  <c r="I116" i="96"/>
  <c r="K116" i="96" s="1"/>
  <c r="L116" i="96" s="1"/>
  <c r="J116" i="96"/>
  <c r="I116" i="116"/>
  <c r="J116" i="116"/>
  <c r="K116" i="116" s="1"/>
  <c r="L116" i="116" s="1"/>
  <c r="I116" i="120"/>
  <c r="J116" i="120"/>
  <c r="I116" i="121"/>
  <c r="J116" i="121"/>
  <c r="K116" i="121"/>
  <c r="L116" i="121" s="1"/>
  <c r="I116" i="122"/>
  <c r="K116" i="122" s="1"/>
  <c r="L116" i="122" s="1"/>
  <c r="J116" i="122"/>
  <c r="I116" i="131"/>
  <c r="J116" i="131"/>
  <c r="K116" i="131" s="1"/>
  <c r="L116" i="131" s="1"/>
  <c r="I116" i="132"/>
  <c r="K116" i="132" s="1"/>
  <c r="L116" i="132" s="1"/>
  <c r="M116" i="132" s="1"/>
  <c r="J116" i="132"/>
  <c r="I116" i="134"/>
  <c r="J116" i="134"/>
  <c r="K116" i="134"/>
  <c r="L116" i="134"/>
  <c r="M116" i="134" s="1"/>
  <c r="P116" i="134" s="1"/>
  <c r="I116" i="135"/>
  <c r="K116" i="135" s="1"/>
  <c r="L116" i="135" s="1"/>
  <c r="J116" i="135"/>
  <c r="M116" i="135"/>
  <c r="I115" i="96"/>
  <c r="K115" i="96" s="1"/>
  <c r="L115" i="96" s="1"/>
  <c r="J115" i="96"/>
  <c r="I115" i="116"/>
  <c r="J115" i="116"/>
  <c r="K115" i="116" s="1"/>
  <c r="L115" i="116" s="1"/>
  <c r="I115" i="120"/>
  <c r="K115" i="120" s="1"/>
  <c r="L115" i="120" s="1"/>
  <c r="J115" i="120"/>
  <c r="I115" i="121"/>
  <c r="J115" i="121"/>
  <c r="K115" i="121"/>
  <c r="L115" i="121"/>
  <c r="I115" i="122"/>
  <c r="K115" i="122" s="1"/>
  <c r="L115" i="122" s="1"/>
  <c r="J115" i="122"/>
  <c r="I115" i="131"/>
  <c r="J115" i="131"/>
  <c r="K115" i="131" s="1"/>
  <c r="L115" i="131" s="1"/>
  <c r="I115" i="132"/>
  <c r="J115" i="132"/>
  <c r="I115" i="134"/>
  <c r="J115" i="134"/>
  <c r="K115" i="134"/>
  <c r="L115" i="134" s="1"/>
  <c r="M115" i="134" s="1"/>
  <c r="P115" i="134" s="1"/>
  <c r="I115" i="135"/>
  <c r="K115" i="135" s="1"/>
  <c r="L115" i="135" s="1"/>
  <c r="M115" i="135" s="1"/>
  <c r="J115" i="135"/>
  <c r="I114" i="96"/>
  <c r="K114" i="96" s="1"/>
  <c r="L114" i="96" s="1"/>
  <c r="J114" i="96"/>
  <c r="I114" i="116"/>
  <c r="J114" i="116"/>
  <c r="K114" i="116" s="1"/>
  <c r="L114" i="116" s="1"/>
  <c r="I114" i="120"/>
  <c r="J114" i="120"/>
  <c r="I114" i="121"/>
  <c r="J114" i="121"/>
  <c r="K114" i="121"/>
  <c r="L114" i="121" s="1"/>
  <c r="I114" i="122"/>
  <c r="K114" i="122" s="1"/>
  <c r="L114" i="122" s="1"/>
  <c r="J114" i="122"/>
  <c r="I114" i="131"/>
  <c r="J114" i="131"/>
  <c r="K114" i="131" s="1"/>
  <c r="L114" i="131" s="1"/>
  <c r="I114" i="132"/>
  <c r="K114" i="132" s="1"/>
  <c r="L114" i="132" s="1"/>
  <c r="M114" i="132" s="1"/>
  <c r="J114" i="132"/>
  <c r="I114" i="134"/>
  <c r="J114" i="134"/>
  <c r="K114" i="134"/>
  <c r="L114" i="134" s="1"/>
  <c r="M114" i="134" s="1"/>
  <c r="P114" i="134" s="1"/>
  <c r="I114" i="135"/>
  <c r="K114" i="135" s="1"/>
  <c r="L114" i="135" s="1"/>
  <c r="M114" i="135" s="1"/>
  <c r="J114" i="135"/>
  <c r="I113" i="96"/>
  <c r="K113" i="96" s="1"/>
  <c r="J113" i="96"/>
  <c r="L113" i="96"/>
  <c r="I113" i="116"/>
  <c r="J113" i="116"/>
  <c r="K113" i="116" s="1"/>
  <c r="L113" i="116"/>
  <c r="I113" i="120"/>
  <c r="J113" i="120"/>
  <c r="I113" i="121"/>
  <c r="J113" i="121"/>
  <c r="K113" i="121" s="1"/>
  <c r="L113" i="121" s="1"/>
  <c r="I113" i="122"/>
  <c r="J113" i="122"/>
  <c r="I113" i="131"/>
  <c r="J113" i="131"/>
  <c r="K113" i="131"/>
  <c r="L113" i="131" s="1"/>
  <c r="I113" i="132"/>
  <c r="K113" i="132" s="1"/>
  <c r="J113" i="132"/>
  <c r="L113" i="132"/>
  <c r="M113" i="132" s="1"/>
  <c r="I113" i="134"/>
  <c r="J113" i="134"/>
  <c r="K113" i="134"/>
  <c r="L113" i="134" s="1"/>
  <c r="M113" i="134" s="1"/>
  <c r="P113" i="134" s="1"/>
  <c r="I113" i="135"/>
  <c r="K113" i="135" s="1"/>
  <c r="L113" i="135" s="1"/>
  <c r="M113" i="135" s="1"/>
  <c r="J113" i="135"/>
  <c r="I112" i="96"/>
  <c r="K112" i="96" s="1"/>
  <c r="J112" i="96"/>
  <c r="L112" i="96"/>
  <c r="I112" i="116"/>
  <c r="J112" i="116"/>
  <c r="K112" i="116"/>
  <c r="L112" i="116"/>
  <c r="I112" i="120"/>
  <c r="K112" i="120" s="1"/>
  <c r="L112" i="120" s="1"/>
  <c r="J112" i="120"/>
  <c r="I112" i="121"/>
  <c r="J112" i="121"/>
  <c r="K112" i="121" s="1"/>
  <c r="L112" i="121" s="1"/>
  <c r="I112" i="122"/>
  <c r="J112" i="122"/>
  <c r="I112" i="131"/>
  <c r="J112" i="131"/>
  <c r="K112" i="131" s="1"/>
  <c r="L112" i="131" s="1"/>
  <c r="I112" i="132"/>
  <c r="J112" i="132"/>
  <c r="I112" i="134"/>
  <c r="J112" i="134"/>
  <c r="K112" i="134"/>
  <c r="L112" i="134" s="1"/>
  <c r="M112" i="134" s="1"/>
  <c r="P112" i="134" s="1"/>
  <c r="I112" i="135"/>
  <c r="K112" i="135" s="1"/>
  <c r="J112" i="135"/>
  <c r="L112" i="135"/>
  <c r="M112" i="135" s="1"/>
  <c r="I111" i="96"/>
  <c r="J111" i="96"/>
  <c r="I111" i="116"/>
  <c r="J111" i="116"/>
  <c r="K111" i="116"/>
  <c r="L111" i="116" s="1"/>
  <c r="I111" i="120"/>
  <c r="K111" i="120" s="1"/>
  <c r="J111" i="120"/>
  <c r="L111" i="120"/>
  <c r="I111" i="121"/>
  <c r="J111" i="121"/>
  <c r="K111" i="121"/>
  <c r="L111" i="121"/>
  <c r="I111" i="122"/>
  <c r="K111" i="122" s="1"/>
  <c r="L111" i="122" s="1"/>
  <c r="J111" i="122"/>
  <c r="I111" i="131"/>
  <c r="J111" i="131"/>
  <c r="K111" i="131" s="1"/>
  <c r="L111" i="131" s="1"/>
  <c r="I111" i="132"/>
  <c r="J111" i="132"/>
  <c r="I111" i="134"/>
  <c r="J111" i="134"/>
  <c r="K111" i="134" s="1"/>
  <c r="L111" i="134" s="1"/>
  <c r="M111" i="134" s="1"/>
  <c r="P111" i="134" s="1"/>
  <c r="I111" i="135"/>
  <c r="J111" i="135"/>
  <c r="I110" i="96"/>
  <c r="J110" i="96"/>
  <c r="I110" i="116"/>
  <c r="J110" i="116"/>
  <c r="K110" i="116" s="1"/>
  <c r="L110" i="116" s="1"/>
  <c r="I110" i="120"/>
  <c r="K110" i="120" s="1"/>
  <c r="L110" i="120" s="1"/>
  <c r="J110" i="120"/>
  <c r="I110" i="121"/>
  <c r="K110" i="121" s="1"/>
  <c r="L110" i="121" s="1"/>
  <c r="J110" i="121"/>
  <c r="I110" i="122"/>
  <c r="J110" i="122"/>
  <c r="K110" i="122"/>
  <c r="L110" i="122" s="1"/>
  <c r="I110" i="131"/>
  <c r="J110" i="131"/>
  <c r="K110" i="131" s="1"/>
  <c r="L110" i="131" s="1"/>
  <c r="I110" i="132"/>
  <c r="K110" i="132" s="1"/>
  <c r="L110" i="132" s="1"/>
  <c r="M110" i="132" s="1"/>
  <c r="J110" i="132"/>
  <c r="I110" i="134"/>
  <c r="K110" i="134" s="1"/>
  <c r="L110" i="134" s="1"/>
  <c r="M110" i="134" s="1"/>
  <c r="P110" i="134" s="1"/>
  <c r="J110" i="134"/>
  <c r="I110" i="135"/>
  <c r="J110" i="135"/>
  <c r="K110" i="135"/>
  <c r="L110" i="135" s="1"/>
  <c r="M110" i="135" s="1"/>
  <c r="I109" i="96"/>
  <c r="J109" i="96"/>
  <c r="K109" i="96"/>
  <c r="L109" i="96" s="1"/>
  <c r="I109" i="116"/>
  <c r="J109" i="116"/>
  <c r="K109" i="116" s="1"/>
  <c r="L109" i="116" s="1"/>
  <c r="I109" i="120"/>
  <c r="K109" i="120" s="1"/>
  <c r="L109" i="120" s="1"/>
  <c r="J109" i="120"/>
  <c r="I109" i="121"/>
  <c r="K109" i="121" s="1"/>
  <c r="L109" i="121" s="1"/>
  <c r="J109" i="121"/>
  <c r="I109" i="122"/>
  <c r="J109" i="122"/>
  <c r="K109" i="122"/>
  <c r="L109" i="122" s="1"/>
  <c r="I109" i="131"/>
  <c r="J109" i="131"/>
  <c r="K109" i="131" s="1"/>
  <c r="L109" i="131" s="1"/>
  <c r="I109" i="132"/>
  <c r="K109" i="132" s="1"/>
  <c r="L109" i="132" s="1"/>
  <c r="M109" i="132" s="1"/>
  <c r="J109" i="132"/>
  <c r="I109" i="134"/>
  <c r="K109" i="134" s="1"/>
  <c r="L109" i="134" s="1"/>
  <c r="M109" i="134" s="1"/>
  <c r="P109" i="134" s="1"/>
  <c r="J109" i="134"/>
  <c r="I109" i="135"/>
  <c r="J109" i="135"/>
  <c r="K109" i="135"/>
  <c r="L109" i="135" s="1"/>
  <c r="M109" i="135" s="1"/>
  <c r="I108" i="96"/>
  <c r="J108" i="96"/>
  <c r="K108" i="96"/>
  <c r="L108" i="96" s="1"/>
  <c r="I108" i="116"/>
  <c r="J108" i="116"/>
  <c r="K108" i="116" s="1"/>
  <c r="L108" i="116" s="1"/>
  <c r="I108" i="120"/>
  <c r="K108" i="120" s="1"/>
  <c r="L108" i="120" s="1"/>
  <c r="J108" i="120"/>
  <c r="I108" i="121"/>
  <c r="K108" i="121" s="1"/>
  <c r="L108" i="121" s="1"/>
  <c r="J108" i="121"/>
  <c r="I108" i="122"/>
  <c r="J108" i="122"/>
  <c r="K108" i="122"/>
  <c r="L108" i="122" s="1"/>
  <c r="I108" i="131"/>
  <c r="J108" i="131"/>
  <c r="K108" i="131" s="1"/>
  <c r="L108" i="131" s="1"/>
  <c r="I108" i="132"/>
  <c r="K108" i="132" s="1"/>
  <c r="L108" i="132" s="1"/>
  <c r="M108" i="132" s="1"/>
  <c r="J108" i="132"/>
  <c r="I108" i="134"/>
  <c r="K108" i="134" s="1"/>
  <c r="L108" i="134" s="1"/>
  <c r="M108" i="134" s="1"/>
  <c r="P108" i="134" s="1"/>
  <c r="J108" i="134"/>
  <c r="I108" i="135"/>
  <c r="J108" i="135"/>
  <c r="K108" i="135"/>
  <c r="L108" i="135" s="1"/>
  <c r="M108" i="135" s="1"/>
  <c r="I107" i="96"/>
  <c r="J107" i="96"/>
  <c r="K107" i="96"/>
  <c r="L107" i="96" s="1"/>
  <c r="I107" i="116"/>
  <c r="J107" i="116"/>
  <c r="K107" i="116" s="1"/>
  <c r="L107" i="116" s="1"/>
  <c r="I107" i="120"/>
  <c r="K107" i="120" s="1"/>
  <c r="L107" i="120" s="1"/>
  <c r="J107" i="120"/>
  <c r="I107" i="121"/>
  <c r="K107" i="121" s="1"/>
  <c r="L107" i="121" s="1"/>
  <c r="J107" i="121"/>
  <c r="I107" i="122"/>
  <c r="J107" i="122"/>
  <c r="K107" i="122"/>
  <c r="L107" i="122" s="1"/>
  <c r="I107" i="131"/>
  <c r="J107" i="131"/>
  <c r="K107" i="131" s="1"/>
  <c r="L107" i="131" s="1"/>
  <c r="I107" i="132"/>
  <c r="K107" i="132" s="1"/>
  <c r="L107" i="132" s="1"/>
  <c r="M107" i="132" s="1"/>
  <c r="J107" i="132"/>
  <c r="I107" i="134"/>
  <c r="K107" i="134" s="1"/>
  <c r="L107" i="134" s="1"/>
  <c r="M107" i="134" s="1"/>
  <c r="P107" i="134" s="1"/>
  <c r="J107" i="134"/>
  <c r="I107" i="135"/>
  <c r="J107" i="135"/>
  <c r="K107" i="135"/>
  <c r="L107" i="135" s="1"/>
  <c r="M107" i="135" s="1"/>
  <c r="I106" i="96"/>
  <c r="J106" i="96"/>
  <c r="K106" i="96"/>
  <c r="L106" i="96" s="1"/>
  <c r="I106" i="116"/>
  <c r="J106" i="116"/>
  <c r="K106" i="116" s="1"/>
  <c r="L106" i="116" s="1"/>
  <c r="I106" i="120"/>
  <c r="K106" i="120" s="1"/>
  <c r="L106" i="120" s="1"/>
  <c r="J106" i="120"/>
  <c r="I106" i="121"/>
  <c r="K106" i="121" s="1"/>
  <c r="L106" i="121" s="1"/>
  <c r="J106" i="121"/>
  <c r="I106" i="122"/>
  <c r="J106" i="122"/>
  <c r="K106" i="122"/>
  <c r="L106" i="122" s="1"/>
  <c r="I106" i="131"/>
  <c r="J106" i="131"/>
  <c r="K106" i="131" s="1"/>
  <c r="L106" i="131" s="1"/>
  <c r="I106" i="132"/>
  <c r="K106" i="132" s="1"/>
  <c r="L106" i="132" s="1"/>
  <c r="M106" i="132" s="1"/>
  <c r="J106" i="132"/>
  <c r="I106" i="134"/>
  <c r="K106" i="134" s="1"/>
  <c r="L106" i="134" s="1"/>
  <c r="M106" i="134" s="1"/>
  <c r="P106" i="134" s="1"/>
  <c r="J106" i="134"/>
  <c r="I106" i="135"/>
  <c r="J106" i="135"/>
  <c r="K106" i="135"/>
  <c r="L106" i="135" s="1"/>
  <c r="M106" i="135" s="1"/>
  <c r="I105" i="96"/>
  <c r="J105" i="96"/>
  <c r="K105" i="96"/>
  <c r="L105" i="96" s="1"/>
  <c r="I105" i="116"/>
  <c r="J105" i="116"/>
  <c r="K105" i="116" s="1"/>
  <c r="L105" i="116" s="1"/>
  <c r="I105" i="120"/>
  <c r="K105" i="120" s="1"/>
  <c r="L105" i="120" s="1"/>
  <c r="J105" i="120"/>
  <c r="I105" i="121"/>
  <c r="K105" i="121" s="1"/>
  <c r="L105" i="121" s="1"/>
  <c r="J105" i="121"/>
  <c r="I105" i="122"/>
  <c r="J105" i="122"/>
  <c r="K105" i="122"/>
  <c r="L105" i="122" s="1"/>
  <c r="I105" i="131"/>
  <c r="J105" i="131"/>
  <c r="K105" i="131" s="1"/>
  <c r="L105" i="131" s="1"/>
  <c r="I105" i="132"/>
  <c r="K105" i="132" s="1"/>
  <c r="L105" i="132" s="1"/>
  <c r="M105" i="132" s="1"/>
  <c r="J105" i="132"/>
  <c r="I105" i="134"/>
  <c r="K105" i="134" s="1"/>
  <c r="L105" i="134" s="1"/>
  <c r="M105" i="134" s="1"/>
  <c r="P105" i="134" s="1"/>
  <c r="J105" i="134"/>
  <c r="I105" i="135"/>
  <c r="J105" i="135"/>
  <c r="K105" i="135"/>
  <c r="L105" i="135" s="1"/>
  <c r="M105" i="135" s="1"/>
  <c r="I104" i="96"/>
  <c r="J104" i="96"/>
  <c r="K104" i="96"/>
  <c r="L104" i="96" s="1"/>
  <c r="I104" i="116"/>
  <c r="J104" i="116"/>
  <c r="K104" i="116" s="1"/>
  <c r="L104" i="116" s="1"/>
  <c r="I104" i="120"/>
  <c r="K104" i="120" s="1"/>
  <c r="L104" i="120" s="1"/>
  <c r="J104" i="120"/>
  <c r="I104" i="121"/>
  <c r="K104" i="121" s="1"/>
  <c r="L104" i="121" s="1"/>
  <c r="J104" i="121"/>
  <c r="I104" i="122"/>
  <c r="J104" i="122"/>
  <c r="K104" i="122"/>
  <c r="L104" i="122" s="1"/>
  <c r="I104" i="131"/>
  <c r="J104" i="131"/>
  <c r="K104" i="131" s="1"/>
  <c r="L104" i="131" s="1"/>
  <c r="I104" i="132"/>
  <c r="K104" i="132" s="1"/>
  <c r="L104" i="132" s="1"/>
  <c r="M104" i="132" s="1"/>
  <c r="J104" i="132"/>
  <c r="I104" i="134"/>
  <c r="K104" i="134" s="1"/>
  <c r="L104" i="134" s="1"/>
  <c r="M104" i="134" s="1"/>
  <c r="P104" i="134" s="1"/>
  <c r="J104" i="134"/>
  <c r="I104" i="135"/>
  <c r="J104" i="135"/>
  <c r="K104" i="135"/>
  <c r="L104" i="135" s="1"/>
  <c r="M104" i="135" s="1"/>
  <c r="I103" i="96"/>
  <c r="J103" i="96"/>
  <c r="K103" i="96"/>
  <c r="L103" i="96" s="1"/>
  <c r="I103" i="116"/>
  <c r="J103" i="116"/>
  <c r="K103" i="116" s="1"/>
  <c r="L103" i="116" s="1"/>
  <c r="I103" i="120"/>
  <c r="K103" i="120" s="1"/>
  <c r="L103" i="120" s="1"/>
  <c r="J103" i="120"/>
  <c r="I103" i="121"/>
  <c r="K103" i="121" s="1"/>
  <c r="L103" i="121" s="1"/>
  <c r="J103" i="121"/>
  <c r="I103" i="122"/>
  <c r="J103" i="122"/>
  <c r="K103" i="122"/>
  <c r="L103" i="122" s="1"/>
  <c r="I103" i="131"/>
  <c r="J103" i="131"/>
  <c r="K103" i="131" s="1"/>
  <c r="L103" i="131" s="1"/>
  <c r="I103" i="132"/>
  <c r="K103" i="132" s="1"/>
  <c r="L103" i="132" s="1"/>
  <c r="M103" i="132" s="1"/>
  <c r="J103" i="132"/>
  <c r="I103" i="134"/>
  <c r="K103" i="134" s="1"/>
  <c r="L103" i="134" s="1"/>
  <c r="M103" i="134" s="1"/>
  <c r="P103" i="134" s="1"/>
  <c r="J103" i="134"/>
  <c r="I103" i="135"/>
  <c r="J103" i="135"/>
  <c r="K103" i="135"/>
  <c r="L103" i="135" s="1"/>
  <c r="M103" i="135" s="1"/>
  <c r="I102" i="96"/>
  <c r="J102" i="96"/>
  <c r="K102" i="96"/>
  <c r="L102" i="96" s="1"/>
  <c r="I102" i="116"/>
  <c r="J102" i="116"/>
  <c r="K102" i="116" s="1"/>
  <c r="L102" i="116" s="1"/>
  <c r="I102" i="120"/>
  <c r="K102" i="120" s="1"/>
  <c r="L102" i="120" s="1"/>
  <c r="J102" i="120"/>
  <c r="I102" i="121"/>
  <c r="K102" i="121" s="1"/>
  <c r="L102" i="121" s="1"/>
  <c r="J102" i="121"/>
  <c r="I102" i="122"/>
  <c r="J102" i="122"/>
  <c r="K102" i="122"/>
  <c r="L102" i="122" s="1"/>
  <c r="I102" i="131"/>
  <c r="J102" i="131"/>
  <c r="K102" i="131" s="1"/>
  <c r="L102" i="131" s="1"/>
  <c r="I102" i="132"/>
  <c r="K102" i="132" s="1"/>
  <c r="L102" i="132" s="1"/>
  <c r="M102" i="132" s="1"/>
  <c r="J102" i="132"/>
  <c r="I102" i="134"/>
  <c r="K102" i="134" s="1"/>
  <c r="L102" i="134" s="1"/>
  <c r="M102" i="134" s="1"/>
  <c r="P102" i="134" s="1"/>
  <c r="J102" i="134"/>
  <c r="I102" i="135"/>
  <c r="J102" i="135"/>
  <c r="K102" i="135"/>
  <c r="L102" i="135" s="1"/>
  <c r="M102" i="135" s="1"/>
  <c r="I101" i="96"/>
  <c r="J101" i="96"/>
  <c r="K101" i="96"/>
  <c r="L101" i="96" s="1"/>
  <c r="I101" i="116"/>
  <c r="J101" i="116"/>
  <c r="K101" i="116" s="1"/>
  <c r="L101" i="116" s="1"/>
  <c r="I101" i="120"/>
  <c r="K101" i="120" s="1"/>
  <c r="J101" i="120"/>
  <c r="L101" i="120"/>
  <c r="I101" i="121"/>
  <c r="K101" i="121" s="1"/>
  <c r="L101" i="121" s="1"/>
  <c r="J101" i="121"/>
  <c r="I101" i="122"/>
  <c r="J101" i="122"/>
  <c r="K101" i="122"/>
  <c r="L101" i="122" s="1"/>
  <c r="I101" i="131"/>
  <c r="J101" i="131"/>
  <c r="K101" i="131" s="1"/>
  <c r="L101" i="131" s="1"/>
  <c r="I101" i="132"/>
  <c r="K101" i="132" s="1"/>
  <c r="J101" i="132"/>
  <c r="L101" i="132"/>
  <c r="M101" i="132" s="1"/>
  <c r="I101" i="134"/>
  <c r="K101" i="134" s="1"/>
  <c r="L101" i="134" s="1"/>
  <c r="M101" i="134" s="1"/>
  <c r="J101" i="134"/>
  <c r="P101" i="134"/>
  <c r="I101" i="135"/>
  <c r="J101" i="135"/>
  <c r="K101" i="135"/>
  <c r="L101" i="135" s="1"/>
  <c r="M101" i="135" s="1"/>
  <c r="I100" i="96"/>
  <c r="J100" i="96"/>
  <c r="K100" i="96"/>
  <c r="L100" i="96" s="1"/>
  <c r="I100" i="116"/>
  <c r="J100" i="116"/>
  <c r="K100" i="116" s="1"/>
  <c r="L100" i="116" s="1"/>
  <c r="I100" i="120"/>
  <c r="K100" i="120" s="1"/>
  <c r="J100" i="120"/>
  <c r="L100" i="120"/>
  <c r="I100" i="121"/>
  <c r="K100" i="121" s="1"/>
  <c r="L100" i="121" s="1"/>
  <c r="J100" i="121"/>
  <c r="I100" i="122"/>
  <c r="J100" i="122"/>
  <c r="K100" i="122"/>
  <c r="L100" i="122" s="1"/>
  <c r="I100" i="131"/>
  <c r="J100" i="131"/>
  <c r="K100" i="131" s="1"/>
  <c r="L100" i="131" s="1"/>
  <c r="I100" i="132"/>
  <c r="K100" i="132" s="1"/>
  <c r="J100" i="132"/>
  <c r="L100" i="132"/>
  <c r="M100" i="132" s="1"/>
  <c r="I100" i="134"/>
  <c r="K100" i="134" s="1"/>
  <c r="L100" i="134" s="1"/>
  <c r="M100" i="134" s="1"/>
  <c r="J100" i="134"/>
  <c r="P100" i="134"/>
  <c r="I100" i="135"/>
  <c r="J100" i="135"/>
  <c r="K100" i="135"/>
  <c r="L100" i="135" s="1"/>
  <c r="M100" i="135" s="1"/>
  <c r="I99" i="96"/>
  <c r="J99" i="96"/>
  <c r="K99" i="96"/>
  <c r="L99" i="96" s="1"/>
  <c r="I99" i="116"/>
  <c r="J99" i="116"/>
  <c r="K99" i="116" s="1"/>
  <c r="L99" i="116" s="1"/>
  <c r="I99" i="120"/>
  <c r="K99" i="120" s="1"/>
  <c r="J99" i="120"/>
  <c r="L99" i="120"/>
  <c r="I99" i="121"/>
  <c r="K99" i="121" s="1"/>
  <c r="L99" i="121" s="1"/>
  <c r="J99" i="121"/>
  <c r="I99" i="122"/>
  <c r="J99" i="122"/>
  <c r="K99" i="122"/>
  <c r="L99" i="122" s="1"/>
  <c r="I99" i="131"/>
  <c r="J99" i="131"/>
  <c r="K99" i="131" s="1"/>
  <c r="L99" i="131" s="1"/>
  <c r="I99" i="132"/>
  <c r="K99" i="132" s="1"/>
  <c r="J99" i="132"/>
  <c r="L99" i="132"/>
  <c r="M99" i="132" s="1"/>
  <c r="I99" i="134"/>
  <c r="K99" i="134" s="1"/>
  <c r="L99" i="134" s="1"/>
  <c r="M99" i="134" s="1"/>
  <c r="J99" i="134"/>
  <c r="P99" i="134"/>
  <c r="I99" i="135"/>
  <c r="J99" i="135"/>
  <c r="K99" i="135" s="1"/>
  <c r="L99" i="135" s="1"/>
  <c r="M99" i="135" s="1"/>
  <c r="I98" i="96"/>
  <c r="J98" i="96"/>
  <c r="K98" i="96" s="1"/>
  <c r="L98" i="96" s="1"/>
  <c r="I98" i="116"/>
  <c r="J98" i="116"/>
  <c r="K98" i="116" s="1"/>
  <c r="L98" i="116" s="1"/>
  <c r="I98" i="120"/>
  <c r="K98" i="120" s="1"/>
  <c r="L98" i="120" s="1"/>
  <c r="J98" i="120"/>
  <c r="I98" i="121"/>
  <c r="K98" i="121" s="1"/>
  <c r="L98" i="121" s="1"/>
  <c r="J98" i="121"/>
  <c r="I98" i="122"/>
  <c r="J98" i="122"/>
  <c r="K98" i="122"/>
  <c r="L98" i="122" s="1"/>
  <c r="I98" i="131"/>
  <c r="J98" i="131"/>
  <c r="K98" i="131" s="1"/>
  <c r="L98" i="131"/>
  <c r="I98" i="132"/>
  <c r="K98" i="132" s="1"/>
  <c r="J98" i="132"/>
  <c r="L98" i="132"/>
  <c r="M98" i="132" s="1"/>
  <c r="I98" i="134"/>
  <c r="K98" i="134" s="1"/>
  <c r="L98" i="134" s="1"/>
  <c r="M98" i="134" s="1"/>
  <c r="J98" i="134"/>
  <c r="P98" i="134"/>
  <c r="I98" i="135"/>
  <c r="J98" i="135"/>
  <c r="K98" i="135" s="1"/>
  <c r="L98" i="135" s="1"/>
  <c r="M98" i="135" s="1"/>
  <c r="I97" i="96"/>
  <c r="J97" i="96"/>
  <c r="K97" i="96" s="1"/>
  <c r="L97" i="96" s="1"/>
  <c r="I97" i="116"/>
  <c r="J97" i="116"/>
  <c r="K97" i="116" s="1"/>
  <c r="L97" i="116" s="1"/>
  <c r="I97" i="120"/>
  <c r="K97" i="120" s="1"/>
  <c r="L97" i="120" s="1"/>
  <c r="J97" i="120"/>
  <c r="I97" i="121"/>
  <c r="K97" i="121" s="1"/>
  <c r="L97" i="121" s="1"/>
  <c r="J97" i="121"/>
  <c r="I97" i="122"/>
  <c r="J97" i="122"/>
  <c r="K97" i="122" s="1"/>
  <c r="L97" i="122" s="1"/>
  <c r="I97" i="131"/>
  <c r="J97" i="131"/>
  <c r="K97" i="131" s="1"/>
  <c r="L97" i="131"/>
  <c r="I97" i="132"/>
  <c r="K97" i="132" s="1"/>
  <c r="J97" i="132"/>
  <c r="L97" i="132"/>
  <c r="M97" i="132" s="1"/>
  <c r="I97" i="134"/>
  <c r="K97" i="134" s="1"/>
  <c r="L97" i="134" s="1"/>
  <c r="M97" i="134" s="1"/>
  <c r="J97" i="134"/>
  <c r="P97" i="134"/>
  <c r="I97" i="135"/>
  <c r="J97" i="135"/>
  <c r="K97" i="135" s="1"/>
  <c r="L97" i="135" s="1"/>
  <c r="M97" i="135" s="1"/>
  <c r="I96" i="96"/>
  <c r="J96" i="96"/>
  <c r="K96" i="96" s="1"/>
  <c r="L96" i="96" s="1"/>
  <c r="I96" i="116"/>
  <c r="J96" i="116"/>
  <c r="K96" i="116" s="1"/>
  <c r="L96" i="116" s="1"/>
  <c r="I96" i="120"/>
  <c r="K96" i="120" s="1"/>
  <c r="L96" i="120" s="1"/>
  <c r="J96" i="120"/>
  <c r="I96" i="121"/>
  <c r="K96" i="121" s="1"/>
  <c r="L96" i="121" s="1"/>
  <c r="J96" i="121"/>
  <c r="I96" i="122"/>
  <c r="J96" i="122"/>
  <c r="K96" i="122" s="1"/>
  <c r="L96" i="122" s="1"/>
  <c r="I96" i="131"/>
  <c r="J96" i="131"/>
  <c r="K96" i="131" s="1"/>
  <c r="L96" i="131"/>
  <c r="I96" i="132"/>
  <c r="K96" i="132" s="1"/>
  <c r="J96" i="132"/>
  <c r="L96" i="132"/>
  <c r="M96" i="132" s="1"/>
  <c r="I96" i="134"/>
  <c r="K96" i="134" s="1"/>
  <c r="L96" i="134" s="1"/>
  <c r="M96" i="134" s="1"/>
  <c r="J96" i="134"/>
  <c r="P96" i="134"/>
  <c r="I96" i="135"/>
  <c r="J96" i="135"/>
  <c r="K96" i="135" s="1"/>
  <c r="L96" i="135" s="1"/>
  <c r="M96" i="135" s="1"/>
  <c r="I95" i="96"/>
  <c r="K95" i="96" s="1"/>
  <c r="L95" i="96" s="1"/>
  <c r="J95" i="96"/>
  <c r="I95" i="116"/>
  <c r="J95" i="116"/>
  <c r="K95" i="116" s="1"/>
  <c r="L95" i="116" s="1"/>
  <c r="I95" i="120"/>
  <c r="K95" i="120" s="1"/>
  <c r="L95" i="120" s="1"/>
  <c r="J95" i="120"/>
  <c r="I95" i="121"/>
  <c r="K95" i="121" s="1"/>
  <c r="L95" i="121" s="1"/>
  <c r="J95" i="121"/>
  <c r="I95" i="122"/>
  <c r="K95" i="122" s="1"/>
  <c r="L95" i="122" s="1"/>
  <c r="J95" i="122"/>
  <c r="I95" i="131"/>
  <c r="J95" i="131"/>
  <c r="K95" i="131"/>
  <c r="L95" i="131" s="1"/>
  <c r="I95" i="132"/>
  <c r="K95" i="132" s="1"/>
  <c r="L95" i="132" s="1"/>
  <c r="M95" i="132" s="1"/>
  <c r="J95" i="132"/>
  <c r="I95" i="134"/>
  <c r="K95" i="134" s="1"/>
  <c r="L95" i="134" s="1"/>
  <c r="M95" i="134" s="1"/>
  <c r="J95" i="134"/>
  <c r="P95" i="134"/>
  <c r="I95" i="135"/>
  <c r="K95" i="135" s="1"/>
  <c r="L95" i="135" s="1"/>
  <c r="M95" i="135" s="1"/>
  <c r="J95" i="135"/>
  <c r="I94" i="96"/>
  <c r="K94" i="96" s="1"/>
  <c r="L94" i="96" s="1"/>
  <c r="J94" i="96"/>
  <c r="I94" i="116"/>
  <c r="J94" i="116"/>
  <c r="K94" i="116" s="1"/>
  <c r="L94" i="116" s="1"/>
  <c r="I94" i="120"/>
  <c r="K94" i="120" s="1"/>
  <c r="L94" i="120" s="1"/>
  <c r="J94" i="120"/>
  <c r="I94" i="121"/>
  <c r="K94" i="121" s="1"/>
  <c r="L94" i="121" s="1"/>
  <c r="J94" i="121"/>
  <c r="I94" i="122"/>
  <c r="K94" i="122" s="1"/>
  <c r="L94" i="122" s="1"/>
  <c r="J94" i="122"/>
  <c r="I94" i="131"/>
  <c r="J94" i="131"/>
  <c r="K94" i="131" s="1"/>
  <c r="L94" i="131" s="1"/>
  <c r="I94" i="132"/>
  <c r="K94" i="132" s="1"/>
  <c r="L94" i="132" s="1"/>
  <c r="M94" i="132" s="1"/>
  <c r="J94" i="132"/>
  <c r="I94" i="134"/>
  <c r="K94" i="134" s="1"/>
  <c r="L94" i="134" s="1"/>
  <c r="M94" i="134" s="1"/>
  <c r="J94" i="134"/>
  <c r="P94" i="134"/>
  <c r="I94" i="135"/>
  <c r="K94" i="135" s="1"/>
  <c r="L94" i="135" s="1"/>
  <c r="M94" i="135" s="1"/>
  <c r="J94" i="135"/>
  <c r="I93" i="96"/>
  <c r="K93" i="96" s="1"/>
  <c r="L93" i="96" s="1"/>
  <c r="J93" i="96"/>
  <c r="I93" i="116"/>
  <c r="J93" i="116"/>
  <c r="K93" i="116"/>
  <c r="L93" i="116" s="1"/>
  <c r="I93" i="120"/>
  <c r="K93" i="120" s="1"/>
  <c r="L93" i="120" s="1"/>
  <c r="J93" i="120"/>
  <c r="I93" i="121"/>
  <c r="K93" i="121" s="1"/>
  <c r="L93" i="121" s="1"/>
  <c r="J93" i="121"/>
  <c r="I93" i="122"/>
  <c r="K93" i="122" s="1"/>
  <c r="L93" i="122" s="1"/>
  <c r="J93" i="122"/>
  <c r="I93" i="131"/>
  <c r="J93" i="131"/>
  <c r="K93" i="131"/>
  <c r="L93" i="131" s="1"/>
  <c r="I93" i="132"/>
  <c r="K93" i="132" s="1"/>
  <c r="L93" i="132" s="1"/>
  <c r="M93" i="132" s="1"/>
  <c r="J93" i="132"/>
  <c r="I93" i="134"/>
  <c r="K93" i="134" s="1"/>
  <c r="L93" i="134" s="1"/>
  <c r="M93" i="134" s="1"/>
  <c r="J93" i="134"/>
  <c r="P93" i="134"/>
  <c r="I93" i="135"/>
  <c r="K93" i="135" s="1"/>
  <c r="L93" i="135" s="1"/>
  <c r="M93" i="135" s="1"/>
  <c r="J93" i="135"/>
  <c r="I92" i="96"/>
  <c r="K92" i="96" s="1"/>
  <c r="L92" i="96" s="1"/>
  <c r="J92" i="96"/>
  <c r="I92" i="116"/>
  <c r="J92" i="116"/>
  <c r="K92" i="116" s="1"/>
  <c r="L92" i="116" s="1"/>
  <c r="I92" i="120"/>
  <c r="K92" i="120" s="1"/>
  <c r="L92" i="120" s="1"/>
  <c r="J92" i="120"/>
  <c r="I92" i="121"/>
  <c r="K92" i="121" s="1"/>
  <c r="L92" i="121" s="1"/>
  <c r="J92" i="121"/>
  <c r="I92" i="122"/>
  <c r="K92" i="122" s="1"/>
  <c r="L92" i="122" s="1"/>
  <c r="J92" i="122"/>
  <c r="I92" i="131"/>
  <c r="J92" i="131"/>
  <c r="K92" i="131" s="1"/>
  <c r="L92" i="131" s="1"/>
  <c r="I92" i="132"/>
  <c r="K92" i="132" s="1"/>
  <c r="L92" i="132" s="1"/>
  <c r="M92" i="132" s="1"/>
  <c r="J92" i="132"/>
  <c r="I92" i="134"/>
  <c r="K92" i="134" s="1"/>
  <c r="L92" i="134" s="1"/>
  <c r="M92" i="134" s="1"/>
  <c r="J92" i="134"/>
  <c r="P92" i="134"/>
  <c r="I92" i="135"/>
  <c r="K92" i="135" s="1"/>
  <c r="L92" i="135" s="1"/>
  <c r="M92" i="135" s="1"/>
  <c r="J92" i="135"/>
  <c r="I91" i="96"/>
  <c r="K91" i="96" s="1"/>
  <c r="L91" i="96" s="1"/>
  <c r="J91" i="96"/>
  <c r="I91" i="116"/>
  <c r="J91" i="116"/>
  <c r="K91" i="116"/>
  <c r="L91" i="116" s="1"/>
  <c r="I91" i="120"/>
  <c r="K91" i="120" s="1"/>
  <c r="L91" i="120" s="1"/>
  <c r="J91" i="120"/>
  <c r="I91" i="121"/>
  <c r="K91" i="121" s="1"/>
  <c r="L91" i="121" s="1"/>
  <c r="J91" i="121"/>
  <c r="I91" i="122"/>
  <c r="K91" i="122" s="1"/>
  <c r="L91" i="122" s="1"/>
  <c r="J91" i="122"/>
  <c r="I91" i="131"/>
  <c r="J91" i="131"/>
  <c r="K91" i="131"/>
  <c r="L91" i="131" s="1"/>
  <c r="I91" i="132"/>
  <c r="K91" i="132" s="1"/>
  <c r="L91" i="132" s="1"/>
  <c r="M91" i="132" s="1"/>
  <c r="J91" i="132"/>
  <c r="I91" i="134"/>
  <c r="K91" i="134" s="1"/>
  <c r="L91" i="134" s="1"/>
  <c r="M91" i="134" s="1"/>
  <c r="J91" i="134"/>
  <c r="P91" i="134"/>
  <c r="I91" i="135"/>
  <c r="K91" i="135" s="1"/>
  <c r="L91" i="135" s="1"/>
  <c r="M91" i="135" s="1"/>
  <c r="J91" i="135"/>
  <c r="I90" i="96"/>
  <c r="K90" i="96" s="1"/>
  <c r="L90" i="96" s="1"/>
  <c r="J90" i="96"/>
  <c r="I90" i="116"/>
  <c r="J90" i="116"/>
  <c r="K90" i="116" s="1"/>
  <c r="L90" i="116" s="1"/>
  <c r="I90" i="120"/>
  <c r="K90" i="120" s="1"/>
  <c r="L90" i="120" s="1"/>
  <c r="J90" i="120"/>
  <c r="I90" i="121"/>
  <c r="K90" i="121" s="1"/>
  <c r="L90" i="121" s="1"/>
  <c r="J90" i="121"/>
  <c r="I90" i="122"/>
  <c r="K90" i="122" s="1"/>
  <c r="L90" i="122" s="1"/>
  <c r="J90" i="122"/>
  <c r="I90" i="131"/>
  <c r="J90" i="131"/>
  <c r="K90" i="131" s="1"/>
  <c r="L90" i="131" s="1"/>
  <c r="I90" i="132"/>
  <c r="K90" i="132" s="1"/>
  <c r="L90" i="132" s="1"/>
  <c r="M90" i="132" s="1"/>
  <c r="J90" i="132"/>
  <c r="I90" i="134"/>
  <c r="K90" i="134" s="1"/>
  <c r="L90" i="134" s="1"/>
  <c r="M90" i="134" s="1"/>
  <c r="J90" i="134"/>
  <c r="P90" i="134"/>
  <c r="I90" i="135"/>
  <c r="K90" i="135" s="1"/>
  <c r="L90" i="135" s="1"/>
  <c r="M90" i="135" s="1"/>
  <c r="J90" i="135"/>
  <c r="I89" i="96"/>
  <c r="K89" i="96" s="1"/>
  <c r="L89" i="96" s="1"/>
  <c r="J89" i="96"/>
  <c r="I89" i="116"/>
  <c r="J89" i="116"/>
  <c r="K89" i="116"/>
  <c r="L89" i="116" s="1"/>
  <c r="I89" i="120"/>
  <c r="K89" i="120" s="1"/>
  <c r="L89" i="120" s="1"/>
  <c r="J89" i="120"/>
  <c r="I89" i="121"/>
  <c r="K89" i="121" s="1"/>
  <c r="L89" i="121" s="1"/>
  <c r="J89" i="121"/>
  <c r="I89" i="122"/>
  <c r="K89" i="122" s="1"/>
  <c r="L89" i="122" s="1"/>
  <c r="J89" i="122"/>
  <c r="I89" i="131"/>
  <c r="J89" i="131"/>
  <c r="K89" i="131"/>
  <c r="L89" i="131" s="1"/>
  <c r="I89" i="132"/>
  <c r="K89" i="132" s="1"/>
  <c r="L89" i="132" s="1"/>
  <c r="M89" i="132" s="1"/>
  <c r="J89" i="132"/>
  <c r="I89" i="134"/>
  <c r="K89" i="134" s="1"/>
  <c r="L89" i="134" s="1"/>
  <c r="M89" i="134" s="1"/>
  <c r="J89" i="134"/>
  <c r="P89" i="134"/>
  <c r="I89" i="135"/>
  <c r="K89" i="135" s="1"/>
  <c r="L89" i="135" s="1"/>
  <c r="M89" i="135" s="1"/>
  <c r="J89" i="135"/>
  <c r="I88" i="96"/>
  <c r="K88" i="96" s="1"/>
  <c r="L88" i="96" s="1"/>
  <c r="J88" i="96"/>
  <c r="I88" i="116"/>
  <c r="J88" i="116"/>
  <c r="K88" i="116" s="1"/>
  <c r="L88" i="116" s="1"/>
  <c r="I88" i="120"/>
  <c r="K88" i="120" s="1"/>
  <c r="L88" i="120" s="1"/>
  <c r="J88" i="120"/>
  <c r="I88" i="121"/>
  <c r="K88" i="121" s="1"/>
  <c r="L88" i="121" s="1"/>
  <c r="J88" i="121"/>
  <c r="I88" i="122"/>
  <c r="K88" i="122" s="1"/>
  <c r="L88" i="122" s="1"/>
  <c r="J88" i="122"/>
  <c r="I88" i="131"/>
  <c r="J88" i="131"/>
  <c r="K88" i="131" s="1"/>
  <c r="L88" i="131" s="1"/>
  <c r="I88" i="132"/>
  <c r="K88" i="132" s="1"/>
  <c r="L88" i="132" s="1"/>
  <c r="M88" i="132" s="1"/>
  <c r="J88" i="132"/>
  <c r="I88" i="134"/>
  <c r="K88" i="134" s="1"/>
  <c r="L88" i="134" s="1"/>
  <c r="M88" i="134" s="1"/>
  <c r="J88" i="134"/>
  <c r="P88" i="134"/>
  <c r="I88" i="135"/>
  <c r="K88" i="135" s="1"/>
  <c r="L88" i="135" s="1"/>
  <c r="M88" i="135" s="1"/>
  <c r="J88" i="135"/>
  <c r="I87" i="96"/>
  <c r="K87" i="96" s="1"/>
  <c r="L87" i="96" s="1"/>
  <c r="J87" i="96"/>
  <c r="I87" i="116"/>
  <c r="J87" i="116"/>
  <c r="K87" i="116"/>
  <c r="L87" i="116" s="1"/>
  <c r="I87" i="120"/>
  <c r="K87" i="120" s="1"/>
  <c r="L87" i="120" s="1"/>
  <c r="J87" i="120"/>
  <c r="I87" i="121"/>
  <c r="K87" i="121" s="1"/>
  <c r="L87" i="121" s="1"/>
  <c r="J87" i="121"/>
  <c r="I87" i="122"/>
  <c r="K87" i="122" s="1"/>
  <c r="L87" i="122" s="1"/>
  <c r="J87" i="122"/>
  <c r="I87" i="131"/>
  <c r="J87" i="131"/>
  <c r="K87" i="131"/>
  <c r="L87" i="131" s="1"/>
  <c r="I87" i="132"/>
  <c r="K87" i="132" s="1"/>
  <c r="L87" i="132" s="1"/>
  <c r="M87" i="132" s="1"/>
  <c r="J87" i="132"/>
  <c r="I87" i="134"/>
  <c r="K87" i="134" s="1"/>
  <c r="L87" i="134" s="1"/>
  <c r="M87" i="134" s="1"/>
  <c r="J87" i="134"/>
  <c r="P87" i="134"/>
  <c r="I87" i="135"/>
  <c r="K87" i="135" s="1"/>
  <c r="L87" i="135" s="1"/>
  <c r="M87" i="135" s="1"/>
  <c r="J87" i="135"/>
  <c r="I86" i="96"/>
  <c r="K86" i="96" s="1"/>
  <c r="L86" i="96" s="1"/>
  <c r="J86" i="96"/>
  <c r="I86" i="116"/>
  <c r="J86" i="116"/>
  <c r="K86" i="116" s="1"/>
  <c r="L86" i="116" s="1"/>
  <c r="I86" i="120"/>
  <c r="K86" i="120" s="1"/>
  <c r="L86" i="120" s="1"/>
  <c r="J86" i="120"/>
  <c r="I86" i="121"/>
  <c r="K86" i="121" s="1"/>
  <c r="L86" i="121" s="1"/>
  <c r="J86" i="121"/>
  <c r="I86" i="122"/>
  <c r="K86" i="122" s="1"/>
  <c r="L86" i="122" s="1"/>
  <c r="J86" i="122"/>
  <c r="I86" i="131"/>
  <c r="J86" i="131"/>
  <c r="K86" i="131" s="1"/>
  <c r="L86" i="131" s="1"/>
  <c r="I86" i="132"/>
  <c r="K86" i="132" s="1"/>
  <c r="L86" i="132" s="1"/>
  <c r="M86" i="132" s="1"/>
  <c r="J86" i="132"/>
  <c r="I86" i="134"/>
  <c r="K86" i="134" s="1"/>
  <c r="L86" i="134" s="1"/>
  <c r="M86" i="134" s="1"/>
  <c r="J86" i="134"/>
  <c r="P86" i="134"/>
  <c r="I86" i="135"/>
  <c r="K86" i="135" s="1"/>
  <c r="L86" i="135" s="1"/>
  <c r="M86" i="135" s="1"/>
  <c r="J86" i="135"/>
  <c r="I85" i="96"/>
  <c r="K85" i="96" s="1"/>
  <c r="L85" i="96" s="1"/>
  <c r="J85" i="96"/>
  <c r="I85" i="116"/>
  <c r="J85" i="116"/>
  <c r="K85" i="116"/>
  <c r="L85" i="116" s="1"/>
  <c r="I85" i="120"/>
  <c r="K85" i="120" s="1"/>
  <c r="L85" i="120" s="1"/>
  <c r="J85" i="120"/>
  <c r="I85" i="121"/>
  <c r="K85" i="121" s="1"/>
  <c r="L85" i="121" s="1"/>
  <c r="J85" i="121"/>
  <c r="I85" i="122"/>
  <c r="K85" i="122" s="1"/>
  <c r="L85" i="122" s="1"/>
  <c r="J85" i="122"/>
  <c r="I85" i="131"/>
  <c r="J85" i="131"/>
  <c r="K85" i="131"/>
  <c r="L85" i="131" s="1"/>
  <c r="I85" i="132"/>
  <c r="K85" i="132" s="1"/>
  <c r="L85" i="132" s="1"/>
  <c r="M85" i="132" s="1"/>
  <c r="J85" i="132"/>
  <c r="I85" i="134"/>
  <c r="K85" i="134" s="1"/>
  <c r="L85" i="134" s="1"/>
  <c r="M85" i="134" s="1"/>
  <c r="J85" i="134"/>
  <c r="P85" i="134"/>
  <c r="I85" i="135"/>
  <c r="K85" i="135" s="1"/>
  <c r="L85" i="135" s="1"/>
  <c r="M85" i="135" s="1"/>
  <c r="J85" i="135"/>
  <c r="I84" i="96"/>
  <c r="K84" i="96" s="1"/>
  <c r="L84" i="96" s="1"/>
  <c r="J84" i="96"/>
  <c r="I84" i="116"/>
  <c r="J84" i="116"/>
  <c r="K84" i="116" s="1"/>
  <c r="L84" i="116" s="1"/>
  <c r="I84" i="120"/>
  <c r="K84" i="120" s="1"/>
  <c r="L84" i="120" s="1"/>
  <c r="J84" i="120"/>
  <c r="I84" i="121"/>
  <c r="K84" i="121" s="1"/>
  <c r="L84" i="121" s="1"/>
  <c r="J84" i="121"/>
  <c r="I84" i="122"/>
  <c r="K84" i="122" s="1"/>
  <c r="L84" i="122" s="1"/>
  <c r="J84" i="122"/>
  <c r="I84" i="131"/>
  <c r="J84" i="131"/>
  <c r="K84" i="131" s="1"/>
  <c r="L84" i="131" s="1"/>
  <c r="I84" i="132"/>
  <c r="K84" i="132" s="1"/>
  <c r="L84" i="132" s="1"/>
  <c r="M84" i="132" s="1"/>
  <c r="J84" i="132"/>
  <c r="I84" i="134"/>
  <c r="K84" i="134" s="1"/>
  <c r="L84" i="134" s="1"/>
  <c r="M84" i="134" s="1"/>
  <c r="J84" i="134"/>
  <c r="P84" i="134"/>
  <c r="I84" i="135"/>
  <c r="K84" i="135" s="1"/>
  <c r="L84" i="135" s="1"/>
  <c r="M84" i="135" s="1"/>
  <c r="J84" i="135"/>
  <c r="I83" i="96"/>
  <c r="K83" i="96" s="1"/>
  <c r="L83" i="96" s="1"/>
  <c r="J83" i="96"/>
  <c r="I83" i="116"/>
  <c r="J83" i="116"/>
  <c r="K83" i="116"/>
  <c r="L83" i="116" s="1"/>
  <c r="I83" i="120"/>
  <c r="K83" i="120" s="1"/>
  <c r="L83" i="120" s="1"/>
  <c r="J83" i="120"/>
  <c r="I83" i="121"/>
  <c r="K83" i="121" s="1"/>
  <c r="L83" i="121" s="1"/>
  <c r="J83" i="121"/>
  <c r="I83" i="122"/>
  <c r="K83" i="122" s="1"/>
  <c r="L83" i="122" s="1"/>
  <c r="J83" i="122"/>
  <c r="I83" i="131"/>
  <c r="J83" i="131"/>
  <c r="K83" i="131"/>
  <c r="L83" i="131" s="1"/>
  <c r="I83" i="132"/>
  <c r="K83" i="132" s="1"/>
  <c r="L83" i="132" s="1"/>
  <c r="M83" i="132" s="1"/>
  <c r="J83" i="132"/>
  <c r="I83" i="134"/>
  <c r="K83" i="134" s="1"/>
  <c r="L83" i="134" s="1"/>
  <c r="M83" i="134" s="1"/>
  <c r="J83" i="134"/>
  <c r="P83" i="134"/>
  <c r="I83" i="135"/>
  <c r="K83" i="135" s="1"/>
  <c r="L83" i="135" s="1"/>
  <c r="M83" i="135" s="1"/>
  <c r="J83" i="135"/>
  <c r="I82" i="96"/>
  <c r="K82" i="96" s="1"/>
  <c r="L82" i="96" s="1"/>
  <c r="J82" i="96"/>
  <c r="I82" i="116"/>
  <c r="J82" i="116"/>
  <c r="K82" i="116" s="1"/>
  <c r="L82" i="116" s="1"/>
  <c r="I82" i="120"/>
  <c r="K82" i="120" s="1"/>
  <c r="L82" i="120" s="1"/>
  <c r="J82" i="120"/>
  <c r="I82" i="121"/>
  <c r="K82" i="121" s="1"/>
  <c r="L82" i="121" s="1"/>
  <c r="J82" i="121"/>
  <c r="I82" i="122"/>
  <c r="K82" i="122" s="1"/>
  <c r="L82" i="122" s="1"/>
  <c r="J82" i="122"/>
  <c r="I82" i="131"/>
  <c r="J82" i="131"/>
  <c r="K82" i="131" s="1"/>
  <c r="L82" i="131" s="1"/>
  <c r="I82" i="132"/>
  <c r="K82" i="132" s="1"/>
  <c r="L82" i="132" s="1"/>
  <c r="M82" i="132" s="1"/>
  <c r="J82" i="132"/>
  <c r="I82" i="134"/>
  <c r="K82" i="134" s="1"/>
  <c r="L82" i="134" s="1"/>
  <c r="M82" i="134" s="1"/>
  <c r="J82" i="134"/>
  <c r="P82" i="134"/>
  <c r="I82" i="135"/>
  <c r="K82" i="135" s="1"/>
  <c r="L82" i="135" s="1"/>
  <c r="M82" i="135" s="1"/>
  <c r="J82" i="135"/>
  <c r="I81" i="96"/>
  <c r="K81" i="96" s="1"/>
  <c r="L81" i="96" s="1"/>
  <c r="J81" i="96"/>
  <c r="I81" i="116"/>
  <c r="J81" i="116"/>
  <c r="K81" i="116"/>
  <c r="L81" i="116" s="1"/>
  <c r="I81" i="120"/>
  <c r="K81" i="120" s="1"/>
  <c r="L81" i="120" s="1"/>
  <c r="J81" i="120"/>
  <c r="I81" i="121"/>
  <c r="K81" i="121" s="1"/>
  <c r="L81" i="121" s="1"/>
  <c r="J81" i="121"/>
  <c r="I81" i="122"/>
  <c r="K81" i="122" s="1"/>
  <c r="L81" i="122" s="1"/>
  <c r="J81" i="122"/>
  <c r="I81" i="131"/>
  <c r="J81" i="131"/>
  <c r="K81" i="131"/>
  <c r="L81" i="131" s="1"/>
  <c r="I81" i="132"/>
  <c r="K81" i="132" s="1"/>
  <c r="L81" i="132" s="1"/>
  <c r="M81" i="132" s="1"/>
  <c r="J81" i="132"/>
  <c r="I81" i="134"/>
  <c r="K81" i="134" s="1"/>
  <c r="L81" i="134" s="1"/>
  <c r="M81" i="134" s="1"/>
  <c r="J81" i="134"/>
  <c r="P81" i="134"/>
  <c r="I81" i="135"/>
  <c r="K81" i="135" s="1"/>
  <c r="L81" i="135" s="1"/>
  <c r="M81" i="135" s="1"/>
  <c r="J81" i="135"/>
  <c r="I80" i="96"/>
  <c r="K80" i="96" s="1"/>
  <c r="L80" i="96" s="1"/>
  <c r="J80" i="96"/>
  <c r="I80" i="116"/>
  <c r="J80" i="116"/>
  <c r="K80" i="116" s="1"/>
  <c r="L80" i="116" s="1"/>
  <c r="I80" i="120"/>
  <c r="K80" i="120" s="1"/>
  <c r="L80" i="120" s="1"/>
  <c r="J80" i="120"/>
  <c r="I80" i="121"/>
  <c r="K80" i="121" s="1"/>
  <c r="L80" i="121" s="1"/>
  <c r="J80" i="121"/>
  <c r="I80" i="122"/>
  <c r="K80" i="122" s="1"/>
  <c r="L80" i="122" s="1"/>
  <c r="J80" i="122"/>
  <c r="I80" i="131"/>
  <c r="J80" i="131"/>
  <c r="K80" i="131" s="1"/>
  <c r="L80" i="131" s="1"/>
  <c r="I80" i="132"/>
  <c r="K80" i="132" s="1"/>
  <c r="L80" i="132" s="1"/>
  <c r="M80" i="132" s="1"/>
  <c r="J80" i="132"/>
  <c r="I80" i="134"/>
  <c r="K80" i="134" s="1"/>
  <c r="L80" i="134" s="1"/>
  <c r="M80" i="134" s="1"/>
  <c r="J80" i="134"/>
  <c r="P80" i="134"/>
  <c r="I80" i="135"/>
  <c r="K80" i="135" s="1"/>
  <c r="L80" i="135" s="1"/>
  <c r="M80" i="135" s="1"/>
  <c r="J80" i="135"/>
  <c r="I79" i="96"/>
  <c r="K79" i="96" s="1"/>
  <c r="L79" i="96" s="1"/>
  <c r="J79" i="96"/>
  <c r="I79" i="116"/>
  <c r="J79" i="116"/>
  <c r="K79" i="116"/>
  <c r="L79" i="116" s="1"/>
  <c r="I79" i="120"/>
  <c r="K79" i="120" s="1"/>
  <c r="L79" i="120" s="1"/>
  <c r="J79" i="120"/>
  <c r="I79" i="121"/>
  <c r="J79" i="121"/>
  <c r="K79" i="121"/>
  <c r="L79" i="121"/>
  <c r="I79" i="122"/>
  <c r="J79" i="122"/>
  <c r="K79" i="122"/>
  <c r="L79" i="122" s="1"/>
  <c r="I79" i="131"/>
  <c r="J79" i="131"/>
  <c r="K79" i="131" s="1"/>
  <c r="L79" i="131" s="1"/>
  <c r="I79" i="132"/>
  <c r="J79" i="132"/>
  <c r="I79" i="134"/>
  <c r="J79" i="134"/>
  <c r="K79" i="134"/>
  <c r="L79" i="134"/>
  <c r="M79" i="134" s="1"/>
  <c r="P79" i="134"/>
  <c r="I79" i="135"/>
  <c r="J79" i="135"/>
  <c r="K79" i="135"/>
  <c r="L79" i="135" s="1"/>
  <c r="M79" i="135" s="1"/>
  <c r="I78" i="96"/>
  <c r="K78" i="96" s="1"/>
  <c r="L78" i="96" s="1"/>
  <c r="J78" i="96"/>
  <c r="I78" i="116"/>
  <c r="J78" i="116"/>
  <c r="K78" i="116"/>
  <c r="L78" i="116"/>
  <c r="I78" i="120"/>
  <c r="J78" i="120"/>
  <c r="I78" i="121"/>
  <c r="J78" i="121"/>
  <c r="K78" i="121"/>
  <c r="L78" i="121" s="1"/>
  <c r="I78" i="122"/>
  <c r="K78" i="122" s="1"/>
  <c r="L78" i="122" s="1"/>
  <c r="J78" i="122"/>
  <c r="I78" i="131"/>
  <c r="J78" i="131"/>
  <c r="K78" i="131"/>
  <c r="L78" i="131"/>
  <c r="I78" i="132"/>
  <c r="J78" i="132"/>
  <c r="I78" i="134"/>
  <c r="K78" i="134" s="1"/>
  <c r="L78" i="134" s="1"/>
  <c r="M78" i="134" s="1"/>
  <c r="P78" i="134" s="1"/>
  <c r="J78" i="134"/>
  <c r="I78" i="135"/>
  <c r="K78" i="135" s="1"/>
  <c r="L78" i="135" s="1"/>
  <c r="M78" i="135" s="1"/>
  <c r="J78" i="135"/>
  <c r="I77" i="96"/>
  <c r="J77" i="96"/>
  <c r="K77" i="96"/>
  <c r="L77" i="96" s="1"/>
  <c r="I77" i="116"/>
  <c r="J77" i="116"/>
  <c r="K77" i="116" s="1"/>
  <c r="L77" i="116" s="1"/>
  <c r="I77" i="120"/>
  <c r="J77" i="120"/>
  <c r="I77" i="121"/>
  <c r="J77" i="121"/>
  <c r="K77" i="121"/>
  <c r="L77" i="121"/>
  <c r="I77" i="122"/>
  <c r="J77" i="122"/>
  <c r="K77" i="122"/>
  <c r="L77" i="122" s="1"/>
  <c r="I77" i="131"/>
  <c r="J77" i="131"/>
  <c r="K77" i="131"/>
  <c r="L77" i="131" s="1"/>
  <c r="I77" i="132"/>
  <c r="K77" i="132" s="1"/>
  <c r="L77" i="132" s="1"/>
  <c r="M77" i="132" s="1"/>
  <c r="J77" i="132"/>
  <c r="I77" i="134"/>
  <c r="J77" i="134"/>
  <c r="K77" i="134"/>
  <c r="L77" i="134"/>
  <c r="M77" i="134" s="1"/>
  <c r="P77" i="134" s="1"/>
  <c r="I77" i="135"/>
  <c r="J77" i="135"/>
  <c r="K77" i="135"/>
  <c r="L77" i="135" s="1"/>
  <c r="M77" i="135"/>
  <c r="I76" i="96"/>
  <c r="K76" i="96" s="1"/>
  <c r="L76" i="96" s="1"/>
  <c r="J76" i="96"/>
  <c r="I76" i="116"/>
  <c r="J76" i="116"/>
  <c r="K76" i="116"/>
  <c r="L76" i="116"/>
  <c r="I76" i="120"/>
  <c r="J76" i="120"/>
  <c r="I76" i="121"/>
  <c r="K76" i="121" s="1"/>
  <c r="L76" i="121" s="1"/>
  <c r="J76" i="121"/>
  <c r="I76" i="122"/>
  <c r="K76" i="122" s="1"/>
  <c r="L76" i="122" s="1"/>
  <c r="J76" i="122"/>
  <c r="I76" i="131"/>
  <c r="J76" i="131"/>
  <c r="K76" i="131"/>
  <c r="L76" i="131"/>
  <c r="I76" i="132"/>
  <c r="J76" i="132"/>
  <c r="I76" i="134"/>
  <c r="J76" i="134"/>
  <c r="K76" i="134"/>
  <c r="L76" i="134" s="1"/>
  <c r="M76" i="134" s="1"/>
  <c r="P76" i="134" s="1"/>
  <c r="I76" i="135"/>
  <c r="K76" i="135" s="1"/>
  <c r="L76" i="135" s="1"/>
  <c r="M76" i="135" s="1"/>
  <c r="J76" i="135"/>
  <c r="I75" i="96"/>
  <c r="J75" i="96"/>
  <c r="K75" i="96"/>
  <c r="L75" i="96" s="1"/>
  <c r="I75" i="116"/>
  <c r="J75" i="116"/>
  <c r="K75" i="116"/>
  <c r="L75" i="116" s="1"/>
  <c r="I75" i="120"/>
  <c r="K75" i="120" s="1"/>
  <c r="L75" i="120" s="1"/>
  <c r="J75" i="120"/>
  <c r="I75" i="121"/>
  <c r="J75" i="121"/>
  <c r="K75" i="121"/>
  <c r="L75" i="121"/>
  <c r="I75" i="122"/>
  <c r="J75" i="122"/>
  <c r="K75" i="122"/>
  <c r="L75" i="122" s="1"/>
  <c r="I75" i="131"/>
  <c r="J75" i="131"/>
  <c r="K75" i="131" s="1"/>
  <c r="L75" i="131" s="1"/>
  <c r="I75" i="132"/>
  <c r="J75" i="132"/>
  <c r="I75" i="134"/>
  <c r="J75" i="134"/>
  <c r="K75" i="134"/>
  <c r="L75" i="134"/>
  <c r="M75" i="134" s="1"/>
  <c r="P75" i="134"/>
  <c r="I75" i="135"/>
  <c r="J75" i="135"/>
  <c r="K75" i="135"/>
  <c r="L75" i="135" s="1"/>
  <c r="M75" i="135" s="1"/>
  <c r="I74" i="96"/>
  <c r="K74" i="96" s="1"/>
  <c r="L74" i="96" s="1"/>
  <c r="J74" i="96"/>
  <c r="I74" i="116"/>
  <c r="J74" i="116"/>
  <c r="K74" i="116"/>
  <c r="L74" i="116"/>
  <c r="I74" i="120"/>
  <c r="J74" i="120"/>
  <c r="I74" i="121"/>
  <c r="J74" i="121"/>
  <c r="K74" i="121"/>
  <c r="L74" i="121" s="1"/>
  <c r="I74" i="122"/>
  <c r="K74" i="122" s="1"/>
  <c r="L74" i="122" s="1"/>
  <c r="J74" i="122"/>
  <c r="I74" i="131"/>
  <c r="J74" i="131"/>
  <c r="K74" i="131"/>
  <c r="L74" i="131"/>
  <c r="I74" i="132"/>
  <c r="J74" i="132"/>
  <c r="I74" i="134"/>
  <c r="K74" i="134" s="1"/>
  <c r="L74" i="134" s="1"/>
  <c r="M74" i="134" s="1"/>
  <c r="P74" i="134" s="1"/>
  <c r="J74" i="134"/>
  <c r="I74" i="135"/>
  <c r="K74" i="135" s="1"/>
  <c r="L74" i="135" s="1"/>
  <c r="M74" i="135" s="1"/>
  <c r="J74" i="135"/>
  <c r="I73" i="96"/>
  <c r="K73" i="96" s="1"/>
  <c r="L73" i="96" s="1"/>
  <c r="J73" i="96"/>
  <c r="I73" i="116"/>
  <c r="J73" i="116"/>
  <c r="K73" i="116"/>
  <c r="L73" i="116"/>
  <c r="I73" i="120"/>
  <c r="K73" i="120" s="1"/>
  <c r="L73" i="120" s="1"/>
  <c r="J73" i="120"/>
  <c r="I73" i="121"/>
  <c r="J73" i="121"/>
  <c r="K73" i="121"/>
  <c r="L73" i="121" s="1"/>
  <c r="I73" i="122"/>
  <c r="K73" i="122" s="1"/>
  <c r="L73" i="122" s="1"/>
  <c r="J73" i="122"/>
  <c r="I73" i="131"/>
  <c r="J73" i="131"/>
  <c r="K73" i="131"/>
  <c r="L73" i="131"/>
  <c r="I73" i="132"/>
  <c r="K73" i="132" s="1"/>
  <c r="L73" i="132" s="1"/>
  <c r="M73" i="132" s="1"/>
  <c r="J73" i="132"/>
  <c r="I73" i="134"/>
  <c r="J73" i="134"/>
  <c r="K73" i="134"/>
  <c r="L73" i="134" s="1"/>
  <c r="M73" i="134" s="1"/>
  <c r="P73" i="134" s="1"/>
  <c r="I73" i="135"/>
  <c r="K73" i="135" s="1"/>
  <c r="L73" i="135" s="1"/>
  <c r="M73" i="135" s="1"/>
  <c r="J73" i="135"/>
  <c r="I72" i="96"/>
  <c r="K72" i="96" s="1"/>
  <c r="L72" i="96" s="1"/>
  <c r="J72" i="96"/>
  <c r="I72" i="116"/>
  <c r="J72" i="116"/>
  <c r="K72" i="116"/>
  <c r="L72" i="116"/>
  <c r="I72" i="120"/>
  <c r="K72" i="120" s="1"/>
  <c r="L72" i="120" s="1"/>
  <c r="J72" i="120"/>
  <c r="I72" i="121"/>
  <c r="J72" i="121"/>
  <c r="K72" i="121"/>
  <c r="L72" i="121" s="1"/>
  <c r="I72" i="122"/>
  <c r="K72" i="122" s="1"/>
  <c r="L72" i="122" s="1"/>
  <c r="J72" i="122"/>
  <c r="I72" i="131"/>
  <c r="J72" i="131"/>
  <c r="K72" i="131"/>
  <c r="L72" i="131"/>
  <c r="I72" i="132"/>
  <c r="K72" i="132" s="1"/>
  <c r="L72" i="132" s="1"/>
  <c r="M72" i="132" s="1"/>
  <c r="J72" i="132"/>
  <c r="I72" i="134"/>
  <c r="J72" i="134"/>
  <c r="K72" i="134"/>
  <c r="L72" i="134" s="1"/>
  <c r="M72" i="134" s="1"/>
  <c r="P72" i="134" s="1"/>
  <c r="I72" i="135"/>
  <c r="K72" i="135" s="1"/>
  <c r="L72" i="135" s="1"/>
  <c r="J72" i="135"/>
  <c r="M72" i="135"/>
  <c r="I71" i="96"/>
  <c r="K71" i="96" s="1"/>
  <c r="L71" i="96" s="1"/>
  <c r="J71" i="96"/>
  <c r="I71" i="116"/>
  <c r="J71" i="116"/>
  <c r="K71" i="116"/>
  <c r="L71" i="116"/>
  <c r="I71" i="120"/>
  <c r="K71" i="120" s="1"/>
  <c r="L71" i="120" s="1"/>
  <c r="J71" i="120"/>
  <c r="I71" i="121"/>
  <c r="J71" i="121"/>
  <c r="K71" i="121"/>
  <c r="L71" i="121" s="1"/>
  <c r="I71" i="122"/>
  <c r="J71" i="122"/>
  <c r="I71" i="131"/>
  <c r="J71" i="131"/>
  <c r="K71" i="131"/>
  <c r="L71" i="131"/>
  <c r="I71" i="132"/>
  <c r="K71" i="132" s="1"/>
  <c r="L71" i="132" s="1"/>
  <c r="M71" i="132" s="1"/>
  <c r="J71" i="132"/>
  <c r="I71" i="134"/>
  <c r="J71" i="134"/>
  <c r="K71" i="134"/>
  <c r="L71" i="134" s="1"/>
  <c r="M71" i="134" s="1"/>
  <c r="P71" i="134" s="1"/>
  <c r="I71" i="135"/>
  <c r="K71" i="135" s="1"/>
  <c r="J71" i="135"/>
  <c r="L71" i="135"/>
  <c r="M71" i="135" s="1"/>
  <c r="I70" i="96"/>
  <c r="K70" i="96" s="1"/>
  <c r="L70" i="96" s="1"/>
  <c r="J70" i="96"/>
  <c r="I70" i="116"/>
  <c r="J70" i="116"/>
  <c r="K70" i="116"/>
  <c r="L70" i="116"/>
  <c r="I70" i="120"/>
  <c r="K70" i="120" s="1"/>
  <c r="L70" i="120" s="1"/>
  <c r="J70" i="120"/>
  <c r="I70" i="121"/>
  <c r="J70" i="121"/>
  <c r="K70" i="121"/>
  <c r="L70" i="121" s="1"/>
  <c r="I70" i="122"/>
  <c r="K70" i="122" s="1"/>
  <c r="L70" i="122" s="1"/>
  <c r="J70" i="122"/>
  <c r="I70" i="131"/>
  <c r="J70" i="131"/>
  <c r="K70" i="131"/>
  <c r="L70" i="131"/>
  <c r="I70" i="132"/>
  <c r="K70" i="132" s="1"/>
  <c r="L70" i="132" s="1"/>
  <c r="M70" i="132" s="1"/>
  <c r="J70" i="132"/>
  <c r="I70" i="134"/>
  <c r="J70" i="134"/>
  <c r="K70" i="134" s="1"/>
  <c r="L70" i="134" s="1"/>
  <c r="M70" i="134" s="1"/>
  <c r="P70" i="134" s="1"/>
  <c r="I70" i="135"/>
  <c r="K70" i="135" s="1"/>
  <c r="L70" i="135" s="1"/>
  <c r="M70" i="135" s="1"/>
  <c r="J70" i="135"/>
  <c r="I69" i="96"/>
  <c r="J69" i="96"/>
  <c r="I69" i="116"/>
  <c r="J69" i="116"/>
  <c r="K69" i="116"/>
  <c r="L69" i="116"/>
  <c r="I69" i="120"/>
  <c r="K69" i="120" s="1"/>
  <c r="L69" i="120" s="1"/>
  <c r="J69" i="120"/>
  <c r="I69" i="121"/>
  <c r="J69" i="121"/>
  <c r="K69" i="121" s="1"/>
  <c r="L69" i="121" s="1"/>
  <c r="I69" i="122"/>
  <c r="K69" i="122" s="1"/>
  <c r="J69" i="122"/>
  <c r="L69" i="122"/>
  <c r="I69" i="131"/>
  <c r="J69" i="131"/>
  <c r="K69" i="131"/>
  <c r="L69" i="131"/>
  <c r="I69" i="132"/>
  <c r="K69" i="132" s="1"/>
  <c r="L69" i="132" s="1"/>
  <c r="M69" i="132" s="1"/>
  <c r="J69" i="132"/>
  <c r="I69" i="134"/>
  <c r="J69" i="134"/>
  <c r="K69" i="134" s="1"/>
  <c r="L69" i="134" s="1"/>
  <c r="M69" i="134" s="1"/>
  <c r="P69" i="134" s="1"/>
  <c r="I69" i="135"/>
  <c r="K69" i="135" s="1"/>
  <c r="L69" i="135" s="1"/>
  <c r="M69" i="135" s="1"/>
  <c r="J69" i="135"/>
  <c r="I68" i="96"/>
  <c r="K68" i="96" s="1"/>
  <c r="J68" i="96"/>
  <c r="L68" i="96"/>
  <c r="I68" i="116"/>
  <c r="J68" i="116"/>
  <c r="K68" i="116"/>
  <c r="L68" i="116"/>
  <c r="I68" i="120"/>
  <c r="K68" i="120" s="1"/>
  <c r="L68" i="120" s="1"/>
  <c r="J68" i="120"/>
  <c r="I68" i="121"/>
  <c r="J68" i="121"/>
  <c r="K68" i="121"/>
  <c r="L68" i="121" s="1"/>
  <c r="I68" i="122"/>
  <c r="J68" i="122"/>
  <c r="I68" i="131"/>
  <c r="J68" i="131"/>
  <c r="K68" i="131"/>
  <c r="L68" i="131"/>
  <c r="I68" i="132"/>
  <c r="K68" i="132" s="1"/>
  <c r="L68" i="132" s="1"/>
  <c r="M68" i="132" s="1"/>
  <c r="J68" i="132"/>
  <c r="I68" i="134"/>
  <c r="J68" i="134"/>
  <c r="K68" i="134" s="1"/>
  <c r="L68" i="134" s="1"/>
  <c r="M68" i="134" s="1"/>
  <c r="P68" i="134" s="1"/>
  <c r="I68" i="135"/>
  <c r="J68" i="135"/>
  <c r="I67" i="96"/>
  <c r="K67" i="96" s="1"/>
  <c r="L67" i="96" s="1"/>
  <c r="J67" i="96"/>
  <c r="I67" i="116"/>
  <c r="J67" i="116"/>
  <c r="K67" i="116"/>
  <c r="L67" i="116"/>
  <c r="I67" i="120"/>
  <c r="K67" i="120" s="1"/>
  <c r="L67" i="120" s="1"/>
  <c r="J67" i="120"/>
  <c r="I67" i="121"/>
  <c r="J67" i="121"/>
  <c r="K67" i="121"/>
  <c r="L67" i="121" s="1"/>
  <c r="I67" i="122"/>
  <c r="J67" i="122"/>
  <c r="I67" i="131"/>
  <c r="J67" i="131"/>
  <c r="K67" i="131"/>
  <c r="L67" i="131"/>
  <c r="I67" i="132"/>
  <c r="K67" i="132" s="1"/>
  <c r="L67" i="132" s="1"/>
  <c r="M67" i="132" s="1"/>
  <c r="J67" i="132"/>
  <c r="I67" i="134"/>
  <c r="J67" i="134"/>
  <c r="K67" i="134"/>
  <c r="L67" i="134" s="1"/>
  <c r="M67" i="134" s="1"/>
  <c r="P67" i="134" s="1"/>
  <c r="I67" i="135"/>
  <c r="K67" i="135" s="1"/>
  <c r="J67" i="135"/>
  <c r="L67" i="135"/>
  <c r="M67" i="135" s="1"/>
  <c r="I66" i="96"/>
  <c r="K66" i="96" s="1"/>
  <c r="L66" i="96" s="1"/>
  <c r="J66" i="96"/>
  <c r="I66" i="116"/>
  <c r="J66" i="116"/>
  <c r="K66" i="116"/>
  <c r="L66" i="116"/>
  <c r="I66" i="120"/>
  <c r="K66" i="120" s="1"/>
  <c r="L66" i="120" s="1"/>
  <c r="J66" i="120"/>
  <c r="I66" i="121"/>
  <c r="J66" i="121"/>
  <c r="K66" i="121"/>
  <c r="L66" i="121" s="1"/>
  <c r="I66" i="122"/>
  <c r="K66" i="122" s="1"/>
  <c r="L66" i="122" s="1"/>
  <c r="J66" i="122"/>
  <c r="I66" i="131"/>
  <c r="J66" i="131"/>
  <c r="K66" i="131"/>
  <c r="L66" i="131"/>
  <c r="I66" i="132"/>
  <c r="K66" i="132" s="1"/>
  <c r="L66" i="132" s="1"/>
  <c r="M66" i="132" s="1"/>
  <c r="J66" i="132"/>
  <c r="I66" i="134"/>
  <c r="J66" i="134"/>
  <c r="K66" i="134" s="1"/>
  <c r="L66" i="134" s="1"/>
  <c r="M66" i="134" s="1"/>
  <c r="P66" i="134" s="1"/>
  <c r="I66" i="135"/>
  <c r="K66" i="135" s="1"/>
  <c r="L66" i="135" s="1"/>
  <c r="M66" i="135" s="1"/>
  <c r="J66" i="135"/>
  <c r="I65" i="96"/>
  <c r="J65" i="96"/>
  <c r="I65" i="116"/>
  <c r="J65" i="116"/>
  <c r="K65" i="116"/>
  <c r="L65" i="116"/>
  <c r="I65" i="120"/>
  <c r="K65" i="120" s="1"/>
  <c r="L65" i="120" s="1"/>
  <c r="J65" i="120"/>
  <c r="I65" i="121"/>
  <c r="J65" i="121"/>
  <c r="K65" i="121" s="1"/>
  <c r="L65" i="121" s="1"/>
  <c r="I65" i="122"/>
  <c r="K65" i="122" s="1"/>
  <c r="J65" i="122"/>
  <c r="L65" i="122"/>
  <c r="I65" i="131"/>
  <c r="J65" i="131"/>
  <c r="K65" i="131"/>
  <c r="L65" i="131" s="1"/>
  <c r="I65" i="132"/>
  <c r="K65" i="132" s="1"/>
  <c r="L65" i="132" s="1"/>
  <c r="J65" i="132"/>
  <c r="M65" i="132"/>
  <c r="I65" i="134"/>
  <c r="J65" i="134"/>
  <c r="K65" i="134" s="1"/>
  <c r="L65" i="134" s="1"/>
  <c r="M65" i="134" s="1"/>
  <c r="P65" i="134" s="1"/>
  <c r="I65" i="135"/>
  <c r="J65" i="135"/>
  <c r="I64" i="96"/>
  <c r="J64" i="96"/>
  <c r="I64" i="116"/>
  <c r="J64" i="116"/>
  <c r="K64" i="116"/>
  <c r="L64" i="116"/>
  <c r="I64" i="120"/>
  <c r="K64" i="120" s="1"/>
  <c r="L64" i="120" s="1"/>
  <c r="J64" i="120"/>
  <c r="I64" i="121"/>
  <c r="J64" i="121"/>
  <c r="K64" i="121" s="1"/>
  <c r="L64" i="121" s="1"/>
  <c r="I64" i="122"/>
  <c r="K64" i="122" s="1"/>
  <c r="L64" i="122" s="1"/>
  <c r="J64" i="122"/>
  <c r="I64" i="131"/>
  <c r="J64" i="131"/>
  <c r="K64" i="131" s="1"/>
  <c r="L64" i="131" s="1"/>
  <c r="I64" i="132"/>
  <c r="K64" i="132" s="1"/>
  <c r="L64" i="132" s="1"/>
  <c r="M64" i="132" s="1"/>
  <c r="J64" i="132"/>
  <c r="I64" i="134"/>
  <c r="J64" i="134"/>
  <c r="K64" i="134" s="1"/>
  <c r="L64" i="134" s="1"/>
  <c r="M64" i="134" s="1"/>
  <c r="P64" i="134" s="1"/>
  <c r="I64" i="135"/>
  <c r="J64" i="135"/>
  <c r="I63" i="96"/>
  <c r="K63" i="96" s="1"/>
  <c r="L63" i="96" s="1"/>
  <c r="J63" i="96"/>
  <c r="I63" i="116"/>
  <c r="J63" i="116"/>
  <c r="K63" i="116"/>
  <c r="L63" i="116" s="1"/>
  <c r="I63" i="120"/>
  <c r="K63" i="120" s="1"/>
  <c r="L63" i="120" s="1"/>
  <c r="J63" i="120"/>
  <c r="I63" i="121"/>
  <c r="J63" i="121"/>
  <c r="K63" i="121"/>
  <c r="L63" i="121" s="1"/>
  <c r="I63" i="122"/>
  <c r="K63" i="122" s="1"/>
  <c r="L63" i="122" s="1"/>
  <c r="J63" i="122"/>
  <c r="I63" i="131"/>
  <c r="J63" i="131"/>
  <c r="K63" i="131"/>
  <c r="L63" i="131" s="1"/>
  <c r="I63" i="132"/>
  <c r="K63" i="132" s="1"/>
  <c r="J63" i="132"/>
  <c r="L63" i="132"/>
  <c r="M63" i="132"/>
  <c r="I63" i="134"/>
  <c r="J63" i="134"/>
  <c r="K63" i="134" s="1"/>
  <c r="L63" i="134" s="1"/>
  <c r="M63" i="134" s="1"/>
  <c r="P63" i="134" s="1"/>
  <c r="I63" i="135"/>
  <c r="J63" i="135"/>
  <c r="I62" i="96"/>
  <c r="K62" i="96" s="1"/>
  <c r="L62" i="96" s="1"/>
  <c r="J62" i="96"/>
  <c r="I62" i="116"/>
  <c r="J62" i="116"/>
  <c r="K62" i="116" s="1"/>
  <c r="L62" i="116" s="1"/>
  <c r="I62" i="120"/>
  <c r="K62" i="120" s="1"/>
  <c r="L62" i="120" s="1"/>
  <c r="J62" i="120"/>
  <c r="I62" i="121"/>
  <c r="J62" i="121"/>
  <c r="K62" i="121" s="1"/>
  <c r="L62" i="121" s="1"/>
  <c r="I62" i="122"/>
  <c r="K62" i="122" s="1"/>
  <c r="J62" i="122"/>
  <c r="L62" i="122"/>
  <c r="I62" i="131"/>
  <c r="J62" i="131"/>
  <c r="K62" i="131" s="1"/>
  <c r="L62" i="131" s="1"/>
  <c r="I62" i="132"/>
  <c r="K62" i="132" s="1"/>
  <c r="J62" i="132"/>
  <c r="L62" i="132"/>
  <c r="M62" i="132" s="1"/>
  <c r="I62" i="134"/>
  <c r="J62" i="134"/>
  <c r="K62" i="134" s="1"/>
  <c r="L62" i="134" s="1"/>
  <c r="M62" i="134" s="1"/>
  <c r="P62" i="134" s="1"/>
  <c r="I62" i="135"/>
  <c r="J62" i="135"/>
  <c r="I61" i="96"/>
  <c r="K61" i="96" s="1"/>
  <c r="L61" i="96" s="1"/>
  <c r="J61" i="96"/>
  <c r="I61" i="116"/>
  <c r="J61" i="116"/>
  <c r="K61" i="116"/>
  <c r="L61" i="116" s="1"/>
  <c r="I61" i="120"/>
  <c r="K61" i="120" s="1"/>
  <c r="J61" i="120"/>
  <c r="L61" i="120"/>
  <c r="I61" i="121"/>
  <c r="J61" i="121"/>
  <c r="K61" i="121" s="1"/>
  <c r="L61" i="121" s="1"/>
  <c r="I61" i="122"/>
  <c r="J61" i="122"/>
  <c r="I61" i="131"/>
  <c r="J61" i="131"/>
  <c r="K61" i="131" s="1"/>
  <c r="L61" i="131" s="1"/>
  <c r="I61" i="132"/>
  <c r="K61" i="132" s="1"/>
  <c r="L61" i="132" s="1"/>
  <c r="M61" i="132" s="1"/>
  <c r="J61" i="132"/>
  <c r="I61" i="134"/>
  <c r="J61" i="134"/>
  <c r="K61" i="134" s="1"/>
  <c r="L61" i="134" s="1"/>
  <c r="M61" i="134" s="1"/>
  <c r="P61" i="134" s="1"/>
  <c r="I61" i="135"/>
  <c r="K61" i="135" s="1"/>
  <c r="J61" i="135"/>
  <c r="L61" i="135"/>
  <c r="M61" i="135" s="1"/>
  <c r="I60" i="96"/>
  <c r="K60" i="96" s="1"/>
  <c r="J60" i="96"/>
  <c r="L60" i="96"/>
  <c r="I60" i="116"/>
  <c r="J60" i="116"/>
  <c r="K60" i="116" s="1"/>
  <c r="L60" i="116" s="1"/>
  <c r="I60" i="120"/>
  <c r="K60" i="120" s="1"/>
  <c r="L60" i="120" s="1"/>
  <c r="J60" i="120"/>
  <c r="I60" i="121"/>
  <c r="K60" i="121" s="1"/>
  <c r="L60" i="121" s="1"/>
  <c r="J60" i="121"/>
  <c r="I60" i="122"/>
  <c r="J60" i="122"/>
  <c r="K60" i="122"/>
  <c r="L60" i="122" s="1"/>
  <c r="I60" i="131"/>
  <c r="J60" i="131"/>
  <c r="K60" i="131"/>
  <c r="L60" i="131"/>
  <c r="I60" i="132"/>
  <c r="K60" i="132" s="1"/>
  <c r="L60" i="132" s="1"/>
  <c r="M60" i="132" s="1"/>
  <c r="J60" i="132"/>
  <c r="I60" i="134"/>
  <c r="J60" i="134"/>
  <c r="K60" i="134"/>
  <c r="L60" i="134" s="1"/>
  <c r="M60" i="134" s="1"/>
  <c r="P60" i="134" s="1"/>
  <c r="I60" i="135"/>
  <c r="K60" i="135" s="1"/>
  <c r="L60" i="135" s="1"/>
  <c r="M60" i="135" s="1"/>
  <c r="J60" i="135"/>
  <c r="I59" i="96"/>
  <c r="K59" i="96" s="1"/>
  <c r="L59" i="96" s="1"/>
  <c r="J59" i="96"/>
  <c r="I59" i="116"/>
  <c r="J59" i="116"/>
  <c r="K59" i="116" s="1"/>
  <c r="L59" i="116" s="1"/>
  <c r="I59" i="120"/>
  <c r="K59" i="120" s="1"/>
  <c r="J59" i="120"/>
  <c r="L59" i="120"/>
  <c r="I59" i="121"/>
  <c r="K59" i="121" s="1"/>
  <c r="L59" i="121" s="1"/>
  <c r="J59" i="121"/>
  <c r="I59" i="122"/>
  <c r="J59" i="122"/>
  <c r="K59" i="122"/>
  <c r="L59" i="122" s="1"/>
  <c r="I59" i="131"/>
  <c r="J59" i="131"/>
  <c r="K59" i="131" s="1"/>
  <c r="L59" i="131" s="1"/>
  <c r="I59" i="132"/>
  <c r="K59" i="132" s="1"/>
  <c r="J59" i="132"/>
  <c r="L59" i="132"/>
  <c r="M59" i="132" s="1"/>
  <c r="I59" i="134"/>
  <c r="J59" i="134"/>
  <c r="K59" i="134"/>
  <c r="L59" i="134" s="1"/>
  <c r="M59" i="134" s="1"/>
  <c r="P59" i="134" s="1"/>
  <c r="I59" i="135"/>
  <c r="K59" i="135" s="1"/>
  <c r="L59" i="135" s="1"/>
  <c r="M59" i="135" s="1"/>
  <c r="J59" i="135"/>
  <c r="I58" i="96"/>
  <c r="J58" i="96"/>
  <c r="K58" i="96"/>
  <c r="L58" i="96" s="1"/>
  <c r="I58" i="116"/>
  <c r="J58" i="116"/>
  <c r="K58" i="116"/>
  <c r="L58" i="116"/>
  <c r="I58" i="120"/>
  <c r="K58" i="120" s="1"/>
  <c r="L58" i="120" s="1"/>
  <c r="J58" i="120"/>
  <c r="I58" i="121"/>
  <c r="J58" i="121"/>
  <c r="K58" i="121"/>
  <c r="L58" i="121" s="1"/>
  <c r="I58" i="122"/>
  <c r="K58" i="122" s="1"/>
  <c r="L58" i="122" s="1"/>
  <c r="J58" i="122"/>
  <c r="I58" i="131"/>
  <c r="J58" i="131"/>
  <c r="K58" i="131" s="1"/>
  <c r="L58" i="131" s="1"/>
  <c r="I58" i="132"/>
  <c r="K58" i="132" s="1"/>
  <c r="L58" i="132" s="1"/>
  <c r="M58" i="132" s="1"/>
  <c r="J58" i="132"/>
  <c r="I58" i="134"/>
  <c r="K58" i="134" s="1"/>
  <c r="L58" i="134" s="1"/>
  <c r="M58" i="134" s="1"/>
  <c r="P58" i="134" s="1"/>
  <c r="J58" i="134"/>
  <c r="I58" i="135"/>
  <c r="J58" i="135"/>
  <c r="K58" i="135"/>
  <c r="L58" i="135" s="1"/>
  <c r="M58" i="135" s="1"/>
  <c r="I57" i="96"/>
  <c r="J57" i="96"/>
  <c r="K57" i="96"/>
  <c r="L57" i="96" s="1"/>
  <c r="I57" i="116"/>
  <c r="J57" i="116"/>
  <c r="K57" i="116" s="1"/>
  <c r="L57" i="116" s="1"/>
  <c r="I57" i="120"/>
  <c r="K57" i="120" s="1"/>
  <c r="J57" i="120"/>
  <c r="L57" i="120"/>
  <c r="I57" i="121"/>
  <c r="J57" i="121"/>
  <c r="K57" i="121"/>
  <c r="L57" i="121" s="1"/>
  <c r="I57" i="122"/>
  <c r="K57" i="122" s="1"/>
  <c r="L57" i="122" s="1"/>
  <c r="J57" i="122"/>
  <c r="I57" i="131"/>
  <c r="J57" i="131"/>
  <c r="K57" i="131" s="1"/>
  <c r="L57" i="131" s="1"/>
  <c r="I57" i="132"/>
  <c r="K57" i="132" s="1"/>
  <c r="J57" i="132"/>
  <c r="L57" i="132"/>
  <c r="M57" i="132"/>
  <c r="I57" i="134"/>
  <c r="K57" i="134" s="1"/>
  <c r="L57" i="134" s="1"/>
  <c r="M57" i="134" s="1"/>
  <c r="P57" i="134" s="1"/>
  <c r="J57" i="134"/>
  <c r="I57" i="135"/>
  <c r="J57" i="135"/>
  <c r="K57" i="135"/>
  <c r="L57" i="135" s="1"/>
  <c r="M57" i="135" s="1"/>
  <c r="I56" i="96"/>
  <c r="K56" i="96" s="1"/>
  <c r="L56" i="96" s="1"/>
  <c r="J56" i="96"/>
  <c r="I56" i="116"/>
  <c r="J56" i="116"/>
  <c r="K56" i="116" s="1"/>
  <c r="L56" i="116" s="1"/>
  <c r="I56" i="120"/>
  <c r="K56" i="120" s="1"/>
  <c r="L56" i="120" s="1"/>
  <c r="J56" i="120"/>
  <c r="I56" i="121"/>
  <c r="K56" i="121" s="1"/>
  <c r="L56" i="121" s="1"/>
  <c r="J56" i="121"/>
  <c r="I56" i="122"/>
  <c r="J56" i="122"/>
  <c r="K56" i="122"/>
  <c r="L56" i="122" s="1"/>
  <c r="I56" i="131"/>
  <c r="J56" i="131"/>
  <c r="K56" i="131"/>
  <c r="L56" i="131"/>
  <c r="I56" i="132"/>
  <c r="K56" i="132" s="1"/>
  <c r="L56" i="132" s="1"/>
  <c r="M56" i="132" s="1"/>
  <c r="J56" i="132"/>
  <c r="I56" i="134"/>
  <c r="J56" i="134"/>
  <c r="K56" i="134"/>
  <c r="L56" i="134" s="1"/>
  <c r="M56" i="134" s="1"/>
  <c r="P56" i="134" s="1"/>
  <c r="I56" i="135"/>
  <c r="K56" i="135" s="1"/>
  <c r="L56" i="135" s="1"/>
  <c r="M56" i="135" s="1"/>
  <c r="J56" i="135"/>
  <c r="I55" i="96"/>
  <c r="K55" i="96" s="1"/>
  <c r="L55" i="96" s="1"/>
  <c r="J55" i="96"/>
  <c r="I55" i="116"/>
  <c r="J55" i="116"/>
  <c r="K55" i="116" s="1"/>
  <c r="L55" i="116"/>
  <c r="I55" i="120"/>
  <c r="K55" i="120" s="1"/>
  <c r="J55" i="120"/>
  <c r="L55" i="120"/>
  <c r="I55" i="121"/>
  <c r="K55" i="121" s="1"/>
  <c r="L55" i="121" s="1"/>
  <c r="J55" i="121"/>
  <c r="I55" i="122"/>
  <c r="J55" i="122"/>
  <c r="K55" i="122"/>
  <c r="L55" i="122" s="1"/>
  <c r="I55" i="131"/>
  <c r="J55" i="131"/>
  <c r="K55" i="131" s="1"/>
  <c r="L55" i="131" s="1"/>
  <c r="I55" i="132"/>
  <c r="K55" i="132" s="1"/>
  <c r="J55" i="132"/>
  <c r="L55" i="132"/>
  <c r="M55" i="132" s="1"/>
  <c r="I55" i="134"/>
  <c r="J55" i="134"/>
  <c r="K55" i="134"/>
  <c r="L55" i="134" s="1"/>
  <c r="M55" i="134" s="1"/>
  <c r="P55" i="134" s="1"/>
  <c r="I55" i="135"/>
  <c r="K55" i="135" s="1"/>
  <c r="L55" i="135" s="1"/>
  <c r="M55" i="135" s="1"/>
  <c r="J55" i="135"/>
  <c r="I54" i="96"/>
  <c r="J54" i="96"/>
  <c r="K54" i="96"/>
  <c r="L54" i="96" s="1"/>
  <c r="I54" i="116"/>
  <c r="J54" i="116"/>
  <c r="K54" i="116"/>
  <c r="L54" i="116"/>
  <c r="I54" i="120"/>
  <c r="K54" i="120" s="1"/>
  <c r="L54" i="120" s="1"/>
  <c r="J54" i="120"/>
  <c r="I54" i="121"/>
  <c r="J54" i="121"/>
  <c r="K54" i="121"/>
  <c r="L54" i="121" s="1"/>
  <c r="I54" i="122"/>
  <c r="K54" i="122" s="1"/>
  <c r="L54" i="122" s="1"/>
  <c r="J54" i="122"/>
  <c r="I54" i="131"/>
  <c r="J54" i="131"/>
  <c r="K54" i="131" s="1"/>
  <c r="L54" i="131" s="1"/>
  <c r="I54" i="132"/>
  <c r="K54" i="132" s="1"/>
  <c r="L54" i="132" s="1"/>
  <c r="M54" i="132" s="1"/>
  <c r="J54" i="132"/>
  <c r="I54" i="134"/>
  <c r="K54" i="134" s="1"/>
  <c r="L54" i="134" s="1"/>
  <c r="M54" i="134" s="1"/>
  <c r="P54" i="134" s="1"/>
  <c r="J54" i="134"/>
  <c r="I54" i="135"/>
  <c r="J54" i="135"/>
  <c r="K54" i="135"/>
  <c r="L54" i="135" s="1"/>
  <c r="M54" i="135" s="1"/>
  <c r="I53" i="96"/>
  <c r="J53" i="96"/>
  <c r="K53" i="96"/>
  <c r="L53" i="96" s="1"/>
  <c r="I53" i="116"/>
  <c r="J53" i="116"/>
  <c r="K53" i="116" s="1"/>
  <c r="L53" i="116" s="1"/>
  <c r="I53" i="120"/>
  <c r="K53" i="120" s="1"/>
  <c r="J53" i="120"/>
  <c r="L53" i="120"/>
  <c r="I53" i="121"/>
  <c r="J53" i="121"/>
  <c r="K53" i="121"/>
  <c r="L53" i="121" s="1"/>
  <c r="I53" i="122"/>
  <c r="K53" i="122" s="1"/>
  <c r="L53" i="122" s="1"/>
  <c r="J53" i="122"/>
  <c r="I53" i="131"/>
  <c r="J53" i="131"/>
  <c r="K53" i="131" s="1"/>
  <c r="L53" i="131"/>
  <c r="I53" i="132"/>
  <c r="K53" i="132" s="1"/>
  <c r="J53" i="132"/>
  <c r="L53" i="132"/>
  <c r="M53" i="132"/>
  <c r="I53" i="134"/>
  <c r="J53" i="134"/>
  <c r="I53" i="135"/>
  <c r="J53" i="135"/>
  <c r="K53" i="135"/>
  <c r="L53" i="135" s="1"/>
  <c r="M53" i="135"/>
  <c r="I52" i="96"/>
  <c r="K52" i="96" s="1"/>
  <c r="L52" i="96" s="1"/>
  <c r="J52" i="96"/>
  <c r="I52" i="116"/>
  <c r="J52" i="116"/>
  <c r="K52" i="116"/>
  <c r="L52" i="116" s="1"/>
  <c r="I52" i="120"/>
  <c r="K52" i="120" s="1"/>
  <c r="L52" i="120" s="1"/>
  <c r="J52" i="120"/>
  <c r="I52" i="121"/>
  <c r="K52" i="121" s="1"/>
  <c r="L52" i="121" s="1"/>
  <c r="J52" i="121"/>
  <c r="I52" i="122"/>
  <c r="J52" i="122"/>
  <c r="K52" i="122"/>
  <c r="L52" i="122"/>
  <c r="I52" i="131"/>
  <c r="J52" i="131"/>
  <c r="K52" i="131"/>
  <c r="L52" i="131"/>
  <c r="I52" i="132"/>
  <c r="K52" i="132" s="1"/>
  <c r="L52" i="132" s="1"/>
  <c r="M52" i="132" s="1"/>
  <c r="J52" i="132"/>
  <c r="I52" i="134"/>
  <c r="J52" i="134"/>
  <c r="K52" i="134"/>
  <c r="L52" i="134" s="1"/>
  <c r="M52" i="134" s="1"/>
  <c r="P52" i="134" s="1"/>
  <c r="I52" i="135"/>
  <c r="K52" i="135" s="1"/>
  <c r="L52" i="135" s="1"/>
  <c r="M52" i="135" s="1"/>
  <c r="J52" i="135"/>
  <c r="I51" i="96"/>
  <c r="K51" i="96" s="1"/>
  <c r="L51" i="96" s="1"/>
  <c r="J51" i="96"/>
  <c r="I51" i="116"/>
  <c r="J51" i="116"/>
  <c r="K51" i="116" s="1"/>
  <c r="L51" i="116" s="1"/>
  <c r="I51" i="120"/>
  <c r="K51" i="120" s="1"/>
  <c r="J51" i="120"/>
  <c r="L51" i="120"/>
  <c r="I51" i="121"/>
  <c r="J51" i="121"/>
  <c r="I51" i="122"/>
  <c r="J51" i="122"/>
  <c r="K51" i="122"/>
  <c r="L51" i="122" s="1"/>
  <c r="I51" i="131"/>
  <c r="J51" i="131"/>
  <c r="K51" i="131" s="1"/>
  <c r="L51" i="131" s="1"/>
  <c r="I51" i="132"/>
  <c r="K51" i="132" s="1"/>
  <c r="J51" i="132"/>
  <c r="L51" i="132"/>
  <c r="M51" i="132" s="1"/>
  <c r="I51" i="134"/>
  <c r="J51" i="134"/>
  <c r="K51" i="134"/>
  <c r="L51" i="134" s="1"/>
  <c r="M51" i="134" s="1"/>
  <c r="P51" i="134" s="1"/>
  <c r="I51" i="135"/>
  <c r="K51" i="135" s="1"/>
  <c r="L51" i="135" s="1"/>
  <c r="M51" i="135" s="1"/>
  <c r="J51" i="135"/>
  <c r="I50" i="96"/>
  <c r="J50" i="96"/>
  <c r="K50" i="96"/>
  <c r="L50" i="96" s="1"/>
  <c r="I50" i="116"/>
  <c r="J50" i="116"/>
  <c r="K50" i="116"/>
  <c r="L50" i="116"/>
  <c r="I50" i="120"/>
  <c r="K50" i="120" s="1"/>
  <c r="L50" i="120" s="1"/>
  <c r="J50" i="120"/>
  <c r="I50" i="121"/>
  <c r="J50" i="121"/>
  <c r="K50" i="121"/>
  <c r="L50" i="121" s="1"/>
  <c r="I50" i="122"/>
  <c r="K50" i="122" s="1"/>
  <c r="L50" i="122" s="1"/>
  <c r="J50" i="122"/>
  <c r="I50" i="131"/>
  <c r="J50" i="131"/>
  <c r="K50" i="131"/>
  <c r="L50" i="131" s="1"/>
  <c r="I50" i="132"/>
  <c r="K50" i="132" s="1"/>
  <c r="L50" i="132" s="1"/>
  <c r="M50" i="132" s="1"/>
  <c r="J50" i="132"/>
  <c r="I50" i="134"/>
  <c r="K50" i="134" s="1"/>
  <c r="L50" i="134" s="1"/>
  <c r="M50" i="134" s="1"/>
  <c r="P50" i="134" s="1"/>
  <c r="J50" i="134"/>
  <c r="I50" i="135"/>
  <c r="J50" i="135"/>
  <c r="K50" i="135"/>
  <c r="L50" i="135"/>
  <c r="M50" i="135" s="1"/>
  <c r="I49" i="96"/>
  <c r="J49" i="96"/>
  <c r="K49" i="96"/>
  <c r="L49" i="96" s="1"/>
  <c r="I49" i="116"/>
  <c r="J49" i="116"/>
  <c r="K49" i="116" s="1"/>
  <c r="L49" i="116" s="1"/>
  <c r="I49" i="120"/>
  <c r="K49" i="120" s="1"/>
  <c r="J49" i="120"/>
  <c r="L49" i="120"/>
  <c r="I49" i="121"/>
  <c r="J49" i="121"/>
  <c r="K49" i="121"/>
  <c r="L49" i="121" s="1"/>
  <c r="I49" i="122"/>
  <c r="J49" i="122"/>
  <c r="I49" i="131"/>
  <c r="J49" i="131"/>
  <c r="K49" i="131" s="1"/>
  <c r="L49" i="131"/>
  <c r="I49" i="132"/>
  <c r="K49" i="132" s="1"/>
  <c r="J49" i="132"/>
  <c r="L49" i="132"/>
  <c r="M49" i="132"/>
  <c r="I49" i="134"/>
  <c r="K49" i="134" s="1"/>
  <c r="L49" i="134" s="1"/>
  <c r="M49" i="134" s="1"/>
  <c r="P49" i="134" s="1"/>
  <c r="J49" i="134"/>
  <c r="I49" i="135"/>
  <c r="J49" i="135"/>
  <c r="K49" i="135"/>
  <c r="L49" i="135" s="1"/>
  <c r="M49" i="135" s="1"/>
  <c r="I48" i="96"/>
  <c r="K48" i="96" s="1"/>
  <c r="L48" i="96" s="1"/>
  <c r="J48" i="96"/>
  <c r="I48" i="116"/>
  <c r="J48" i="116"/>
  <c r="K48" i="116" s="1"/>
  <c r="L48" i="116" s="1"/>
  <c r="I48" i="120"/>
  <c r="K48" i="120" s="1"/>
  <c r="L48" i="120" s="1"/>
  <c r="J48" i="120"/>
  <c r="I48" i="121"/>
  <c r="K48" i="121" s="1"/>
  <c r="L48" i="121" s="1"/>
  <c r="J48" i="121"/>
  <c r="I48" i="122"/>
  <c r="K48" i="122" s="1"/>
  <c r="L48" i="122" s="1"/>
  <c r="J48" i="122"/>
  <c r="I48" i="131"/>
  <c r="J48" i="131"/>
  <c r="K48" i="131"/>
  <c r="L48" i="131"/>
  <c r="I48" i="132"/>
  <c r="K48" i="132" s="1"/>
  <c r="L48" i="132" s="1"/>
  <c r="M48" i="132" s="1"/>
  <c r="J48" i="132"/>
  <c r="I48" i="134"/>
  <c r="J48" i="134"/>
  <c r="K48" i="134"/>
  <c r="L48" i="134" s="1"/>
  <c r="M48" i="134" s="1"/>
  <c r="P48" i="134" s="1"/>
  <c r="I48" i="135"/>
  <c r="K48" i="135" s="1"/>
  <c r="L48" i="135" s="1"/>
  <c r="J48" i="135"/>
  <c r="M48" i="135"/>
  <c r="I47" i="96"/>
  <c r="J47" i="96"/>
  <c r="I47" i="116"/>
  <c r="J47" i="116"/>
  <c r="K47" i="116" s="1"/>
  <c r="L47" i="116" s="1"/>
  <c r="I47" i="120"/>
  <c r="K47" i="120" s="1"/>
  <c r="J47" i="120"/>
  <c r="L47" i="120"/>
  <c r="I47" i="121"/>
  <c r="J47" i="121"/>
  <c r="I47" i="122"/>
  <c r="J47" i="122"/>
  <c r="K47" i="122"/>
  <c r="L47" i="122" s="1"/>
  <c r="I47" i="131"/>
  <c r="J47" i="131"/>
  <c r="K47" i="131" s="1"/>
  <c r="L47" i="131" s="1"/>
  <c r="I47" i="132"/>
  <c r="K47" i="132" s="1"/>
  <c r="J47" i="132"/>
  <c r="L47" i="132"/>
  <c r="M47" i="132" s="1"/>
  <c r="I47" i="134"/>
  <c r="J47" i="134"/>
  <c r="K47" i="134"/>
  <c r="L47" i="134" s="1"/>
  <c r="M47" i="134" s="1"/>
  <c r="P47" i="134" s="1"/>
  <c r="I47" i="135"/>
  <c r="J47" i="135"/>
  <c r="I46" i="96"/>
  <c r="J46" i="96"/>
  <c r="K46" i="96"/>
  <c r="L46" i="96" s="1"/>
  <c r="I46" i="116"/>
  <c r="J46" i="116"/>
  <c r="K46" i="116"/>
  <c r="L46" i="116" s="1"/>
  <c r="I46" i="120"/>
  <c r="K46" i="120" s="1"/>
  <c r="L46" i="120" s="1"/>
  <c r="J46" i="120"/>
  <c r="I46" i="121"/>
  <c r="J46" i="121"/>
  <c r="K46" i="121"/>
  <c r="L46" i="121" s="1"/>
  <c r="I46" i="122"/>
  <c r="K46" i="122" s="1"/>
  <c r="J46" i="122"/>
  <c r="L46" i="122"/>
  <c r="I46" i="131"/>
  <c r="J46" i="131"/>
  <c r="K46" i="131"/>
  <c r="L46" i="131" s="1"/>
  <c r="I46" i="132"/>
  <c r="K46" i="132" s="1"/>
  <c r="L46" i="132" s="1"/>
  <c r="J46" i="132"/>
  <c r="M46" i="132"/>
  <c r="I46" i="134"/>
  <c r="K46" i="134" s="1"/>
  <c r="L46" i="134" s="1"/>
  <c r="M46" i="134" s="1"/>
  <c r="J46" i="134"/>
  <c r="P46" i="134"/>
  <c r="I46" i="135"/>
  <c r="K46" i="135" s="1"/>
  <c r="L46" i="135" s="1"/>
  <c r="M46" i="135" s="1"/>
  <c r="J46" i="135"/>
  <c r="I45" i="132"/>
  <c r="J45" i="132"/>
  <c r="K45" i="132" s="1"/>
  <c r="L45" i="132" s="1"/>
  <c r="M45" i="132" s="1"/>
  <c r="I45" i="134"/>
  <c r="K45" i="134" s="1"/>
  <c r="L45" i="134" s="1"/>
  <c r="M45" i="134" s="1"/>
  <c r="P45" i="134" s="1"/>
  <c r="J45" i="134"/>
  <c r="I45" i="135"/>
  <c r="J45" i="135"/>
  <c r="K45" i="135" s="1"/>
  <c r="L45" i="135" s="1"/>
  <c r="I44" i="132"/>
  <c r="K44" i="132" s="1"/>
  <c r="L44" i="132" s="1"/>
  <c r="M44" i="132" s="1"/>
  <c r="J44" i="132"/>
  <c r="I44" i="134"/>
  <c r="J44" i="134"/>
  <c r="K44" i="134"/>
  <c r="L44" i="134"/>
  <c r="M44" i="134"/>
  <c r="P44" i="134" s="1"/>
  <c r="I44" i="135"/>
  <c r="K44" i="135" s="1"/>
  <c r="L44" i="135" s="1"/>
  <c r="M44" i="135" s="1"/>
  <c r="J44" i="135"/>
  <c r="I43" i="132"/>
  <c r="J43" i="132"/>
  <c r="K43" i="132" s="1"/>
  <c r="L43" i="132" s="1"/>
  <c r="M43" i="132" s="1"/>
  <c r="I43" i="134"/>
  <c r="J43" i="134"/>
  <c r="K43" i="134"/>
  <c r="L43" i="134" s="1"/>
  <c r="M43" i="134" s="1"/>
  <c r="P43" i="134" s="1"/>
  <c r="I43" i="135"/>
  <c r="J43" i="135"/>
  <c r="K43" i="135"/>
  <c r="L43" i="135" s="1"/>
  <c r="M43" i="135" s="1"/>
  <c r="I42" i="132"/>
  <c r="K42" i="132" s="1"/>
  <c r="L42" i="132" s="1"/>
  <c r="M42" i="132" s="1"/>
  <c r="J42" i="132"/>
  <c r="I42" i="134"/>
  <c r="J42" i="134"/>
  <c r="K42" i="134"/>
  <c r="L42" i="134" s="1"/>
  <c r="M42" i="134" s="1"/>
  <c r="P42" i="134" s="1"/>
  <c r="I42" i="135"/>
  <c r="K42" i="135" s="1"/>
  <c r="J42" i="135"/>
  <c r="L42" i="135"/>
  <c r="M42" i="135" s="1"/>
  <c r="I41" i="132"/>
  <c r="J41" i="132"/>
  <c r="K41" i="132" s="1"/>
  <c r="L41" i="132" s="1"/>
  <c r="M41" i="132" s="1"/>
  <c r="I41" i="134"/>
  <c r="K41" i="134" s="1"/>
  <c r="J41" i="134"/>
  <c r="L41" i="134"/>
  <c r="M41" i="134"/>
  <c r="P41" i="134" s="1"/>
  <c r="I41" i="135"/>
  <c r="J41" i="135"/>
  <c r="K41" i="135"/>
  <c r="L41" i="135" s="1"/>
  <c r="M41" i="135" s="1"/>
  <c r="I40" i="132"/>
  <c r="K40" i="132" s="1"/>
  <c r="J40" i="132"/>
  <c r="L40" i="132"/>
  <c r="M40" i="132"/>
  <c r="I40" i="134"/>
  <c r="J40" i="134"/>
  <c r="K40" i="134"/>
  <c r="L40" i="134" s="1"/>
  <c r="M40" i="134" s="1"/>
  <c r="P40" i="134" s="1"/>
  <c r="I40" i="135"/>
  <c r="K40" i="135" s="1"/>
  <c r="J40" i="135"/>
  <c r="L40" i="135"/>
  <c r="M40" i="135"/>
  <c r="I39" i="132"/>
  <c r="J39" i="132"/>
  <c r="K39" i="132"/>
  <c r="L39" i="132" s="1"/>
  <c r="M39" i="132" s="1"/>
  <c r="I39" i="134"/>
  <c r="J39" i="134"/>
  <c r="K39" i="134"/>
  <c r="L39" i="134" s="1"/>
  <c r="M39" i="134" s="1"/>
  <c r="P39" i="134" s="1"/>
  <c r="I39" i="135"/>
  <c r="J39" i="135"/>
  <c r="K39" i="135" s="1"/>
  <c r="L39" i="135" s="1"/>
  <c r="M39" i="135"/>
  <c r="P38" i="134"/>
  <c r="I37" i="132"/>
  <c r="J37" i="132"/>
  <c r="K37" i="132"/>
  <c r="L37" i="132" s="1"/>
  <c r="M37" i="132" s="1"/>
  <c r="I37" i="134"/>
  <c r="K37" i="134" s="1"/>
  <c r="L37" i="134" s="1"/>
  <c r="M37" i="134" s="1"/>
  <c r="P37" i="134" s="1"/>
  <c r="J37" i="134"/>
  <c r="I37" i="135"/>
  <c r="K37" i="135" s="1"/>
  <c r="L37" i="135" s="1"/>
  <c r="M37" i="135" s="1"/>
  <c r="J37" i="135"/>
  <c r="I36" i="132"/>
  <c r="J36" i="132"/>
  <c r="K36" i="132"/>
  <c r="L36" i="132" s="1"/>
  <c r="M36" i="132" s="1"/>
  <c r="I36" i="134"/>
  <c r="K36" i="134" s="1"/>
  <c r="L36" i="134" s="1"/>
  <c r="J36" i="134"/>
  <c r="M36" i="134"/>
  <c r="P36" i="134"/>
  <c r="I36" i="135"/>
  <c r="K36" i="135" s="1"/>
  <c r="L36" i="135" s="1"/>
  <c r="M36" i="135" s="1"/>
  <c r="J36" i="135"/>
  <c r="I7" i="96"/>
  <c r="K7" i="96" s="1"/>
  <c r="L7" i="96" s="1"/>
  <c r="J7" i="96"/>
  <c r="I7" i="116"/>
  <c r="K7" i="116" s="1"/>
  <c r="L7" i="116" s="1"/>
  <c r="J7" i="116"/>
  <c r="I7" i="120"/>
  <c r="J7" i="120"/>
  <c r="K7" i="120"/>
  <c r="L7" i="120"/>
  <c r="I8" i="96"/>
  <c r="K8" i="96" s="1"/>
  <c r="J8" i="96"/>
  <c r="L8" i="96"/>
  <c r="I8" i="116"/>
  <c r="J8" i="116"/>
  <c r="K8" i="116"/>
  <c r="L8" i="116" s="1"/>
  <c r="I8" i="120"/>
  <c r="K8" i="120" s="1"/>
  <c r="L8" i="120" s="1"/>
  <c r="J8" i="120"/>
  <c r="I9" i="96"/>
  <c r="J9" i="96"/>
  <c r="K9" i="96"/>
  <c r="L9" i="96" s="1"/>
  <c r="I9" i="116"/>
  <c r="J9" i="116"/>
  <c r="K9" i="116"/>
  <c r="L9" i="116"/>
  <c r="I9" i="120"/>
  <c r="J9" i="120"/>
  <c r="I10" i="96"/>
  <c r="J10" i="96"/>
  <c r="K10" i="96"/>
  <c r="L10" i="96" s="1"/>
  <c r="I10" i="116"/>
  <c r="J10" i="116"/>
  <c r="I10" i="120"/>
  <c r="J10" i="120"/>
  <c r="K10" i="120"/>
  <c r="L10" i="120"/>
  <c r="I11" i="96"/>
  <c r="J11" i="96"/>
  <c r="K11" i="96"/>
  <c r="L11" i="96" s="1"/>
  <c r="I11" i="116"/>
  <c r="K11" i="116" s="1"/>
  <c r="L11" i="116" s="1"/>
  <c r="J11" i="116"/>
  <c r="I11" i="120"/>
  <c r="K11" i="120" s="1"/>
  <c r="L11" i="120" s="1"/>
  <c r="J11" i="120"/>
  <c r="I12" i="96"/>
  <c r="J12" i="96"/>
  <c r="K12" i="96" s="1"/>
  <c r="L12" i="96" s="1"/>
  <c r="I12" i="116"/>
  <c r="J12" i="116"/>
  <c r="K12" i="116" s="1"/>
  <c r="L12" i="116" s="1"/>
  <c r="I12" i="120"/>
  <c r="K12" i="120" s="1"/>
  <c r="L12" i="120" s="1"/>
  <c r="J12" i="120"/>
  <c r="I13" i="96"/>
  <c r="K13" i="96" s="1"/>
  <c r="L13" i="96" s="1"/>
  <c r="J13" i="96"/>
  <c r="I13" i="116"/>
  <c r="K13" i="116" s="1"/>
  <c r="L13" i="116" s="1"/>
  <c r="J13" i="116"/>
  <c r="I13" i="120"/>
  <c r="K13" i="120" s="1"/>
  <c r="L13" i="120" s="1"/>
  <c r="J13" i="120"/>
  <c r="I14" i="96"/>
  <c r="J14" i="96"/>
  <c r="K14" i="96"/>
  <c r="L14" i="96"/>
  <c r="I14" i="116"/>
  <c r="K14" i="116" s="1"/>
  <c r="L14" i="116" s="1"/>
  <c r="J14" i="116"/>
  <c r="I14" i="120"/>
  <c r="J14" i="120"/>
  <c r="K14" i="120"/>
  <c r="L14" i="120" s="1"/>
  <c r="I15" i="96"/>
  <c r="J15" i="96"/>
  <c r="K15" i="96"/>
  <c r="L15" i="96" s="1"/>
  <c r="I15" i="116"/>
  <c r="K15" i="116" s="1"/>
  <c r="L15" i="116" s="1"/>
  <c r="J15" i="116"/>
  <c r="I15" i="120"/>
  <c r="J15" i="120"/>
  <c r="K15" i="120"/>
  <c r="L15" i="120" s="1"/>
  <c r="I16" i="96"/>
  <c r="K16" i="96" s="1"/>
  <c r="J16" i="96"/>
  <c r="L16" i="96"/>
  <c r="I16" i="116"/>
  <c r="J16" i="116"/>
  <c r="I16" i="120"/>
  <c r="K16" i="120" s="1"/>
  <c r="L16" i="120" s="1"/>
  <c r="J16" i="120"/>
  <c r="I17" i="96"/>
  <c r="K17" i="96" s="1"/>
  <c r="L17" i="96" s="1"/>
  <c r="J17" i="96"/>
  <c r="I17" i="116"/>
  <c r="J17" i="116"/>
  <c r="K17" i="116"/>
  <c r="L17" i="116" s="1"/>
  <c r="I17" i="120"/>
  <c r="J17" i="120"/>
  <c r="I18" i="96"/>
  <c r="J18" i="96"/>
  <c r="K18" i="96"/>
  <c r="L18" i="96" s="1"/>
  <c r="I18" i="116"/>
  <c r="K18" i="116" s="1"/>
  <c r="L18" i="116" s="1"/>
  <c r="J18" i="116"/>
  <c r="I18" i="120"/>
  <c r="J18" i="120"/>
  <c r="K18" i="120"/>
  <c r="L18" i="120" s="1"/>
  <c r="I19" i="96"/>
  <c r="J19" i="96"/>
  <c r="K19" i="96"/>
  <c r="L19" i="96" s="1"/>
  <c r="I19" i="116"/>
  <c r="K19" i="116" s="1"/>
  <c r="L19" i="116" s="1"/>
  <c r="J19" i="116"/>
  <c r="I19" i="120"/>
  <c r="J19" i="120"/>
  <c r="K19" i="120"/>
  <c r="L19" i="120"/>
  <c r="I20" i="96"/>
  <c r="K20" i="96" s="1"/>
  <c r="L20" i="96" s="1"/>
  <c r="J20" i="96"/>
  <c r="I20" i="116"/>
  <c r="K20" i="116" s="1"/>
  <c r="L20" i="116" s="1"/>
  <c r="J20" i="116"/>
  <c r="I20" i="120"/>
  <c r="K20" i="120" s="1"/>
  <c r="L20" i="120" s="1"/>
  <c r="J20" i="120"/>
  <c r="I21" i="96"/>
  <c r="J21" i="96"/>
  <c r="K21" i="96"/>
  <c r="L21" i="96"/>
  <c r="I21" i="116"/>
  <c r="J21" i="116"/>
  <c r="K21" i="116"/>
  <c r="L21" i="116"/>
  <c r="I21" i="120"/>
  <c r="J21" i="120"/>
  <c r="I22" i="96"/>
  <c r="J22" i="96"/>
  <c r="K22" i="96"/>
  <c r="L22" i="96" s="1"/>
  <c r="I22" i="116"/>
  <c r="K22" i="116" s="1"/>
  <c r="L22" i="116" s="1"/>
  <c r="J22" i="116"/>
  <c r="I22" i="120"/>
  <c r="J22" i="120"/>
  <c r="K22" i="120" s="1"/>
  <c r="L22" i="120" s="1"/>
  <c r="I23" i="96"/>
  <c r="J23" i="96"/>
  <c r="K23" i="96"/>
  <c r="L23" i="96" s="1"/>
  <c r="I23" i="116"/>
  <c r="K23" i="116" s="1"/>
  <c r="L23" i="116" s="1"/>
  <c r="J23" i="116"/>
  <c r="I23" i="120"/>
  <c r="K23" i="120" s="1"/>
  <c r="L23" i="120" s="1"/>
  <c r="J23" i="120"/>
  <c r="I24" i="96"/>
  <c r="J24" i="96"/>
  <c r="K24" i="96"/>
  <c r="L24" i="96"/>
  <c r="I24" i="116"/>
  <c r="J24" i="116"/>
  <c r="K24" i="116" s="1"/>
  <c r="L24" i="116" s="1"/>
  <c r="I24" i="120"/>
  <c r="K24" i="120" s="1"/>
  <c r="L24" i="120" s="1"/>
  <c r="J24" i="120"/>
  <c r="I25" i="96"/>
  <c r="J25" i="96"/>
  <c r="I25" i="116"/>
  <c r="K25" i="116" s="1"/>
  <c r="L25" i="116" s="1"/>
  <c r="J25" i="116"/>
  <c r="I25" i="120"/>
  <c r="J25" i="120"/>
  <c r="K25" i="120"/>
  <c r="L25" i="120" s="1"/>
  <c r="I152" i="96"/>
  <c r="J152" i="96"/>
  <c r="K152" i="96"/>
  <c r="L152" i="96" s="1"/>
  <c r="I152" i="122"/>
  <c r="J152" i="122"/>
  <c r="K152" i="122"/>
  <c r="L152" i="122" s="1"/>
  <c r="I6" i="96"/>
  <c r="J6" i="96"/>
  <c r="K6" i="96"/>
  <c r="L6" i="96" s="1"/>
  <c r="I6" i="116"/>
  <c r="J6" i="116"/>
  <c r="K6" i="116"/>
  <c r="L6" i="116"/>
  <c r="I6" i="120"/>
  <c r="K6" i="120" s="1"/>
  <c r="L6" i="120" s="1"/>
  <c r="J6" i="120"/>
  <c r="I147" i="135"/>
  <c r="J147" i="135"/>
  <c r="K147" i="135"/>
  <c r="L147" i="135" s="1"/>
  <c r="I148" i="135"/>
  <c r="K148" i="135" s="1"/>
  <c r="L148" i="135" s="1"/>
  <c r="J148" i="135"/>
  <c r="I149" i="135"/>
  <c r="J149" i="135"/>
  <c r="K149" i="135"/>
  <c r="L149" i="135"/>
  <c r="M149" i="135" s="1"/>
  <c r="I150" i="135"/>
  <c r="K150" i="135" s="1"/>
  <c r="L150" i="135" s="1"/>
  <c r="J150" i="135"/>
  <c r="I151" i="135"/>
  <c r="J151" i="135"/>
  <c r="K151" i="135"/>
  <c r="L151" i="135" s="1"/>
  <c r="M151" i="135" s="1"/>
  <c r="I152" i="135"/>
  <c r="K152" i="135" s="1"/>
  <c r="L152" i="135" s="1"/>
  <c r="M152" i="135" s="1"/>
  <c r="J152" i="135"/>
  <c r="I7" i="135"/>
  <c r="J7" i="135"/>
  <c r="K7" i="135"/>
  <c r="L7" i="135"/>
  <c r="M7" i="135" s="1"/>
  <c r="I8" i="135"/>
  <c r="K8" i="135" s="1"/>
  <c r="L8" i="135" s="1"/>
  <c r="M8" i="135" s="1"/>
  <c r="J8" i="135"/>
  <c r="I9" i="135"/>
  <c r="J9" i="135"/>
  <c r="K9" i="135"/>
  <c r="L9" i="135" s="1"/>
  <c r="M9" i="135" s="1"/>
  <c r="I10" i="135"/>
  <c r="K10" i="135" s="1"/>
  <c r="L10" i="135" s="1"/>
  <c r="M10" i="135" s="1"/>
  <c r="J10" i="135"/>
  <c r="I11" i="135"/>
  <c r="J11" i="135"/>
  <c r="K11" i="135"/>
  <c r="L11" i="135"/>
  <c r="M11" i="135" s="1"/>
  <c r="I12" i="135"/>
  <c r="K12" i="135" s="1"/>
  <c r="L12" i="135" s="1"/>
  <c r="M12" i="135" s="1"/>
  <c r="J12" i="135"/>
  <c r="I13" i="135"/>
  <c r="J13" i="135"/>
  <c r="K13" i="135"/>
  <c r="L13" i="135" s="1"/>
  <c r="M13" i="135" s="1"/>
  <c r="I14" i="135"/>
  <c r="K14" i="135" s="1"/>
  <c r="L14" i="135" s="1"/>
  <c r="M14" i="135" s="1"/>
  <c r="J14" i="135"/>
  <c r="I15" i="135"/>
  <c r="J15" i="135"/>
  <c r="K15" i="135"/>
  <c r="L15" i="135"/>
  <c r="M15" i="135" s="1"/>
  <c r="I16" i="135"/>
  <c r="K16" i="135" s="1"/>
  <c r="L16" i="135" s="1"/>
  <c r="M16" i="135" s="1"/>
  <c r="J16" i="135"/>
  <c r="I17" i="135"/>
  <c r="J17" i="135"/>
  <c r="K17" i="135"/>
  <c r="L17" i="135" s="1"/>
  <c r="M17" i="135" s="1"/>
  <c r="I18" i="135"/>
  <c r="K18" i="135" s="1"/>
  <c r="L18" i="135" s="1"/>
  <c r="M18" i="135" s="1"/>
  <c r="J18" i="135"/>
  <c r="I19" i="135"/>
  <c r="J19" i="135"/>
  <c r="K19" i="135"/>
  <c r="L19" i="135"/>
  <c r="M19" i="135" s="1"/>
  <c r="I20" i="135"/>
  <c r="K20" i="135" s="1"/>
  <c r="L20" i="135" s="1"/>
  <c r="M20" i="135" s="1"/>
  <c r="J20" i="135"/>
  <c r="I21" i="135"/>
  <c r="J21" i="135"/>
  <c r="K21" i="135"/>
  <c r="L21" i="135" s="1"/>
  <c r="M21" i="135" s="1"/>
  <c r="I22" i="135"/>
  <c r="K22" i="135" s="1"/>
  <c r="L22" i="135" s="1"/>
  <c r="M22" i="135" s="1"/>
  <c r="J22" i="135"/>
  <c r="I23" i="135"/>
  <c r="J23" i="135"/>
  <c r="K23" i="135"/>
  <c r="L23" i="135"/>
  <c r="M23" i="135" s="1"/>
  <c r="I24" i="135"/>
  <c r="K24" i="135" s="1"/>
  <c r="L24" i="135" s="1"/>
  <c r="M24" i="135" s="1"/>
  <c r="J24" i="135"/>
  <c r="I25" i="135"/>
  <c r="J25" i="135"/>
  <c r="K25" i="135"/>
  <c r="L25" i="135" s="1"/>
  <c r="M25" i="135" s="1"/>
  <c r="M26" i="135"/>
  <c r="I27" i="135"/>
  <c r="J27" i="135"/>
  <c r="K27" i="135"/>
  <c r="L27" i="135" s="1"/>
  <c r="I28" i="135"/>
  <c r="K28" i="135" s="1"/>
  <c r="L28" i="135" s="1"/>
  <c r="M28" i="135" s="1"/>
  <c r="J28" i="135"/>
  <c r="I29" i="135"/>
  <c r="J29" i="135"/>
  <c r="K29" i="135"/>
  <c r="L29" i="135"/>
  <c r="M29" i="135" s="1"/>
  <c r="I30" i="135"/>
  <c r="K30" i="135" s="1"/>
  <c r="L30" i="135" s="1"/>
  <c r="M30" i="135" s="1"/>
  <c r="J30" i="135"/>
  <c r="I31" i="135"/>
  <c r="J31" i="135"/>
  <c r="K31" i="135"/>
  <c r="L31" i="135" s="1"/>
  <c r="M31" i="135" s="1"/>
  <c r="I32" i="135"/>
  <c r="K32" i="135" s="1"/>
  <c r="L32" i="135" s="1"/>
  <c r="M32" i="135" s="1"/>
  <c r="J32" i="135"/>
  <c r="I33" i="135"/>
  <c r="J33" i="135"/>
  <c r="K33" i="135"/>
  <c r="L33" i="135"/>
  <c r="M33" i="135" s="1"/>
  <c r="I34" i="135"/>
  <c r="K34" i="135" s="1"/>
  <c r="L34" i="135" s="1"/>
  <c r="M34" i="135" s="1"/>
  <c r="J34" i="135"/>
  <c r="I35" i="135"/>
  <c r="J35" i="135"/>
  <c r="K35" i="135"/>
  <c r="L35" i="135" s="1"/>
  <c r="M35" i="135" s="1"/>
  <c r="I6" i="135"/>
  <c r="K6" i="135" s="1"/>
  <c r="L6" i="135" s="1"/>
  <c r="M6" i="135" s="1"/>
  <c r="J6" i="135"/>
  <c r="I153" i="134"/>
  <c r="J153" i="134"/>
  <c r="K153" i="134"/>
  <c r="L153" i="134"/>
  <c r="M153" i="134" s="1"/>
  <c r="P153" i="134" s="1"/>
  <c r="I154" i="134"/>
  <c r="K154" i="134" s="1"/>
  <c r="L154" i="134" s="1"/>
  <c r="M154" i="134" s="1"/>
  <c r="P154" i="134" s="1"/>
  <c r="J154" i="134"/>
  <c r="I155" i="134"/>
  <c r="J155" i="134"/>
  <c r="K155" i="134"/>
  <c r="L155" i="134" s="1"/>
  <c r="M155" i="134" s="1"/>
  <c r="P155" i="134" s="1"/>
  <c r="I156" i="134"/>
  <c r="K156" i="134" s="1"/>
  <c r="L156" i="134" s="1"/>
  <c r="M156" i="134" s="1"/>
  <c r="P156" i="134" s="1"/>
  <c r="J156" i="134"/>
  <c r="I157" i="134"/>
  <c r="J157" i="134"/>
  <c r="K157" i="134"/>
  <c r="L157" i="134"/>
  <c r="M157" i="134" s="1"/>
  <c r="P157" i="134" s="1"/>
  <c r="I158" i="134"/>
  <c r="K158" i="134" s="1"/>
  <c r="L158" i="134" s="1"/>
  <c r="M158" i="134" s="1"/>
  <c r="P158" i="134" s="1"/>
  <c r="J158" i="134"/>
  <c r="I159" i="134"/>
  <c r="J159" i="134"/>
  <c r="K159" i="134"/>
  <c r="L159" i="134" s="1"/>
  <c r="M159" i="134" s="1"/>
  <c r="P159" i="134" s="1"/>
  <c r="I160" i="134"/>
  <c r="K160" i="134" s="1"/>
  <c r="L160" i="134" s="1"/>
  <c r="M160" i="134" s="1"/>
  <c r="P160" i="134" s="1"/>
  <c r="J160" i="134"/>
  <c r="I161" i="134"/>
  <c r="J161" i="134"/>
  <c r="K161" i="134"/>
  <c r="L161" i="134"/>
  <c r="M161" i="134" s="1"/>
  <c r="P161" i="134" s="1"/>
  <c r="I162" i="134"/>
  <c r="K162" i="134" s="1"/>
  <c r="L162" i="134" s="1"/>
  <c r="M162" i="134" s="1"/>
  <c r="P162" i="134" s="1"/>
  <c r="J162" i="134"/>
  <c r="I163" i="134"/>
  <c r="J163" i="134"/>
  <c r="K163" i="134"/>
  <c r="L163" i="134" s="1"/>
  <c r="M163" i="134" s="1"/>
  <c r="P163" i="134" s="1"/>
  <c r="I164" i="134"/>
  <c r="K164" i="134" s="1"/>
  <c r="L164" i="134" s="1"/>
  <c r="M164" i="134" s="1"/>
  <c r="P164" i="134" s="1"/>
  <c r="J164" i="134"/>
  <c r="I165" i="134"/>
  <c r="J165" i="134"/>
  <c r="K165" i="134"/>
  <c r="L165" i="134"/>
  <c r="M165" i="134" s="1"/>
  <c r="P165" i="134" s="1"/>
  <c r="I166" i="134"/>
  <c r="K166" i="134" s="1"/>
  <c r="L166" i="134" s="1"/>
  <c r="M166" i="134" s="1"/>
  <c r="P166" i="134" s="1"/>
  <c r="J166" i="134"/>
  <c r="I167" i="134"/>
  <c r="J167" i="134"/>
  <c r="K167" i="134"/>
  <c r="L167" i="134" s="1"/>
  <c r="M167" i="134" s="1"/>
  <c r="P167" i="134" s="1"/>
  <c r="I168" i="134"/>
  <c r="K168" i="134" s="1"/>
  <c r="L168" i="134" s="1"/>
  <c r="M168" i="134" s="1"/>
  <c r="P168" i="134" s="1"/>
  <c r="J168" i="134"/>
  <c r="I169" i="134"/>
  <c r="J169" i="134"/>
  <c r="K169" i="134"/>
  <c r="L169" i="134"/>
  <c r="M169" i="134" s="1"/>
  <c r="P169" i="134" s="1"/>
  <c r="I170" i="134"/>
  <c r="K170" i="134" s="1"/>
  <c r="L170" i="134" s="1"/>
  <c r="M170" i="134" s="1"/>
  <c r="P170" i="134" s="1"/>
  <c r="J170" i="134"/>
  <c r="I153" i="122"/>
  <c r="J153" i="122"/>
  <c r="K153" i="122"/>
  <c r="L153" i="122" s="1"/>
  <c r="I154" i="122"/>
  <c r="K154" i="122" s="1"/>
  <c r="L154" i="122" s="1"/>
  <c r="J154" i="122"/>
  <c r="I155" i="122"/>
  <c r="J155" i="122"/>
  <c r="K155" i="122"/>
  <c r="L155" i="122"/>
  <c r="I156" i="122"/>
  <c r="K156" i="122" s="1"/>
  <c r="L156" i="122" s="1"/>
  <c r="J156" i="122"/>
  <c r="I157" i="122"/>
  <c r="J157" i="122"/>
  <c r="K157" i="122"/>
  <c r="L157" i="122" s="1"/>
  <c r="I158" i="122"/>
  <c r="K158" i="122" s="1"/>
  <c r="L158" i="122" s="1"/>
  <c r="J158" i="122"/>
  <c r="I159" i="122"/>
  <c r="J159" i="122"/>
  <c r="K159" i="122"/>
  <c r="L159" i="122"/>
  <c r="I160" i="122"/>
  <c r="K160" i="122" s="1"/>
  <c r="L160" i="122" s="1"/>
  <c r="J160" i="122"/>
  <c r="I161" i="122"/>
  <c r="J161" i="122"/>
  <c r="K161" i="122"/>
  <c r="L161" i="122" s="1"/>
  <c r="I162" i="122"/>
  <c r="K162" i="122" s="1"/>
  <c r="L162" i="122" s="1"/>
  <c r="J162" i="122"/>
  <c r="I163" i="122"/>
  <c r="J163" i="122"/>
  <c r="K163" i="122"/>
  <c r="L163" i="122"/>
  <c r="I164" i="122"/>
  <c r="K164" i="122" s="1"/>
  <c r="L164" i="122" s="1"/>
  <c r="J164" i="122"/>
  <c r="I165" i="122"/>
  <c r="J165" i="122"/>
  <c r="K165" i="122"/>
  <c r="L165" i="122" s="1"/>
  <c r="I166" i="122"/>
  <c r="K166" i="122" s="1"/>
  <c r="L166" i="122" s="1"/>
  <c r="J166" i="122"/>
  <c r="I167" i="122"/>
  <c r="J167" i="122"/>
  <c r="K167" i="122"/>
  <c r="L167" i="122"/>
  <c r="I168" i="122"/>
  <c r="K168" i="122" s="1"/>
  <c r="L168" i="122" s="1"/>
  <c r="J168" i="122"/>
  <c r="I169" i="122"/>
  <c r="J169" i="122"/>
  <c r="K169" i="122"/>
  <c r="L169" i="122" s="1"/>
  <c r="I170" i="122"/>
  <c r="K170" i="122" s="1"/>
  <c r="L170" i="122" s="1"/>
  <c r="J170" i="122"/>
  <c r="I171" i="122"/>
  <c r="J171" i="122"/>
  <c r="K171" i="122"/>
  <c r="L171" i="122"/>
  <c r="I172" i="122"/>
  <c r="K172" i="122" s="1"/>
  <c r="L172" i="122" s="1"/>
  <c r="J172" i="122"/>
  <c r="I173" i="122"/>
  <c r="J173" i="122"/>
  <c r="K173" i="122"/>
  <c r="L173" i="122" s="1"/>
  <c r="I174" i="122"/>
  <c r="K174" i="122" s="1"/>
  <c r="L174" i="122" s="1"/>
  <c r="J174" i="122"/>
  <c r="I175" i="122"/>
  <c r="J175" i="122"/>
  <c r="K175" i="122"/>
  <c r="L175" i="122"/>
  <c r="I176" i="122"/>
  <c r="K176" i="122" s="1"/>
  <c r="L176" i="122" s="1"/>
  <c r="J176" i="122"/>
  <c r="I177" i="122"/>
  <c r="J177" i="122"/>
  <c r="K177" i="122"/>
  <c r="L177" i="122" s="1"/>
  <c r="I178" i="122"/>
  <c r="J178" i="122"/>
  <c r="I179" i="122"/>
  <c r="J179" i="122"/>
  <c r="K179" i="122"/>
  <c r="L179" i="122"/>
  <c r="I180" i="122"/>
  <c r="K180" i="122" s="1"/>
  <c r="L180" i="122" s="1"/>
  <c r="J180" i="122"/>
  <c r="I181" i="122"/>
  <c r="J181" i="122"/>
  <c r="K181" i="122"/>
  <c r="L181" i="122" s="1"/>
  <c r="I182" i="122"/>
  <c r="K182" i="122" s="1"/>
  <c r="L182" i="122" s="1"/>
  <c r="J182" i="122"/>
  <c r="I183" i="122"/>
  <c r="J183" i="122"/>
  <c r="K183" i="122"/>
  <c r="L183" i="122"/>
  <c r="I184" i="122"/>
  <c r="K184" i="122" s="1"/>
  <c r="L184" i="122" s="1"/>
  <c r="J184" i="122"/>
  <c r="I185" i="122"/>
  <c r="J185" i="122"/>
  <c r="K185" i="122"/>
  <c r="L185" i="122" s="1"/>
  <c r="I186" i="122"/>
  <c r="J186" i="122"/>
  <c r="I187" i="122"/>
  <c r="J187" i="122"/>
  <c r="K187" i="122"/>
  <c r="L187" i="122"/>
  <c r="I188" i="122"/>
  <c r="K188" i="122" s="1"/>
  <c r="L188" i="122" s="1"/>
  <c r="J188" i="122"/>
  <c r="I189" i="122"/>
  <c r="J189" i="122"/>
  <c r="K189" i="122"/>
  <c r="L189" i="122" s="1"/>
  <c r="I190" i="122"/>
  <c r="K190" i="122" s="1"/>
  <c r="L190" i="122" s="1"/>
  <c r="J190" i="122"/>
  <c r="I191" i="122"/>
  <c r="J191" i="122"/>
  <c r="K191" i="122"/>
  <c r="L191" i="122"/>
  <c r="I152" i="121"/>
  <c r="K152" i="121" s="1"/>
  <c r="L152" i="121" s="1"/>
  <c r="J152" i="121"/>
  <c r="I153" i="121"/>
  <c r="J153" i="121"/>
  <c r="K153" i="121"/>
  <c r="L153" i="121" s="1"/>
  <c r="I154" i="121"/>
  <c r="J154" i="121"/>
  <c r="I155" i="121"/>
  <c r="J155" i="121"/>
  <c r="K155" i="121"/>
  <c r="L155" i="121"/>
  <c r="I156" i="121"/>
  <c r="K156" i="121" s="1"/>
  <c r="L156" i="121" s="1"/>
  <c r="J156" i="121"/>
  <c r="I157" i="121"/>
  <c r="J157" i="121"/>
  <c r="K157" i="121"/>
  <c r="L157" i="121" s="1"/>
  <c r="I158" i="121"/>
  <c r="K158" i="121" s="1"/>
  <c r="L158" i="121" s="1"/>
  <c r="J158" i="121"/>
  <c r="I159" i="121"/>
  <c r="J159" i="121"/>
  <c r="K159" i="121"/>
  <c r="L159" i="121"/>
  <c r="I160" i="121"/>
  <c r="K160" i="121" s="1"/>
  <c r="L160" i="121" s="1"/>
  <c r="J160" i="121"/>
  <c r="I161" i="121"/>
  <c r="J161" i="121"/>
  <c r="K161" i="121"/>
  <c r="L161" i="121" s="1"/>
  <c r="I162" i="121"/>
  <c r="J162" i="121"/>
  <c r="I163" i="121"/>
  <c r="J163" i="121"/>
  <c r="K163" i="121"/>
  <c r="L163" i="121"/>
  <c r="I164" i="121"/>
  <c r="K164" i="121" s="1"/>
  <c r="L164" i="121" s="1"/>
  <c r="J164" i="121"/>
  <c r="I165" i="121"/>
  <c r="J165" i="121"/>
  <c r="K165" i="121"/>
  <c r="L165" i="121" s="1"/>
  <c r="I166" i="121"/>
  <c r="K166" i="121" s="1"/>
  <c r="L166" i="121" s="1"/>
  <c r="J166" i="121"/>
  <c r="I167" i="121"/>
  <c r="J167" i="121"/>
  <c r="K167" i="121"/>
  <c r="L167" i="121"/>
  <c r="I168" i="121"/>
  <c r="K168" i="121" s="1"/>
  <c r="L168" i="121" s="1"/>
  <c r="J168" i="121"/>
  <c r="I169" i="121"/>
  <c r="J169" i="121"/>
  <c r="K169" i="121"/>
  <c r="L169" i="121" s="1"/>
  <c r="I170" i="121"/>
  <c r="J170" i="121"/>
  <c r="I171" i="121"/>
  <c r="J171" i="121"/>
  <c r="K171" i="121"/>
  <c r="L171" i="121"/>
  <c r="I172" i="121"/>
  <c r="K172" i="121" s="1"/>
  <c r="L172" i="121" s="1"/>
  <c r="J172" i="121"/>
  <c r="I173" i="121"/>
  <c r="J173" i="121"/>
  <c r="K173" i="121"/>
  <c r="L173" i="121" s="1"/>
  <c r="I174" i="121"/>
  <c r="K174" i="121" s="1"/>
  <c r="L174" i="121" s="1"/>
  <c r="J174" i="121"/>
  <c r="I175" i="121"/>
  <c r="J175" i="121"/>
  <c r="K175" i="121"/>
  <c r="L175" i="121"/>
  <c r="I176" i="121"/>
  <c r="K176" i="121" s="1"/>
  <c r="L176" i="121" s="1"/>
  <c r="J176" i="121"/>
  <c r="I177" i="121"/>
  <c r="J177" i="121"/>
  <c r="K177" i="121"/>
  <c r="L177" i="121" s="1"/>
  <c r="I178" i="121"/>
  <c r="K178" i="121" s="1"/>
  <c r="L178" i="121" s="1"/>
  <c r="J178" i="121"/>
  <c r="I179" i="121"/>
  <c r="J179" i="121"/>
  <c r="K179" i="121"/>
  <c r="L179" i="121"/>
  <c r="I180" i="121"/>
  <c r="K180" i="121" s="1"/>
  <c r="L180" i="121" s="1"/>
  <c r="J180" i="121"/>
  <c r="I181" i="121"/>
  <c r="J181" i="121"/>
  <c r="K181" i="121"/>
  <c r="L181" i="121" s="1"/>
  <c r="I182" i="121"/>
  <c r="J182" i="121"/>
  <c r="I183" i="121"/>
  <c r="J183" i="121"/>
  <c r="K183" i="121"/>
  <c r="L183" i="121"/>
  <c r="I184" i="121"/>
  <c r="K184" i="121" s="1"/>
  <c r="L184" i="121" s="1"/>
  <c r="J184" i="121"/>
  <c r="I185" i="121"/>
  <c r="J185" i="121"/>
  <c r="K185" i="121"/>
  <c r="L185" i="121" s="1"/>
  <c r="I186" i="121"/>
  <c r="J186" i="121"/>
  <c r="I187" i="121"/>
  <c r="J187" i="121"/>
  <c r="K187" i="121"/>
  <c r="L187" i="121"/>
  <c r="I188" i="121"/>
  <c r="K188" i="121" s="1"/>
  <c r="L188" i="121" s="1"/>
  <c r="J188" i="121"/>
  <c r="I189" i="121"/>
  <c r="J189" i="121"/>
  <c r="K189" i="121"/>
  <c r="L189" i="121" s="1"/>
  <c r="I190" i="121"/>
  <c r="J190" i="121"/>
  <c r="I191" i="121"/>
  <c r="J191" i="121"/>
  <c r="K191" i="121"/>
  <c r="L191" i="121"/>
  <c r="I192" i="121"/>
  <c r="K192" i="121" s="1"/>
  <c r="L192" i="121" s="1"/>
  <c r="J192" i="121"/>
  <c r="I193" i="121"/>
  <c r="J193" i="121"/>
  <c r="K193" i="121"/>
  <c r="L193" i="121" s="1"/>
  <c r="I152" i="120"/>
  <c r="J152" i="120"/>
  <c r="I153" i="120"/>
  <c r="K153" i="120" s="1"/>
  <c r="L153" i="120" s="1"/>
  <c r="J153" i="120"/>
  <c r="I154" i="120"/>
  <c r="K154" i="120" s="1"/>
  <c r="L154" i="120" s="1"/>
  <c r="J154" i="120"/>
  <c r="I155" i="120"/>
  <c r="K155" i="120" s="1"/>
  <c r="L155" i="120" s="1"/>
  <c r="J155" i="120"/>
  <c r="I156" i="120"/>
  <c r="J156" i="120"/>
  <c r="I157" i="120"/>
  <c r="K157" i="120" s="1"/>
  <c r="L157" i="120" s="1"/>
  <c r="J157" i="120"/>
  <c r="I158" i="120"/>
  <c r="K158" i="120" s="1"/>
  <c r="L158" i="120" s="1"/>
  <c r="J158" i="120"/>
  <c r="I159" i="120"/>
  <c r="K159" i="120" s="1"/>
  <c r="L159" i="120" s="1"/>
  <c r="J159" i="120"/>
  <c r="I160" i="120"/>
  <c r="J160" i="120"/>
  <c r="I161" i="120"/>
  <c r="K161" i="120" s="1"/>
  <c r="L161" i="120" s="1"/>
  <c r="J161" i="120"/>
  <c r="I162" i="120"/>
  <c r="K162" i="120" s="1"/>
  <c r="L162" i="120" s="1"/>
  <c r="J162" i="120"/>
  <c r="I163" i="120"/>
  <c r="K163" i="120" s="1"/>
  <c r="L163" i="120" s="1"/>
  <c r="J163" i="120"/>
  <c r="I164" i="120"/>
  <c r="J164" i="120"/>
  <c r="I165" i="120"/>
  <c r="K165" i="120" s="1"/>
  <c r="L165" i="120" s="1"/>
  <c r="J165" i="120"/>
  <c r="I166" i="120"/>
  <c r="K166" i="120" s="1"/>
  <c r="L166" i="120" s="1"/>
  <c r="J166" i="120"/>
  <c r="I167" i="120"/>
  <c r="K167" i="120" s="1"/>
  <c r="L167" i="120" s="1"/>
  <c r="J167" i="120"/>
  <c r="I168" i="120"/>
  <c r="J168" i="120"/>
  <c r="I169" i="120"/>
  <c r="K169" i="120" s="1"/>
  <c r="L169" i="120" s="1"/>
  <c r="J169" i="120"/>
  <c r="I170" i="120"/>
  <c r="K170" i="120" s="1"/>
  <c r="L170" i="120" s="1"/>
  <c r="J170" i="120"/>
  <c r="I171" i="120"/>
  <c r="K171" i="120" s="1"/>
  <c r="L171" i="120" s="1"/>
  <c r="J171" i="120"/>
  <c r="I172" i="120"/>
  <c r="J172" i="120"/>
  <c r="I173" i="120"/>
  <c r="K173" i="120" s="1"/>
  <c r="L173" i="120" s="1"/>
  <c r="J173" i="120"/>
  <c r="I174" i="120"/>
  <c r="K174" i="120" s="1"/>
  <c r="L174" i="120" s="1"/>
  <c r="J174" i="120"/>
  <c r="I175" i="120"/>
  <c r="K175" i="120" s="1"/>
  <c r="L175" i="120" s="1"/>
  <c r="J175" i="120"/>
  <c r="I176" i="120"/>
  <c r="J176" i="120"/>
  <c r="I177" i="120"/>
  <c r="K177" i="120" s="1"/>
  <c r="L177" i="120" s="1"/>
  <c r="J177" i="120"/>
  <c r="I178" i="120"/>
  <c r="K178" i="120" s="1"/>
  <c r="L178" i="120" s="1"/>
  <c r="J178" i="120"/>
  <c r="I179" i="120"/>
  <c r="K179" i="120" s="1"/>
  <c r="L179" i="120" s="1"/>
  <c r="J179" i="120"/>
  <c r="I180" i="120"/>
  <c r="J180" i="120"/>
  <c r="I181" i="120"/>
  <c r="K181" i="120" s="1"/>
  <c r="L181" i="120" s="1"/>
  <c r="J181" i="120"/>
  <c r="I182" i="120"/>
  <c r="K182" i="120" s="1"/>
  <c r="L182" i="120" s="1"/>
  <c r="J182" i="120"/>
  <c r="I183" i="120"/>
  <c r="K183" i="120" s="1"/>
  <c r="L183" i="120" s="1"/>
  <c r="J183" i="120"/>
  <c r="I184" i="120"/>
  <c r="J184" i="120"/>
  <c r="I185" i="120"/>
  <c r="K185" i="120" s="1"/>
  <c r="L185" i="120" s="1"/>
  <c r="J185" i="120"/>
  <c r="I186" i="120"/>
  <c r="K186" i="120" s="1"/>
  <c r="L186" i="120" s="1"/>
  <c r="J186" i="120"/>
  <c r="I187" i="120"/>
  <c r="K187" i="120" s="1"/>
  <c r="L187" i="120" s="1"/>
  <c r="J187" i="120"/>
  <c r="I188" i="120"/>
  <c r="J188" i="120"/>
  <c r="I189" i="120"/>
  <c r="K189" i="120" s="1"/>
  <c r="L189" i="120" s="1"/>
  <c r="J189" i="120"/>
  <c r="I153" i="96"/>
  <c r="K153" i="96" s="1"/>
  <c r="L153" i="96" s="1"/>
  <c r="J153" i="96"/>
  <c r="I154" i="96"/>
  <c r="J154" i="96"/>
  <c r="K154" i="96"/>
  <c r="L154" i="96"/>
  <c r="I155" i="96"/>
  <c r="K155" i="96" s="1"/>
  <c r="L155" i="96" s="1"/>
  <c r="J155" i="96"/>
  <c r="I156" i="96"/>
  <c r="J156" i="96"/>
  <c r="K156" i="96"/>
  <c r="L156" i="96" s="1"/>
  <c r="I157" i="96"/>
  <c r="K157" i="96" s="1"/>
  <c r="L157" i="96" s="1"/>
  <c r="J157" i="96"/>
  <c r="I158" i="96"/>
  <c r="J158" i="96"/>
  <c r="K158" i="96"/>
  <c r="L158" i="96" s="1"/>
  <c r="I159" i="96"/>
  <c r="K159" i="96" s="1"/>
  <c r="L159" i="96" s="1"/>
  <c r="J159" i="96"/>
  <c r="I160" i="96"/>
  <c r="J160" i="96"/>
  <c r="K160" i="96"/>
  <c r="L160" i="96" s="1"/>
  <c r="I161" i="96"/>
  <c r="J161" i="96"/>
  <c r="I162" i="96"/>
  <c r="J162" i="96"/>
  <c r="K162" i="96"/>
  <c r="L162" i="96"/>
  <c r="I163" i="96"/>
  <c r="K163" i="96" s="1"/>
  <c r="L163" i="96" s="1"/>
  <c r="J163" i="96"/>
  <c r="I164" i="96"/>
  <c r="J164" i="96"/>
  <c r="K164" i="96"/>
  <c r="L164" i="96" s="1"/>
  <c r="I165" i="96"/>
  <c r="K165" i="96" s="1"/>
  <c r="L165" i="96" s="1"/>
  <c r="J165" i="96"/>
  <c r="I166" i="96"/>
  <c r="J166" i="96"/>
  <c r="K166" i="96"/>
  <c r="L166" i="96"/>
  <c r="I167" i="96"/>
  <c r="K167" i="96" s="1"/>
  <c r="L167" i="96" s="1"/>
  <c r="J167" i="96"/>
  <c r="I168" i="96"/>
  <c r="J168" i="96"/>
  <c r="K168" i="96"/>
  <c r="L168" i="96" s="1"/>
  <c r="I169" i="96"/>
  <c r="K169" i="96" s="1"/>
  <c r="L169" i="96" s="1"/>
  <c r="J169" i="96"/>
  <c r="I170" i="96"/>
  <c r="J170" i="96"/>
  <c r="K170" i="96"/>
  <c r="L170" i="96"/>
  <c r="I171" i="96"/>
  <c r="K171" i="96" s="1"/>
  <c r="L171" i="96" s="1"/>
  <c r="J171" i="96"/>
  <c r="I172" i="96"/>
  <c r="J172" i="96"/>
  <c r="K172" i="96"/>
  <c r="L172" i="96" s="1"/>
  <c r="I173" i="96"/>
  <c r="K173" i="96" s="1"/>
  <c r="L173" i="96" s="1"/>
  <c r="J173" i="96"/>
  <c r="I174" i="96"/>
  <c r="J174" i="96"/>
  <c r="K174" i="96"/>
  <c r="L174" i="96" s="1"/>
  <c r="I175" i="96"/>
  <c r="K175" i="96" s="1"/>
  <c r="L175" i="96" s="1"/>
  <c r="J175" i="96"/>
  <c r="I176" i="96"/>
  <c r="J176" i="96"/>
  <c r="K176" i="96" s="1"/>
  <c r="L176" i="96" s="1"/>
  <c r="I177" i="96"/>
  <c r="J177" i="96"/>
  <c r="I178" i="96"/>
  <c r="J178" i="96"/>
  <c r="K178" i="96"/>
  <c r="L178" i="96" s="1"/>
  <c r="I179" i="96"/>
  <c r="K179" i="96" s="1"/>
  <c r="L179" i="96" s="1"/>
  <c r="J179" i="96"/>
  <c r="I180" i="96"/>
  <c r="J180" i="96"/>
  <c r="K180" i="96" s="1"/>
  <c r="L180" i="96" s="1"/>
  <c r="I181" i="96"/>
  <c r="J181" i="96"/>
  <c r="I182" i="96"/>
  <c r="J182" i="96"/>
  <c r="K182" i="96"/>
  <c r="L182" i="96" s="1"/>
  <c r="I183" i="96"/>
  <c r="K183" i="96" s="1"/>
  <c r="L183" i="96" s="1"/>
  <c r="J183" i="96"/>
  <c r="I184" i="96"/>
  <c r="J184" i="96"/>
  <c r="K184" i="96" s="1"/>
  <c r="L184" i="96" s="1"/>
  <c r="I185" i="96"/>
  <c r="J185" i="96"/>
  <c r="I186" i="96"/>
  <c r="J186" i="96"/>
  <c r="K186" i="96"/>
  <c r="L186" i="96" s="1"/>
  <c r="I187" i="96"/>
  <c r="K187" i="96" s="1"/>
  <c r="L187" i="96" s="1"/>
  <c r="J187" i="96"/>
  <c r="I188" i="96"/>
  <c r="J188" i="96"/>
  <c r="K188" i="96" s="1"/>
  <c r="L188" i="96" s="1"/>
  <c r="I189" i="96"/>
  <c r="J189" i="96"/>
  <c r="I152" i="116"/>
  <c r="J152" i="116"/>
  <c r="K152" i="116"/>
  <c r="L152" i="116" s="1"/>
  <c r="I153" i="116"/>
  <c r="J153" i="116"/>
  <c r="K153" i="116"/>
  <c r="L153" i="116" s="1"/>
  <c r="I154" i="116"/>
  <c r="J154" i="116"/>
  <c r="K154" i="116"/>
  <c r="L154" i="116"/>
  <c r="I155" i="116"/>
  <c r="J155" i="116"/>
  <c r="K155" i="116"/>
  <c r="L155" i="116" s="1"/>
  <c r="I156" i="116"/>
  <c r="J156" i="116"/>
  <c r="K156" i="116"/>
  <c r="L156" i="116" s="1"/>
  <c r="I157" i="116"/>
  <c r="J157" i="116"/>
  <c r="K157" i="116" s="1"/>
  <c r="L157" i="116" s="1"/>
  <c r="I158" i="116"/>
  <c r="J158" i="116"/>
  <c r="K158" i="116"/>
  <c r="L158" i="116"/>
  <c r="I159" i="116"/>
  <c r="J159" i="116"/>
  <c r="K159" i="116" s="1"/>
  <c r="L159" i="116" s="1"/>
  <c r="I160" i="116"/>
  <c r="J160" i="116"/>
  <c r="K160" i="116"/>
  <c r="L160" i="116" s="1"/>
  <c r="I161" i="116"/>
  <c r="J161" i="116"/>
  <c r="K161" i="116"/>
  <c r="L161" i="116" s="1"/>
  <c r="I162" i="116"/>
  <c r="J162" i="116"/>
  <c r="K162" i="116"/>
  <c r="L162" i="116"/>
  <c r="I163" i="116"/>
  <c r="J163" i="116"/>
  <c r="K163" i="116" s="1"/>
  <c r="L163" i="116" s="1"/>
  <c r="I164" i="116"/>
  <c r="J164" i="116"/>
  <c r="K164" i="116"/>
  <c r="L164" i="116"/>
  <c r="I165" i="116"/>
  <c r="J165" i="116"/>
  <c r="K165" i="116"/>
  <c r="L165" i="116" s="1"/>
  <c r="I166" i="116"/>
  <c r="J166" i="116"/>
  <c r="K166" i="116"/>
  <c r="L166" i="116" s="1"/>
  <c r="I167" i="116"/>
  <c r="K167" i="116" s="1"/>
  <c r="L167" i="116" s="1"/>
  <c r="J167" i="116"/>
  <c r="I168" i="116"/>
  <c r="J168" i="116"/>
  <c r="K168" i="116"/>
  <c r="L168" i="116" s="1"/>
  <c r="I169" i="116"/>
  <c r="J169" i="116"/>
  <c r="K169" i="116"/>
  <c r="L169" i="116" s="1"/>
  <c r="I170" i="116"/>
  <c r="J170" i="116"/>
  <c r="K170" i="116"/>
  <c r="L170" i="116" s="1"/>
  <c r="I171" i="116"/>
  <c r="J171" i="116"/>
  <c r="K171" i="116"/>
  <c r="L171" i="116" s="1"/>
  <c r="I172" i="116"/>
  <c r="J172" i="116"/>
  <c r="K172" i="116"/>
  <c r="L172" i="116" s="1"/>
  <c r="I173" i="116"/>
  <c r="J173" i="116"/>
  <c r="K173" i="116"/>
  <c r="L173" i="116" s="1"/>
  <c r="I174" i="116"/>
  <c r="J174" i="116"/>
  <c r="K174" i="116"/>
  <c r="L174" i="116" s="1"/>
  <c r="I175" i="116"/>
  <c r="J175" i="116"/>
  <c r="K175" i="116"/>
  <c r="L175" i="116" s="1"/>
  <c r="I176" i="116"/>
  <c r="J176" i="116"/>
  <c r="K176" i="116"/>
  <c r="L176" i="116" s="1"/>
  <c r="I177" i="116"/>
  <c r="J177" i="116"/>
  <c r="K177" i="116"/>
  <c r="L177" i="116" s="1"/>
  <c r="I178" i="116"/>
  <c r="J178" i="116"/>
  <c r="K178" i="116"/>
  <c r="L178" i="116" s="1"/>
  <c r="I179" i="116"/>
  <c r="J179" i="116"/>
  <c r="K179" i="116"/>
  <c r="L179" i="116" s="1"/>
  <c r="I180" i="116"/>
  <c r="J180" i="116"/>
  <c r="K180" i="116"/>
  <c r="L180" i="116" s="1"/>
  <c r="I181" i="116"/>
  <c r="J181" i="116"/>
  <c r="K181" i="116"/>
  <c r="L181" i="116" s="1"/>
  <c r="I182" i="116"/>
  <c r="J182" i="116"/>
  <c r="K182" i="116"/>
  <c r="L182" i="116" s="1"/>
  <c r="I183" i="116"/>
  <c r="J183" i="116"/>
  <c r="K183" i="116"/>
  <c r="L183" i="116" s="1"/>
  <c r="I184" i="116"/>
  <c r="J184" i="116"/>
  <c r="K184" i="116"/>
  <c r="L184" i="116" s="1"/>
  <c r="I185" i="116"/>
  <c r="J185" i="116"/>
  <c r="K185" i="116"/>
  <c r="L185" i="116" s="1"/>
  <c r="I186" i="116"/>
  <c r="J186" i="116"/>
  <c r="K186" i="116"/>
  <c r="L186" i="116" s="1"/>
  <c r="I187" i="116"/>
  <c r="J187" i="116"/>
  <c r="K187" i="116"/>
  <c r="L187" i="116" s="1"/>
  <c r="I188" i="116"/>
  <c r="J188" i="116"/>
  <c r="K188" i="116"/>
  <c r="L188" i="116" s="1"/>
  <c r="I189" i="116"/>
  <c r="J189" i="116"/>
  <c r="K189" i="116"/>
  <c r="L189" i="116" s="1"/>
  <c r="I190" i="116"/>
  <c r="J190" i="116"/>
  <c r="K190" i="116"/>
  <c r="L190" i="116" s="1"/>
  <c r="I191" i="116"/>
  <c r="J191" i="116"/>
  <c r="K191" i="116"/>
  <c r="L191" i="116" s="1"/>
  <c r="I192" i="116"/>
  <c r="J192" i="116"/>
  <c r="K192" i="116"/>
  <c r="L192" i="116" s="1"/>
  <c r="I153" i="111"/>
  <c r="J153" i="111"/>
  <c r="K153" i="111"/>
  <c r="L153" i="111" s="1"/>
  <c r="I154" i="111"/>
  <c r="J154" i="111"/>
  <c r="K154" i="111"/>
  <c r="L154" i="111" s="1"/>
  <c r="I155" i="111"/>
  <c r="J155" i="111"/>
  <c r="K155" i="111"/>
  <c r="L155" i="111" s="1"/>
  <c r="I156" i="111"/>
  <c r="J156" i="111"/>
  <c r="K156" i="111"/>
  <c r="L156" i="111" s="1"/>
  <c r="I157" i="111"/>
  <c r="J157" i="111"/>
  <c r="K157" i="111"/>
  <c r="L157" i="111" s="1"/>
  <c r="I158" i="111"/>
  <c r="J158" i="111"/>
  <c r="K158" i="111"/>
  <c r="L158" i="111" s="1"/>
  <c r="I159" i="111"/>
  <c r="J159" i="111"/>
  <c r="K159" i="111"/>
  <c r="L159" i="111" s="1"/>
  <c r="I160" i="111"/>
  <c r="J160" i="111"/>
  <c r="K160" i="111"/>
  <c r="L160" i="111" s="1"/>
  <c r="I161" i="111"/>
  <c r="J161" i="111"/>
  <c r="K161" i="111"/>
  <c r="L161" i="111" s="1"/>
  <c r="I162" i="111"/>
  <c r="J162" i="111"/>
  <c r="K162" i="111"/>
  <c r="L162" i="111" s="1"/>
  <c r="I163" i="111"/>
  <c r="J163" i="111"/>
  <c r="K163" i="111"/>
  <c r="L163" i="111" s="1"/>
  <c r="I164" i="111"/>
  <c r="J164" i="111"/>
  <c r="K164" i="111"/>
  <c r="L164" i="111" s="1"/>
  <c r="I165" i="111"/>
  <c r="J165" i="111"/>
  <c r="K165" i="111"/>
  <c r="L165" i="111" s="1"/>
  <c r="I166" i="111"/>
  <c r="J166" i="111"/>
  <c r="K166" i="111"/>
  <c r="L166" i="111" s="1"/>
  <c r="I167" i="111"/>
  <c r="J167" i="111"/>
  <c r="K167" i="111"/>
  <c r="L167" i="111" s="1"/>
  <c r="I168" i="111"/>
  <c r="J168" i="111"/>
  <c r="K168" i="111"/>
  <c r="L168" i="111" s="1"/>
  <c r="I169" i="111"/>
  <c r="J169" i="111"/>
  <c r="K169" i="111"/>
  <c r="L169" i="111" s="1"/>
  <c r="I170" i="111"/>
  <c r="J170" i="111"/>
  <c r="K170" i="111"/>
  <c r="L170" i="111" s="1"/>
  <c r="I171" i="111"/>
  <c r="J171" i="111"/>
  <c r="K171" i="111"/>
  <c r="L171" i="111" s="1"/>
  <c r="I172" i="111"/>
  <c r="J172" i="111"/>
  <c r="K172" i="111"/>
  <c r="L172" i="111" s="1"/>
  <c r="I173" i="111"/>
  <c r="J173" i="111"/>
  <c r="K173" i="111"/>
  <c r="L173" i="111" s="1"/>
  <c r="I174" i="111"/>
  <c r="J174" i="111"/>
  <c r="K174" i="111"/>
  <c r="L174" i="111" s="1"/>
  <c r="I175" i="111"/>
  <c r="J175" i="111"/>
  <c r="K175" i="111"/>
  <c r="L175" i="111" s="1"/>
  <c r="I176" i="111"/>
  <c r="J176" i="111"/>
  <c r="K176" i="111"/>
  <c r="L176" i="111" s="1"/>
  <c r="I177" i="111"/>
  <c r="J177" i="111"/>
  <c r="K177" i="111"/>
  <c r="L177" i="111" s="1"/>
  <c r="I178" i="111"/>
  <c r="J178" i="111"/>
  <c r="K178" i="111"/>
  <c r="L178" i="111" s="1"/>
  <c r="I179" i="111"/>
  <c r="J179" i="111"/>
  <c r="K179" i="111"/>
  <c r="L179" i="111" s="1"/>
  <c r="I180" i="111"/>
  <c r="J180" i="111"/>
  <c r="K180" i="111"/>
  <c r="L180" i="111" s="1"/>
  <c r="I181" i="111"/>
  <c r="J181" i="111"/>
  <c r="K181" i="111"/>
  <c r="L181" i="111" s="1"/>
  <c r="I182" i="111"/>
  <c r="J182" i="111"/>
  <c r="K182" i="111"/>
  <c r="L182" i="111" s="1"/>
  <c r="I183" i="111"/>
  <c r="J183" i="111"/>
  <c r="K183" i="111"/>
  <c r="L183" i="111" s="1"/>
  <c r="I184" i="111"/>
  <c r="J184" i="111"/>
  <c r="K184" i="111"/>
  <c r="L184" i="111" s="1"/>
  <c r="I185" i="111"/>
  <c r="J185" i="111"/>
  <c r="K185" i="111"/>
  <c r="L185" i="111" s="1"/>
  <c r="I186" i="111"/>
  <c r="J186" i="111"/>
  <c r="K186" i="111"/>
  <c r="L186" i="111" s="1"/>
  <c r="I187" i="111"/>
  <c r="J187" i="111"/>
  <c r="K187" i="111"/>
  <c r="L187" i="111" s="1"/>
  <c r="I188" i="111"/>
  <c r="J188" i="111"/>
  <c r="K188" i="111"/>
  <c r="L188" i="111" s="1"/>
  <c r="I189" i="111"/>
  <c r="J189" i="111"/>
  <c r="K189" i="111"/>
  <c r="L189" i="111" s="1"/>
  <c r="I190" i="111"/>
  <c r="J190" i="111"/>
  <c r="K190" i="111"/>
  <c r="L190" i="111" s="1"/>
  <c r="I191" i="111"/>
  <c r="J191" i="111"/>
  <c r="K191" i="111"/>
  <c r="L191" i="111" s="1"/>
  <c r="I153" i="105"/>
  <c r="J153" i="105"/>
  <c r="K153" i="105"/>
  <c r="L153" i="105" s="1"/>
  <c r="I154" i="105"/>
  <c r="K154" i="105" s="1"/>
  <c r="L154" i="105" s="1"/>
  <c r="J154" i="105"/>
  <c r="I155" i="105"/>
  <c r="K155" i="105" s="1"/>
  <c r="L155" i="105" s="1"/>
  <c r="J155" i="105"/>
  <c r="I156" i="105"/>
  <c r="K156" i="105" s="1"/>
  <c r="L156" i="105" s="1"/>
  <c r="J156" i="105"/>
  <c r="I157" i="105"/>
  <c r="J157" i="105"/>
  <c r="K157" i="105"/>
  <c r="L157" i="105" s="1"/>
  <c r="I158" i="105"/>
  <c r="K158" i="105" s="1"/>
  <c r="L158" i="105" s="1"/>
  <c r="J158" i="105"/>
  <c r="I159" i="105"/>
  <c r="K159" i="105" s="1"/>
  <c r="L159" i="105" s="1"/>
  <c r="J159" i="105"/>
  <c r="I160" i="105"/>
  <c r="K160" i="105" s="1"/>
  <c r="L160" i="105" s="1"/>
  <c r="J160" i="105"/>
  <c r="I161" i="105"/>
  <c r="J161" i="105"/>
  <c r="K161" i="105"/>
  <c r="L161" i="105" s="1"/>
  <c r="I162" i="105"/>
  <c r="K162" i="105" s="1"/>
  <c r="L162" i="105" s="1"/>
  <c r="J162" i="105"/>
  <c r="I163" i="105"/>
  <c r="K163" i="105" s="1"/>
  <c r="L163" i="105" s="1"/>
  <c r="J163" i="105"/>
  <c r="I164" i="105"/>
  <c r="K164" i="105" s="1"/>
  <c r="L164" i="105" s="1"/>
  <c r="J164" i="105"/>
  <c r="I165" i="105"/>
  <c r="J165" i="105"/>
  <c r="K165" i="105"/>
  <c r="L165" i="105" s="1"/>
  <c r="I166" i="105"/>
  <c r="K166" i="105" s="1"/>
  <c r="L166" i="105" s="1"/>
  <c r="J166" i="105"/>
  <c r="I167" i="105"/>
  <c r="K167" i="105" s="1"/>
  <c r="L167" i="105" s="1"/>
  <c r="J167" i="105"/>
  <c r="I168" i="105"/>
  <c r="K168" i="105" s="1"/>
  <c r="L168" i="105" s="1"/>
  <c r="J168" i="105"/>
  <c r="I169" i="105"/>
  <c r="J169" i="105"/>
  <c r="K169" i="105"/>
  <c r="L169" i="105" s="1"/>
  <c r="I170" i="105"/>
  <c r="K170" i="105" s="1"/>
  <c r="L170" i="105" s="1"/>
  <c r="J170" i="105"/>
  <c r="I171" i="105"/>
  <c r="K171" i="105" s="1"/>
  <c r="L171" i="105" s="1"/>
  <c r="J171" i="105"/>
  <c r="I172" i="105"/>
  <c r="K172" i="105" s="1"/>
  <c r="L172" i="105" s="1"/>
  <c r="J172" i="105"/>
  <c r="I173" i="105"/>
  <c r="J173" i="105"/>
  <c r="K173" i="105"/>
  <c r="L173" i="105" s="1"/>
  <c r="I174" i="105"/>
  <c r="K174" i="105" s="1"/>
  <c r="L174" i="105" s="1"/>
  <c r="J174" i="105"/>
  <c r="I175" i="105"/>
  <c r="K175" i="105" s="1"/>
  <c r="L175" i="105" s="1"/>
  <c r="J175" i="105"/>
  <c r="I176" i="105"/>
  <c r="K176" i="105" s="1"/>
  <c r="L176" i="105" s="1"/>
  <c r="J176" i="105"/>
  <c r="I177" i="105"/>
  <c r="J177" i="105"/>
  <c r="K177" i="105"/>
  <c r="L177" i="105" s="1"/>
  <c r="I178" i="105"/>
  <c r="K178" i="105" s="1"/>
  <c r="L178" i="105" s="1"/>
  <c r="J178" i="105"/>
  <c r="I179" i="105"/>
  <c r="K179" i="105" s="1"/>
  <c r="L179" i="105" s="1"/>
  <c r="J179" i="105"/>
  <c r="I180" i="105"/>
  <c r="K180" i="105" s="1"/>
  <c r="L180" i="105" s="1"/>
  <c r="J180" i="105"/>
  <c r="I181" i="105"/>
  <c r="J181" i="105"/>
  <c r="K181" i="105"/>
  <c r="L181" i="105" s="1"/>
  <c r="I182" i="105"/>
  <c r="K182" i="105" s="1"/>
  <c r="L182" i="105" s="1"/>
  <c r="J182" i="105"/>
  <c r="I183" i="105"/>
  <c r="K183" i="105" s="1"/>
  <c r="L183" i="105" s="1"/>
  <c r="J183" i="105"/>
  <c r="I184" i="105"/>
  <c r="K184" i="105" s="1"/>
  <c r="L184" i="105" s="1"/>
  <c r="J184" i="105"/>
  <c r="I185" i="105"/>
  <c r="J185" i="105"/>
  <c r="K185" i="105"/>
  <c r="L185" i="105" s="1"/>
  <c r="I186" i="105"/>
  <c r="K186" i="105" s="1"/>
  <c r="L186" i="105" s="1"/>
  <c r="J186" i="105"/>
  <c r="I187" i="105"/>
  <c r="K187" i="105" s="1"/>
  <c r="L187" i="105" s="1"/>
  <c r="J187" i="105"/>
  <c r="I188" i="105"/>
  <c r="K188" i="105" s="1"/>
  <c r="L188" i="105" s="1"/>
  <c r="J188" i="105"/>
  <c r="I189" i="105"/>
  <c r="J189" i="105"/>
  <c r="K189" i="105"/>
  <c r="L189" i="105" s="1"/>
  <c r="I153" i="95"/>
  <c r="K153" i="95" s="1"/>
  <c r="L153" i="95" s="1"/>
  <c r="J153" i="95"/>
  <c r="I154" i="95"/>
  <c r="J154" i="95"/>
  <c r="K154" i="95"/>
  <c r="L154" i="95" s="1"/>
  <c r="I155" i="95"/>
  <c r="K155" i="95" s="1"/>
  <c r="L155" i="95" s="1"/>
  <c r="J155" i="95"/>
  <c r="I156" i="95"/>
  <c r="K156" i="95" s="1"/>
  <c r="L156" i="95" s="1"/>
  <c r="J156" i="95"/>
  <c r="I157" i="95"/>
  <c r="K157" i="95" s="1"/>
  <c r="L157" i="95" s="1"/>
  <c r="J157" i="95"/>
  <c r="I158" i="95"/>
  <c r="K158" i="95" s="1"/>
  <c r="L158" i="95" s="1"/>
  <c r="J158" i="95"/>
  <c r="I159" i="95"/>
  <c r="J159" i="95"/>
  <c r="I160" i="95"/>
  <c r="K160" i="95" s="1"/>
  <c r="L160" i="95" s="1"/>
  <c r="J160" i="95"/>
  <c r="I161" i="95"/>
  <c r="K161" i="95" s="1"/>
  <c r="L161" i="95" s="1"/>
  <c r="J161" i="95"/>
  <c r="I162" i="95"/>
  <c r="J162" i="95"/>
  <c r="K162" i="95"/>
  <c r="L162" i="95" s="1"/>
  <c r="I163" i="95"/>
  <c r="K163" i="95" s="1"/>
  <c r="L163" i="95" s="1"/>
  <c r="J163" i="95"/>
  <c r="I164" i="95"/>
  <c r="K164" i="95" s="1"/>
  <c r="L164" i="95" s="1"/>
  <c r="J164" i="95"/>
  <c r="I165" i="95"/>
  <c r="K165" i="95" s="1"/>
  <c r="L165" i="95" s="1"/>
  <c r="J165" i="95"/>
  <c r="I166" i="95"/>
  <c r="K166" i="95" s="1"/>
  <c r="L166" i="95" s="1"/>
  <c r="J166" i="95"/>
  <c r="I167" i="95"/>
  <c r="J167" i="95"/>
  <c r="I168" i="95"/>
  <c r="K168" i="95" s="1"/>
  <c r="L168" i="95" s="1"/>
  <c r="J168" i="95"/>
  <c r="I169" i="95"/>
  <c r="K169" i="95" s="1"/>
  <c r="L169" i="95" s="1"/>
  <c r="J169" i="95"/>
  <c r="I170" i="95"/>
  <c r="J170" i="95"/>
  <c r="K170" i="95"/>
  <c r="L170" i="95" s="1"/>
  <c r="I171" i="95"/>
  <c r="K171" i="95" s="1"/>
  <c r="L171" i="95" s="1"/>
  <c r="J171" i="95"/>
  <c r="I172" i="95"/>
  <c r="K172" i="95" s="1"/>
  <c r="L172" i="95" s="1"/>
  <c r="J172" i="95"/>
  <c r="I173" i="95"/>
  <c r="K173" i="95" s="1"/>
  <c r="L173" i="95" s="1"/>
  <c r="J173" i="95"/>
  <c r="I174" i="95"/>
  <c r="K174" i="95" s="1"/>
  <c r="L174" i="95" s="1"/>
  <c r="J174" i="95"/>
  <c r="I175" i="95"/>
  <c r="J175" i="95"/>
  <c r="I176" i="95"/>
  <c r="K176" i="95" s="1"/>
  <c r="L176" i="95" s="1"/>
  <c r="J176" i="95"/>
  <c r="I177" i="95"/>
  <c r="K177" i="95" s="1"/>
  <c r="L177" i="95" s="1"/>
  <c r="J177" i="95"/>
  <c r="I178" i="95"/>
  <c r="J178" i="95"/>
  <c r="K178" i="95"/>
  <c r="L178" i="95" s="1"/>
  <c r="I179" i="95"/>
  <c r="K179" i="95" s="1"/>
  <c r="L179" i="95" s="1"/>
  <c r="J179" i="95"/>
  <c r="I180" i="95"/>
  <c r="K180" i="95" s="1"/>
  <c r="L180" i="95" s="1"/>
  <c r="J180" i="95"/>
  <c r="I181" i="95"/>
  <c r="K181" i="95" s="1"/>
  <c r="L181" i="95" s="1"/>
  <c r="J181" i="95"/>
  <c r="I182" i="95"/>
  <c r="K182" i="95" s="1"/>
  <c r="L182" i="95" s="1"/>
  <c r="J182" i="95"/>
  <c r="I183" i="95"/>
  <c r="J183" i="95"/>
  <c r="I184" i="95"/>
  <c r="K184" i="95" s="1"/>
  <c r="L184" i="95" s="1"/>
  <c r="J184" i="95"/>
  <c r="I185" i="95"/>
  <c r="K185" i="95" s="1"/>
  <c r="L185" i="95" s="1"/>
  <c r="J185" i="95"/>
  <c r="I186" i="95"/>
  <c r="J186" i="95"/>
  <c r="K186" i="95"/>
  <c r="L186" i="95" s="1"/>
  <c r="I187" i="95"/>
  <c r="K187" i="95" s="1"/>
  <c r="L187" i="95" s="1"/>
  <c r="J187" i="95"/>
  <c r="I188" i="95"/>
  <c r="K188" i="95" s="1"/>
  <c r="L188" i="95" s="1"/>
  <c r="J188" i="95"/>
  <c r="I189" i="95"/>
  <c r="K189" i="95" s="1"/>
  <c r="L189" i="95" s="1"/>
  <c r="J189" i="95"/>
  <c r="I190" i="95"/>
  <c r="K190" i="95" s="1"/>
  <c r="L190" i="95" s="1"/>
  <c r="J190" i="95"/>
  <c r="I191" i="95"/>
  <c r="J191" i="95"/>
  <c r="I192" i="95"/>
  <c r="K192" i="95" s="1"/>
  <c r="L192" i="95" s="1"/>
  <c r="J192" i="95"/>
  <c r="I193" i="95"/>
  <c r="K193" i="95" s="1"/>
  <c r="L193" i="95" s="1"/>
  <c r="J193" i="95"/>
  <c r="I153" i="93"/>
  <c r="J153" i="93"/>
  <c r="K153" i="93"/>
  <c r="L153" i="93" s="1"/>
  <c r="I154" i="93"/>
  <c r="K154" i="93" s="1"/>
  <c r="L154" i="93" s="1"/>
  <c r="J154" i="93"/>
  <c r="I155" i="93"/>
  <c r="K155" i="93" s="1"/>
  <c r="L155" i="93" s="1"/>
  <c r="J155" i="93"/>
  <c r="I156" i="93"/>
  <c r="K156" i="93" s="1"/>
  <c r="L156" i="93" s="1"/>
  <c r="J156" i="93"/>
  <c r="I157" i="93"/>
  <c r="K157" i="93" s="1"/>
  <c r="L157" i="93" s="1"/>
  <c r="J157" i="93"/>
  <c r="I158" i="93"/>
  <c r="J158" i="93"/>
  <c r="I159" i="93"/>
  <c r="K159" i="93" s="1"/>
  <c r="L159" i="93" s="1"/>
  <c r="J159" i="93"/>
  <c r="I160" i="93"/>
  <c r="K160" i="93" s="1"/>
  <c r="L160" i="93" s="1"/>
  <c r="J160" i="93"/>
  <c r="I161" i="93"/>
  <c r="J161" i="93"/>
  <c r="K161" i="93"/>
  <c r="L161" i="93" s="1"/>
  <c r="I162" i="93"/>
  <c r="K162" i="93" s="1"/>
  <c r="L162" i="93" s="1"/>
  <c r="J162" i="93"/>
  <c r="I163" i="93"/>
  <c r="K163" i="93" s="1"/>
  <c r="L163" i="93" s="1"/>
  <c r="J163" i="93"/>
  <c r="I164" i="93"/>
  <c r="K164" i="93" s="1"/>
  <c r="L164" i="93" s="1"/>
  <c r="J164" i="93"/>
  <c r="I165" i="93"/>
  <c r="K165" i="93" s="1"/>
  <c r="L165" i="93" s="1"/>
  <c r="J165" i="93"/>
  <c r="I166" i="93"/>
  <c r="J166" i="93"/>
  <c r="I167" i="93"/>
  <c r="K167" i="93" s="1"/>
  <c r="L167" i="93" s="1"/>
  <c r="J167" i="93"/>
  <c r="I168" i="93"/>
  <c r="K168" i="93" s="1"/>
  <c r="L168" i="93" s="1"/>
  <c r="J168" i="93"/>
  <c r="I169" i="93"/>
  <c r="J169" i="93"/>
  <c r="K169" i="93"/>
  <c r="L169" i="93" s="1"/>
  <c r="I170" i="93"/>
  <c r="K170" i="93" s="1"/>
  <c r="L170" i="93" s="1"/>
  <c r="J170" i="93"/>
  <c r="I171" i="93"/>
  <c r="K171" i="93" s="1"/>
  <c r="L171" i="93" s="1"/>
  <c r="J171" i="93"/>
  <c r="I172" i="93"/>
  <c r="K172" i="93" s="1"/>
  <c r="L172" i="93" s="1"/>
  <c r="J172" i="93"/>
  <c r="I173" i="93"/>
  <c r="K173" i="93" s="1"/>
  <c r="L173" i="93" s="1"/>
  <c r="J173" i="93"/>
  <c r="I174" i="93"/>
  <c r="J174" i="93"/>
  <c r="I175" i="93"/>
  <c r="K175" i="93" s="1"/>
  <c r="L175" i="93" s="1"/>
  <c r="J175" i="93"/>
  <c r="I176" i="93"/>
  <c r="K176" i="93" s="1"/>
  <c r="L176" i="93" s="1"/>
  <c r="J176" i="93"/>
  <c r="I177" i="93"/>
  <c r="J177" i="93"/>
  <c r="K177" i="93"/>
  <c r="L177" i="93" s="1"/>
  <c r="I178" i="93"/>
  <c r="K178" i="93" s="1"/>
  <c r="L178" i="93" s="1"/>
  <c r="J178" i="93"/>
  <c r="I179" i="93"/>
  <c r="K179" i="93" s="1"/>
  <c r="L179" i="93" s="1"/>
  <c r="J179" i="93"/>
  <c r="I180" i="93"/>
  <c r="K180" i="93" s="1"/>
  <c r="L180" i="93" s="1"/>
  <c r="J180" i="93"/>
  <c r="I181" i="93"/>
  <c r="K181" i="93" s="1"/>
  <c r="L181" i="93" s="1"/>
  <c r="J181" i="93"/>
  <c r="I182" i="93"/>
  <c r="J182" i="93"/>
  <c r="I183" i="93"/>
  <c r="K183" i="93" s="1"/>
  <c r="L183" i="93" s="1"/>
  <c r="J183" i="93"/>
  <c r="I184" i="93"/>
  <c r="K184" i="93" s="1"/>
  <c r="L184" i="93" s="1"/>
  <c r="J184" i="93"/>
  <c r="I185" i="93"/>
  <c r="J185" i="93"/>
  <c r="K185" i="93"/>
  <c r="L185" i="93" s="1"/>
  <c r="I186" i="93"/>
  <c r="K186" i="93" s="1"/>
  <c r="L186" i="93" s="1"/>
  <c r="J186" i="93"/>
  <c r="I187" i="93"/>
  <c r="K187" i="93" s="1"/>
  <c r="L187" i="93" s="1"/>
  <c r="J187" i="93"/>
  <c r="I188" i="93"/>
  <c r="K188" i="93" s="1"/>
  <c r="L188" i="93" s="1"/>
  <c r="J188" i="93"/>
  <c r="I189" i="93"/>
  <c r="K189" i="93" s="1"/>
  <c r="L189" i="93" s="1"/>
  <c r="J189" i="93"/>
  <c r="V104" i="135"/>
  <c r="V102" i="135"/>
  <c r="V98" i="135"/>
  <c r="V96" i="135"/>
  <c r="V94" i="135"/>
  <c r="V92" i="135"/>
  <c r="V90" i="135"/>
  <c r="V88" i="135"/>
  <c r="V86" i="135"/>
  <c r="V84" i="135"/>
  <c r="V81" i="135"/>
  <c r="V77" i="135"/>
  <c r="V75" i="135"/>
  <c r="V73" i="135"/>
  <c r="V71" i="135"/>
  <c r="V69" i="135"/>
  <c r="V67" i="135"/>
  <c r="J5" i="135"/>
  <c r="I5" i="135"/>
  <c r="K5" i="135" s="1"/>
  <c r="L5" i="135" s="1"/>
  <c r="J4" i="135"/>
  <c r="I4" i="135"/>
  <c r="K4" i="135" s="1"/>
  <c r="L4" i="135" s="1"/>
  <c r="J3" i="135"/>
  <c r="I3" i="135"/>
  <c r="J2" i="135"/>
  <c r="I2" i="135"/>
  <c r="K2" i="135" s="1"/>
  <c r="L2" i="135" s="1"/>
  <c r="K3" i="135"/>
  <c r="L3" i="135"/>
  <c r="V79" i="135"/>
  <c r="V70" i="135"/>
  <c r="V74" i="135"/>
  <c r="V78" i="135"/>
  <c r="V82" i="135"/>
  <c r="V85" i="135"/>
  <c r="V87" i="135"/>
  <c r="V89" i="135"/>
  <c r="V91" i="135"/>
  <c r="V93" i="135"/>
  <c r="V95" i="135"/>
  <c r="V97" i="135"/>
  <c r="V99" i="135"/>
  <c r="V72" i="135"/>
  <c r="V76" i="135"/>
  <c r="V80" i="135"/>
  <c r="N5" i="135"/>
  <c r="I31" i="134"/>
  <c r="K31" i="134" s="1"/>
  <c r="L31" i="134" s="1"/>
  <c r="J31" i="134"/>
  <c r="I32" i="134"/>
  <c r="J32" i="134"/>
  <c r="I33" i="134"/>
  <c r="J33" i="134"/>
  <c r="I34" i="134"/>
  <c r="J34" i="134"/>
  <c r="I35" i="134"/>
  <c r="J35" i="134"/>
  <c r="K35" i="134" s="1"/>
  <c r="L35" i="134" s="1"/>
  <c r="V75" i="134"/>
  <c r="V77" i="134"/>
  <c r="V79" i="134"/>
  <c r="V85" i="134"/>
  <c r="V87" i="134"/>
  <c r="V89" i="134"/>
  <c r="V91" i="134"/>
  <c r="V93" i="134"/>
  <c r="V80" i="134"/>
  <c r="V82" i="134"/>
  <c r="I152" i="134"/>
  <c r="K152" i="134" s="1"/>
  <c r="L152" i="134" s="1"/>
  <c r="M152" i="134" s="1"/>
  <c r="J152" i="134"/>
  <c r="I151" i="134"/>
  <c r="J151" i="134"/>
  <c r="I150" i="134"/>
  <c r="J150" i="134"/>
  <c r="K150" i="134"/>
  <c r="L150" i="134" s="1"/>
  <c r="I149" i="134"/>
  <c r="J149" i="134"/>
  <c r="I148" i="134"/>
  <c r="J148" i="134"/>
  <c r="K148" i="134"/>
  <c r="L148" i="134"/>
  <c r="V101" i="134" s="1"/>
  <c r="I147" i="134"/>
  <c r="K147" i="134" s="1"/>
  <c r="L147" i="134" s="1"/>
  <c r="J147" i="134"/>
  <c r="V99" i="134"/>
  <c r="V97" i="134"/>
  <c r="V95" i="134"/>
  <c r="I30" i="134"/>
  <c r="K30" i="134" s="1"/>
  <c r="L30" i="134" s="1"/>
  <c r="J30" i="134"/>
  <c r="I29" i="134"/>
  <c r="J29" i="134"/>
  <c r="I28" i="134"/>
  <c r="J28" i="134"/>
  <c r="K28" i="134" s="1"/>
  <c r="L28" i="134" s="1"/>
  <c r="I27" i="134"/>
  <c r="J27" i="134"/>
  <c r="I25" i="134"/>
  <c r="K25" i="134" s="1"/>
  <c r="L25" i="134" s="1"/>
  <c r="M25" i="134" s="1"/>
  <c r="P25" i="134" s="1"/>
  <c r="J25" i="134"/>
  <c r="I24" i="134"/>
  <c r="J24" i="134"/>
  <c r="I23" i="134"/>
  <c r="J23" i="134"/>
  <c r="I22" i="134"/>
  <c r="J22" i="134"/>
  <c r="I21" i="134"/>
  <c r="K21" i="134" s="1"/>
  <c r="L21" i="134" s="1"/>
  <c r="M21" i="134" s="1"/>
  <c r="P21" i="134" s="1"/>
  <c r="J21" i="134"/>
  <c r="I20" i="134"/>
  <c r="J20" i="134"/>
  <c r="I19" i="134"/>
  <c r="J19" i="134"/>
  <c r="K19" i="134"/>
  <c r="L19" i="134" s="1"/>
  <c r="M19" i="134" s="1"/>
  <c r="P19" i="134" s="1"/>
  <c r="I18" i="134"/>
  <c r="K18" i="134" s="1"/>
  <c r="L18" i="134" s="1"/>
  <c r="M18" i="134" s="1"/>
  <c r="P18" i="134" s="1"/>
  <c r="J18" i="134"/>
  <c r="I17" i="134"/>
  <c r="J17" i="134"/>
  <c r="I16" i="134"/>
  <c r="J16" i="134"/>
  <c r="K16" i="134"/>
  <c r="L16" i="134" s="1"/>
  <c r="M16" i="134" s="1"/>
  <c r="P16" i="134" s="1"/>
  <c r="I15" i="134"/>
  <c r="K15" i="134" s="1"/>
  <c r="L15" i="134" s="1"/>
  <c r="M15" i="134" s="1"/>
  <c r="P15" i="134" s="1"/>
  <c r="J15" i="134"/>
  <c r="I14" i="134"/>
  <c r="J14" i="134"/>
  <c r="I13" i="134"/>
  <c r="J13" i="134"/>
  <c r="I12" i="134"/>
  <c r="J12" i="134"/>
  <c r="I11" i="134"/>
  <c r="J11" i="134"/>
  <c r="I10" i="134"/>
  <c r="J10" i="134"/>
  <c r="I9" i="134"/>
  <c r="J9" i="134"/>
  <c r="K9" i="134"/>
  <c r="L9" i="134" s="1"/>
  <c r="M9" i="134" s="1"/>
  <c r="P9" i="134" s="1"/>
  <c r="I8" i="134"/>
  <c r="K8" i="134" s="1"/>
  <c r="L8" i="134" s="1"/>
  <c r="M8" i="134" s="1"/>
  <c r="P8" i="134" s="1"/>
  <c r="J8" i="134"/>
  <c r="I7" i="134"/>
  <c r="J7" i="134"/>
  <c r="K7" i="134" s="1"/>
  <c r="L7" i="134" s="1"/>
  <c r="M7" i="134" s="1"/>
  <c r="P7" i="134" s="1"/>
  <c r="I6" i="134"/>
  <c r="J6" i="134"/>
  <c r="I5" i="134"/>
  <c r="K5" i="134" s="1"/>
  <c r="L5" i="134" s="1"/>
  <c r="J5" i="134"/>
  <c r="I4" i="134"/>
  <c r="J4" i="134"/>
  <c r="I3" i="134"/>
  <c r="J3" i="134"/>
  <c r="K3" i="134" s="1"/>
  <c r="L3" i="134" s="1"/>
  <c r="I2" i="134"/>
  <c r="K2" i="134" s="1"/>
  <c r="L2" i="134" s="1"/>
  <c r="J2" i="134"/>
  <c r="I31" i="132"/>
  <c r="K31" i="132" s="1"/>
  <c r="L31" i="132" s="1"/>
  <c r="J31" i="132"/>
  <c r="I32" i="132"/>
  <c r="K32" i="132" s="1"/>
  <c r="L32" i="132" s="1"/>
  <c r="J32" i="132"/>
  <c r="I33" i="132"/>
  <c r="K33" i="132" s="1"/>
  <c r="L33" i="132" s="1"/>
  <c r="J33" i="132"/>
  <c r="I34" i="132"/>
  <c r="K34" i="132" s="1"/>
  <c r="L34" i="132" s="1"/>
  <c r="J34" i="132"/>
  <c r="I35" i="132"/>
  <c r="J35" i="132"/>
  <c r="K35" i="132"/>
  <c r="L35" i="132" s="1"/>
  <c r="V75" i="132"/>
  <c r="V76" i="132"/>
  <c r="V77" i="132"/>
  <c r="V78" i="132"/>
  <c r="V79" i="132"/>
  <c r="V84" i="132"/>
  <c r="V85" i="132"/>
  <c r="V87" i="132"/>
  <c r="V88" i="132"/>
  <c r="V91" i="132"/>
  <c r="V92" i="132"/>
  <c r="V93" i="132"/>
  <c r="V80" i="132"/>
  <c r="V81" i="132"/>
  <c r="V82" i="132"/>
  <c r="V83" i="132"/>
  <c r="I152" i="132"/>
  <c r="K152" i="132" s="1"/>
  <c r="L152" i="132" s="1"/>
  <c r="M152" i="132" s="1"/>
  <c r="J152" i="132"/>
  <c r="I151" i="132"/>
  <c r="K151" i="132" s="1"/>
  <c r="L151" i="132" s="1"/>
  <c r="J151" i="132"/>
  <c r="I150" i="132"/>
  <c r="K150" i="132" s="1"/>
  <c r="L150" i="132" s="1"/>
  <c r="J150" i="132"/>
  <c r="I149" i="132"/>
  <c r="J149" i="132"/>
  <c r="K149" i="132"/>
  <c r="L149" i="132" s="1"/>
  <c r="I148" i="132"/>
  <c r="J148" i="132"/>
  <c r="K148" i="132" s="1"/>
  <c r="L148" i="132" s="1"/>
  <c r="I147" i="132"/>
  <c r="K147" i="132" s="1"/>
  <c r="L147" i="132" s="1"/>
  <c r="J147" i="132"/>
  <c r="V99" i="132"/>
  <c r="V98" i="132"/>
  <c r="V96" i="132"/>
  <c r="I30" i="132"/>
  <c r="K30" i="132" s="1"/>
  <c r="L30" i="132" s="1"/>
  <c r="J30" i="132"/>
  <c r="I29" i="132"/>
  <c r="J29" i="132"/>
  <c r="K29" i="132"/>
  <c r="L29" i="132"/>
  <c r="V67" i="132" s="1"/>
  <c r="I28" i="132"/>
  <c r="K28" i="132" s="1"/>
  <c r="L28" i="132" s="1"/>
  <c r="J28" i="132"/>
  <c r="I27" i="132"/>
  <c r="K27" i="132" s="1"/>
  <c r="L27" i="132" s="1"/>
  <c r="J27" i="132"/>
  <c r="I25" i="132"/>
  <c r="K25" i="132" s="1"/>
  <c r="L25" i="132" s="1"/>
  <c r="M25" i="132" s="1"/>
  <c r="J25" i="132"/>
  <c r="I24" i="132"/>
  <c r="K24" i="132" s="1"/>
  <c r="L24" i="132" s="1"/>
  <c r="M24" i="132" s="1"/>
  <c r="J24" i="132"/>
  <c r="I23" i="132"/>
  <c r="K23" i="132" s="1"/>
  <c r="L23" i="132" s="1"/>
  <c r="M23" i="132" s="1"/>
  <c r="J23" i="132"/>
  <c r="I22" i="132"/>
  <c r="J22" i="132"/>
  <c r="I21" i="132"/>
  <c r="J21" i="132"/>
  <c r="I20" i="132"/>
  <c r="K20" i="132" s="1"/>
  <c r="L20" i="132" s="1"/>
  <c r="M20" i="132" s="1"/>
  <c r="J20" i="132"/>
  <c r="I19" i="132"/>
  <c r="K19" i="132" s="1"/>
  <c r="L19" i="132" s="1"/>
  <c r="M19" i="132" s="1"/>
  <c r="J19" i="132"/>
  <c r="I18" i="132"/>
  <c r="J18" i="132"/>
  <c r="I17" i="132"/>
  <c r="J17" i="132"/>
  <c r="I16" i="132"/>
  <c r="J16" i="132"/>
  <c r="K16" i="132"/>
  <c r="L16" i="132" s="1"/>
  <c r="M16" i="132" s="1"/>
  <c r="I15" i="132"/>
  <c r="K15" i="132" s="1"/>
  <c r="L15" i="132" s="1"/>
  <c r="M15" i="132" s="1"/>
  <c r="J15" i="132"/>
  <c r="I14" i="132"/>
  <c r="K14" i="132" s="1"/>
  <c r="L14" i="132" s="1"/>
  <c r="M14" i="132" s="1"/>
  <c r="J14" i="132"/>
  <c r="I13" i="132"/>
  <c r="K13" i="132" s="1"/>
  <c r="L13" i="132" s="1"/>
  <c r="M13" i="132" s="1"/>
  <c r="J13" i="132"/>
  <c r="I12" i="132"/>
  <c r="K12" i="132" s="1"/>
  <c r="L12" i="132" s="1"/>
  <c r="M12" i="132" s="1"/>
  <c r="J12" i="132"/>
  <c r="I11" i="132"/>
  <c r="J11" i="132"/>
  <c r="I10" i="132"/>
  <c r="K10" i="132" s="1"/>
  <c r="L10" i="132" s="1"/>
  <c r="M10" i="132" s="1"/>
  <c r="J10" i="132"/>
  <c r="I9" i="132"/>
  <c r="K9" i="132" s="1"/>
  <c r="L9" i="132" s="1"/>
  <c r="M9" i="132" s="1"/>
  <c r="J9" i="132"/>
  <c r="I8" i="132"/>
  <c r="J8" i="132"/>
  <c r="K8" i="132"/>
  <c r="L8" i="132" s="1"/>
  <c r="M8" i="132" s="1"/>
  <c r="I7" i="132"/>
  <c r="K7" i="132" s="1"/>
  <c r="L7" i="132" s="1"/>
  <c r="M7" i="132" s="1"/>
  <c r="J7" i="132"/>
  <c r="I6" i="132"/>
  <c r="J6" i="132"/>
  <c r="I5" i="132"/>
  <c r="K5" i="132" s="1"/>
  <c r="L5" i="132" s="1"/>
  <c r="J5" i="132"/>
  <c r="I4" i="132"/>
  <c r="J4" i="132"/>
  <c r="I3" i="132"/>
  <c r="J3" i="132"/>
  <c r="K3" i="132"/>
  <c r="L3" i="132" s="1"/>
  <c r="I2" i="132"/>
  <c r="K2" i="132" s="1"/>
  <c r="L2" i="132" s="1"/>
  <c r="J2" i="132"/>
  <c r="I152" i="131"/>
  <c r="K152" i="131" s="1"/>
  <c r="L152" i="131" s="1"/>
  <c r="J152" i="131"/>
  <c r="I25" i="131"/>
  <c r="J25" i="131"/>
  <c r="K25" i="131"/>
  <c r="L25" i="131" s="1"/>
  <c r="I24" i="131"/>
  <c r="K24" i="131" s="1"/>
  <c r="L24" i="131" s="1"/>
  <c r="J24" i="131"/>
  <c r="I23" i="131"/>
  <c r="J23" i="131"/>
  <c r="K23" i="131" s="1"/>
  <c r="L23" i="131" s="1"/>
  <c r="I22" i="131"/>
  <c r="K22" i="131" s="1"/>
  <c r="L22" i="131" s="1"/>
  <c r="J22" i="131"/>
  <c r="I21" i="131"/>
  <c r="J21" i="131"/>
  <c r="I20" i="131"/>
  <c r="J20" i="131"/>
  <c r="I19" i="131"/>
  <c r="J19" i="131"/>
  <c r="K19" i="131"/>
  <c r="L19" i="131" s="1"/>
  <c r="I18" i="131"/>
  <c r="K18" i="131" s="1"/>
  <c r="L18" i="131" s="1"/>
  <c r="J18" i="131"/>
  <c r="I17" i="131"/>
  <c r="J17" i="131"/>
  <c r="I16" i="131"/>
  <c r="J16" i="131"/>
  <c r="K16" i="131"/>
  <c r="L16" i="131" s="1"/>
  <c r="I15" i="131"/>
  <c r="K15" i="131" s="1"/>
  <c r="L15" i="131" s="1"/>
  <c r="J15" i="131"/>
  <c r="I14" i="131"/>
  <c r="J14" i="131"/>
  <c r="I13" i="131"/>
  <c r="J13" i="131"/>
  <c r="I12" i="131"/>
  <c r="K12" i="131" s="1"/>
  <c r="L12" i="131" s="1"/>
  <c r="J12" i="131"/>
  <c r="I11" i="131"/>
  <c r="K11" i="131" s="1"/>
  <c r="L11" i="131" s="1"/>
  <c r="J11" i="131"/>
  <c r="I10" i="131"/>
  <c r="K10" i="131" s="1"/>
  <c r="L10" i="131" s="1"/>
  <c r="J10" i="131"/>
  <c r="I9" i="131"/>
  <c r="J9" i="131"/>
  <c r="I8" i="131"/>
  <c r="J8" i="131"/>
  <c r="K8" i="131"/>
  <c r="L8" i="131" s="1"/>
  <c r="I7" i="131"/>
  <c r="K7" i="131" s="1"/>
  <c r="L7" i="131" s="1"/>
  <c r="J7" i="131"/>
  <c r="I6" i="131"/>
  <c r="J6" i="131"/>
  <c r="K6" i="131"/>
  <c r="L6" i="131" s="1"/>
  <c r="I5" i="131"/>
  <c r="J5" i="131"/>
  <c r="I4" i="131"/>
  <c r="K4" i="131" s="1"/>
  <c r="L4" i="131" s="1"/>
  <c r="J4" i="131"/>
  <c r="I3" i="131"/>
  <c r="K3" i="131" s="1"/>
  <c r="L3" i="131" s="1"/>
  <c r="J3" i="131"/>
  <c r="I2" i="131"/>
  <c r="J2" i="131"/>
  <c r="I25" i="122"/>
  <c r="K25" i="122" s="1"/>
  <c r="L25" i="122" s="1"/>
  <c r="J25" i="122"/>
  <c r="I24" i="122"/>
  <c r="K24" i="122" s="1"/>
  <c r="L24" i="122" s="1"/>
  <c r="J24" i="122"/>
  <c r="I23" i="122"/>
  <c r="K23" i="122" s="1"/>
  <c r="L23" i="122" s="1"/>
  <c r="J23" i="122"/>
  <c r="I22" i="122"/>
  <c r="K22" i="122" s="1"/>
  <c r="L22" i="122" s="1"/>
  <c r="J22" i="122"/>
  <c r="I21" i="122"/>
  <c r="J21" i="122"/>
  <c r="I20" i="122"/>
  <c r="J20" i="122"/>
  <c r="K20" i="122" s="1"/>
  <c r="L20" i="122" s="1"/>
  <c r="I19" i="122"/>
  <c r="K19" i="122" s="1"/>
  <c r="L19" i="122" s="1"/>
  <c r="J19" i="122"/>
  <c r="I18" i="122"/>
  <c r="K18" i="122" s="1"/>
  <c r="L18" i="122" s="1"/>
  <c r="J18" i="122"/>
  <c r="I17" i="122"/>
  <c r="J17" i="122"/>
  <c r="I16" i="122"/>
  <c r="J16" i="122"/>
  <c r="I15" i="122"/>
  <c r="K15" i="122" s="1"/>
  <c r="L15" i="122" s="1"/>
  <c r="J15" i="122"/>
  <c r="I14" i="122"/>
  <c r="K14" i="122" s="1"/>
  <c r="L14" i="122" s="1"/>
  <c r="J14" i="122"/>
  <c r="I13" i="122"/>
  <c r="J13" i="122"/>
  <c r="I12" i="122"/>
  <c r="K12" i="122" s="1"/>
  <c r="L12" i="122" s="1"/>
  <c r="J12" i="122"/>
  <c r="I11" i="122"/>
  <c r="J11" i="122"/>
  <c r="I10" i="122"/>
  <c r="J10" i="122"/>
  <c r="I9" i="122"/>
  <c r="K9" i="122" s="1"/>
  <c r="L9" i="122" s="1"/>
  <c r="J9" i="122"/>
  <c r="I8" i="122"/>
  <c r="K8" i="122" s="1"/>
  <c r="L8" i="122" s="1"/>
  <c r="J8" i="122"/>
  <c r="I7" i="122"/>
  <c r="J7" i="122"/>
  <c r="I6" i="122"/>
  <c r="K6" i="122" s="1"/>
  <c r="L6" i="122" s="1"/>
  <c r="J6" i="122"/>
  <c r="I5" i="122"/>
  <c r="J5" i="122"/>
  <c r="I4" i="122"/>
  <c r="J4" i="122"/>
  <c r="I3" i="122"/>
  <c r="J3" i="122"/>
  <c r="I2" i="122"/>
  <c r="K2" i="122" s="1"/>
  <c r="L2" i="122" s="1"/>
  <c r="J2" i="122"/>
  <c r="I25" i="121"/>
  <c r="J25" i="121"/>
  <c r="I24" i="121"/>
  <c r="K24" i="121" s="1"/>
  <c r="L24" i="121" s="1"/>
  <c r="J24" i="121"/>
  <c r="I23" i="121"/>
  <c r="J23" i="121"/>
  <c r="I22" i="121"/>
  <c r="K22" i="121" s="1"/>
  <c r="L22" i="121" s="1"/>
  <c r="J22" i="121"/>
  <c r="I21" i="121"/>
  <c r="J21" i="121"/>
  <c r="K21" i="121" s="1"/>
  <c r="L21" i="121" s="1"/>
  <c r="I20" i="121"/>
  <c r="K20" i="121" s="1"/>
  <c r="L20" i="121" s="1"/>
  <c r="J20" i="121"/>
  <c r="I19" i="121"/>
  <c r="J19" i="121"/>
  <c r="I18" i="121"/>
  <c r="J18" i="121"/>
  <c r="K18" i="121"/>
  <c r="L18" i="121" s="1"/>
  <c r="I17" i="121"/>
  <c r="J17" i="121"/>
  <c r="I16" i="121"/>
  <c r="K16" i="121" s="1"/>
  <c r="L16" i="121" s="1"/>
  <c r="J16" i="121"/>
  <c r="I15" i="121"/>
  <c r="J15" i="121"/>
  <c r="I14" i="121"/>
  <c r="K14" i="121" s="1"/>
  <c r="L14" i="121" s="1"/>
  <c r="J14" i="121"/>
  <c r="I13" i="121"/>
  <c r="J13" i="121"/>
  <c r="K13" i="121"/>
  <c r="L13" i="121" s="1"/>
  <c r="I12" i="121"/>
  <c r="K12" i="121" s="1"/>
  <c r="L12" i="121" s="1"/>
  <c r="J12" i="121"/>
  <c r="I11" i="121"/>
  <c r="K11" i="121" s="1"/>
  <c r="L11" i="121" s="1"/>
  <c r="J11" i="121"/>
  <c r="I10" i="121"/>
  <c r="K10" i="121" s="1"/>
  <c r="L10" i="121" s="1"/>
  <c r="J10" i="121"/>
  <c r="I9" i="121"/>
  <c r="K9" i="121" s="1"/>
  <c r="L9" i="121" s="1"/>
  <c r="J9" i="121"/>
  <c r="I8" i="121"/>
  <c r="J8" i="121"/>
  <c r="K8" i="121"/>
  <c r="L8" i="121" s="1"/>
  <c r="I7" i="121"/>
  <c r="J7" i="121"/>
  <c r="I6" i="121"/>
  <c r="K6" i="121" s="1"/>
  <c r="L6" i="121" s="1"/>
  <c r="J6" i="121"/>
  <c r="I5" i="121"/>
  <c r="K5" i="121" s="1"/>
  <c r="L5" i="121" s="1"/>
  <c r="J5" i="121"/>
  <c r="I4" i="121"/>
  <c r="K4" i="121" s="1"/>
  <c r="L4" i="121" s="1"/>
  <c r="J4" i="121"/>
  <c r="I3" i="121"/>
  <c r="J3" i="121"/>
  <c r="K3" i="121" s="1"/>
  <c r="L3" i="121" s="1"/>
  <c r="I2" i="121"/>
  <c r="K2" i="121" s="1"/>
  <c r="L2" i="121" s="1"/>
  <c r="J2" i="121"/>
  <c r="I5" i="120"/>
  <c r="K5" i="120" s="1"/>
  <c r="L5" i="120" s="1"/>
  <c r="J5" i="120"/>
  <c r="I4" i="120"/>
  <c r="J4" i="120"/>
  <c r="K4" i="120"/>
  <c r="L4" i="120" s="1"/>
  <c r="I3" i="120"/>
  <c r="K3" i="120" s="1"/>
  <c r="L3" i="120" s="1"/>
  <c r="J3" i="120"/>
  <c r="I2" i="120"/>
  <c r="K2" i="120" s="1"/>
  <c r="L2" i="120" s="1"/>
  <c r="J2" i="120"/>
  <c r="J5" i="116"/>
  <c r="K5" i="116" s="1"/>
  <c r="L5" i="116" s="1"/>
  <c r="I5" i="116"/>
  <c r="J4" i="116"/>
  <c r="I4" i="116"/>
  <c r="K4" i="116" s="1"/>
  <c r="L4" i="116" s="1"/>
  <c r="J3" i="116"/>
  <c r="I3" i="116"/>
  <c r="K3" i="116" s="1"/>
  <c r="L3" i="116" s="1"/>
  <c r="J2" i="116"/>
  <c r="I2" i="116"/>
  <c r="J5" i="111"/>
  <c r="I5" i="111"/>
  <c r="J4" i="111"/>
  <c r="K4" i="111" s="1"/>
  <c r="L4" i="111" s="1"/>
  <c r="I4" i="111"/>
  <c r="J3" i="111"/>
  <c r="I3" i="111"/>
  <c r="J2" i="111"/>
  <c r="I2" i="111"/>
  <c r="J5" i="105"/>
  <c r="K5" i="105" s="1"/>
  <c r="L5" i="105" s="1"/>
  <c r="I5" i="105"/>
  <c r="J4" i="105"/>
  <c r="K4" i="105" s="1"/>
  <c r="L4" i="105" s="1"/>
  <c r="I4" i="105"/>
  <c r="J3" i="105"/>
  <c r="I3" i="105"/>
  <c r="J2" i="105"/>
  <c r="I2" i="105"/>
  <c r="K2" i="105" s="1"/>
  <c r="L2" i="105" s="1"/>
  <c r="K2" i="111"/>
  <c r="L2" i="111" s="1"/>
  <c r="J5" i="96"/>
  <c r="I5" i="96"/>
  <c r="J4" i="96"/>
  <c r="I4" i="96"/>
  <c r="J3" i="96"/>
  <c r="I3" i="96"/>
  <c r="K3" i="96"/>
  <c r="L3" i="96" s="1"/>
  <c r="J2" i="96"/>
  <c r="I2" i="96"/>
  <c r="J5" i="95"/>
  <c r="I5" i="95"/>
  <c r="K5" i="95" s="1"/>
  <c r="L5" i="95" s="1"/>
  <c r="J4" i="95"/>
  <c r="K4" i="95" s="1"/>
  <c r="L4" i="95" s="1"/>
  <c r="I4" i="95"/>
  <c r="J3" i="95"/>
  <c r="I3" i="95"/>
  <c r="K3" i="95" s="1"/>
  <c r="L3" i="95" s="1"/>
  <c r="J2" i="95"/>
  <c r="K2" i="95" s="1"/>
  <c r="L2" i="95" s="1"/>
  <c r="I2" i="95"/>
  <c r="J5" i="94"/>
  <c r="I5" i="94"/>
  <c r="J4" i="94"/>
  <c r="I4" i="94"/>
  <c r="K4" i="94" s="1"/>
  <c r="L4" i="94" s="1"/>
  <c r="J3" i="94"/>
  <c r="K3" i="94" s="1"/>
  <c r="L3" i="94" s="1"/>
  <c r="I3" i="94"/>
  <c r="J2" i="94"/>
  <c r="I2" i="94"/>
  <c r="J5" i="93"/>
  <c r="I5" i="93"/>
  <c r="J4" i="93"/>
  <c r="K4" i="93" s="1"/>
  <c r="L4" i="93" s="1"/>
  <c r="I4" i="93"/>
  <c r="J3" i="93"/>
  <c r="K3" i="93" s="1"/>
  <c r="L3" i="93" s="1"/>
  <c r="I3" i="93"/>
  <c r="J2" i="93"/>
  <c r="I2" i="93"/>
  <c r="K2" i="93" s="1"/>
  <c r="L2" i="93" s="1"/>
  <c r="K5" i="96"/>
  <c r="L5" i="96" s="1"/>
  <c r="K2" i="94"/>
  <c r="L2" i="94" s="1"/>
  <c r="K29" i="134"/>
  <c r="L29" i="134"/>
  <c r="V67" i="134" s="1"/>
  <c r="V96" i="134"/>
  <c r="V98" i="134"/>
  <c r="K149" i="134"/>
  <c r="L149" i="134"/>
  <c r="M149" i="134" s="1"/>
  <c r="P149" i="134" s="1"/>
  <c r="K151" i="134"/>
  <c r="L151" i="134" s="1"/>
  <c r="V83" i="134"/>
  <c r="V81" i="134"/>
  <c r="V94" i="134"/>
  <c r="V92" i="134"/>
  <c r="V90" i="134"/>
  <c r="V88" i="134"/>
  <c r="V86" i="134"/>
  <c r="V84" i="134"/>
  <c r="V78" i="134"/>
  <c r="V76" i="134"/>
  <c r="V74" i="134"/>
  <c r="K34" i="134"/>
  <c r="L34" i="134" s="1"/>
  <c r="K32" i="134"/>
  <c r="L32" i="134"/>
  <c r="V70" i="134" s="1"/>
  <c r="K10" i="134"/>
  <c r="L10" i="134" s="1"/>
  <c r="M10" i="134" s="1"/>
  <c r="P10" i="134" s="1"/>
  <c r="K12" i="134"/>
  <c r="L12" i="134" s="1"/>
  <c r="M12" i="134" s="1"/>
  <c r="P12" i="134" s="1"/>
  <c r="K22" i="134"/>
  <c r="L22" i="134" s="1"/>
  <c r="M22" i="134" s="1"/>
  <c r="P22" i="134" s="1"/>
  <c r="K23" i="134"/>
  <c r="L23" i="134" s="1"/>
  <c r="M23" i="134" s="1"/>
  <c r="P23" i="134" s="1"/>
  <c r="K24" i="134"/>
  <c r="L24" i="134" s="1"/>
  <c r="M24" i="134" s="1"/>
  <c r="P24" i="134" s="1"/>
  <c r="K17" i="134"/>
  <c r="L17" i="134" s="1"/>
  <c r="M17" i="134" s="1"/>
  <c r="P17" i="134" s="1"/>
  <c r="K27" i="134"/>
  <c r="L27" i="134" s="1"/>
  <c r="N5" i="134"/>
  <c r="K21" i="132"/>
  <c r="L21" i="132" s="1"/>
  <c r="M21" i="132" s="1"/>
  <c r="K22" i="132"/>
  <c r="L22" i="132" s="1"/>
  <c r="M22" i="132" s="1"/>
  <c r="V95" i="132"/>
  <c r="K4" i="132"/>
  <c r="L4" i="132"/>
  <c r="K6" i="132"/>
  <c r="L6" i="132"/>
  <c r="K17" i="132"/>
  <c r="L17" i="132" s="1"/>
  <c r="M17" i="132" s="1"/>
  <c r="V97" i="132"/>
  <c r="N5" i="132"/>
  <c r="K20" i="131"/>
  <c r="L20" i="131" s="1"/>
  <c r="K13" i="131"/>
  <c r="L13" i="131"/>
  <c r="K21" i="131"/>
  <c r="L21" i="131"/>
  <c r="K4" i="122"/>
  <c r="L4" i="122"/>
  <c r="K3" i="122"/>
  <c r="L3" i="122"/>
  <c r="K7" i="122"/>
  <c r="L7" i="122"/>
  <c r="K11" i="122"/>
  <c r="L11" i="122" s="1"/>
  <c r="K13" i="122"/>
  <c r="L13" i="122"/>
  <c r="K17" i="122"/>
  <c r="L17" i="122"/>
  <c r="K21" i="122"/>
  <c r="L21" i="122" s="1"/>
  <c r="K7" i="121"/>
  <c r="L7" i="121"/>
  <c r="K3" i="111"/>
  <c r="L3" i="111" s="1"/>
  <c r="K5" i="111"/>
  <c r="L5" i="111"/>
  <c r="K3" i="105"/>
  <c r="L3" i="105" s="1"/>
  <c r="K5" i="94"/>
  <c r="L5" i="94"/>
  <c r="K11" i="134"/>
  <c r="L11" i="134"/>
  <c r="M11" i="134" s="1"/>
  <c r="P11" i="134" s="1"/>
  <c r="K14" i="134"/>
  <c r="L14" i="134"/>
  <c r="M14" i="134" s="1"/>
  <c r="P14" i="134" s="1"/>
  <c r="K4" i="134"/>
  <c r="L4" i="134" s="1"/>
  <c r="K6" i="134"/>
  <c r="L6" i="134"/>
  <c r="K13" i="134"/>
  <c r="L13" i="134"/>
  <c r="K20" i="134"/>
  <c r="L20" i="134" s="1"/>
  <c r="M20" i="134" s="1"/>
  <c r="P20" i="134" s="1"/>
  <c r="K11" i="132"/>
  <c r="L11" i="132"/>
  <c r="M11" i="132" s="1"/>
  <c r="K18" i="132"/>
  <c r="L18" i="132"/>
  <c r="K2" i="131"/>
  <c r="L2" i="131"/>
  <c r="K5" i="131"/>
  <c r="L5" i="131"/>
  <c r="K9" i="131"/>
  <c r="L9" i="131"/>
  <c r="K14" i="131"/>
  <c r="L14" i="131"/>
  <c r="K17" i="131"/>
  <c r="L17" i="131"/>
  <c r="K16" i="122"/>
  <c r="L16" i="122" s="1"/>
  <c r="K5" i="122"/>
  <c r="L5" i="122" s="1"/>
  <c r="K15" i="121"/>
  <c r="L15" i="121" s="1"/>
  <c r="K17" i="121"/>
  <c r="L17" i="121" s="1"/>
  <c r="K19" i="121"/>
  <c r="L19" i="121"/>
  <c r="K23" i="121"/>
  <c r="L23" i="121" s="1"/>
  <c r="K25" i="121"/>
  <c r="L25" i="121" s="1"/>
  <c r="K2" i="116"/>
  <c r="L2" i="116" s="1"/>
  <c r="K2" i="96"/>
  <c r="L2" i="96" s="1"/>
  <c r="K4" i="96"/>
  <c r="L4" i="96"/>
  <c r="K5" i="93"/>
  <c r="L5" i="93" s="1"/>
  <c r="K10" i="122"/>
  <c r="L10" i="122" s="1"/>
  <c r="M26" i="132"/>
  <c r="M18" i="132"/>
  <c r="M6" i="132"/>
  <c r="M29" i="132"/>
  <c r="M32" i="134"/>
  <c r="M6" i="134"/>
  <c r="P6" i="134" s="1"/>
  <c r="M13" i="134"/>
  <c r="M26" i="134"/>
  <c r="P26" i="134" s="1"/>
  <c r="M29" i="134"/>
  <c r="P29" i="134" s="1"/>
  <c r="M148" i="134"/>
  <c r="P148" i="134"/>
  <c r="P152" i="134"/>
  <c r="P32" i="134"/>
  <c r="P13" i="134"/>
  <c r="V66" i="132" l="1"/>
  <c r="M28" i="132"/>
  <c r="V103" i="134"/>
  <c r="M150" i="134"/>
  <c r="P150" i="134" s="1"/>
  <c r="M31" i="132"/>
  <c r="V69" i="132"/>
  <c r="M147" i="134"/>
  <c r="P147" i="134" s="1"/>
  <c r="V100" i="134"/>
  <c r="V73" i="134"/>
  <c r="M35" i="134"/>
  <c r="P35" i="134" s="1"/>
  <c r="M150" i="132"/>
  <c r="V103" i="132"/>
  <c r="V69" i="134"/>
  <c r="M31" i="134"/>
  <c r="P31" i="134" s="1"/>
  <c r="V72" i="132"/>
  <c r="M34" i="132"/>
  <c r="V104" i="134"/>
  <c r="M151" i="134"/>
  <c r="P151" i="134" s="1"/>
  <c r="V101" i="132"/>
  <c r="M148" i="132"/>
  <c r="V104" i="132"/>
  <c r="M151" i="132"/>
  <c r="V68" i="134"/>
  <c r="M30" i="134"/>
  <c r="P30" i="134" s="1"/>
  <c r="V71" i="132"/>
  <c r="M33" i="132"/>
  <c r="V65" i="132"/>
  <c r="M27" i="132"/>
  <c r="V68" i="132"/>
  <c r="M30" i="132"/>
  <c r="M149" i="132"/>
  <c r="V102" i="132"/>
  <c r="M34" i="134"/>
  <c r="P34" i="134" s="1"/>
  <c r="V72" i="134"/>
  <c r="V100" i="132"/>
  <c r="M147" i="132"/>
  <c r="V65" i="134"/>
  <c r="M27" i="134"/>
  <c r="P27" i="134" s="1"/>
  <c r="M35" i="132"/>
  <c r="V73" i="132"/>
  <c r="V70" i="132"/>
  <c r="M32" i="132"/>
  <c r="V66" i="134"/>
  <c r="M28" i="134"/>
  <c r="P28" i="134" s="1"/>
  <c r="M147" i="135"/>
  <c r="V100" i="135"/>
  <c r="V102" i="134"/>
  <c r="K190" i="121"/>
  <c r="L190" i="121" s="1"/>
  <c r="K170" i="121"/>
  <c r="L170" i="121" s="1"/>
  <c r="K162" i="121"/>
  <c r="L162" i="121" s="1"/>
  <c r="K154" i="121"/>
  <c r="L154" i="121" s="1"/>
  <c r="K186" i="122"/>
  <c r="L186" i="122" s="1"/>
  <c r="K178" i="122"/>
  <c r="L178" i="122" s="1"/>
  <c r="V103" i="135"/>
  <c r="M150" i="135"/>
  <c r="M27" i="135"/>
  <c r="V65" i="135"/>
  <c r="K182" i="121"/>
  <c r="L182" i="121" s="1"/>
  <c r="M45" i="135"/>
  <c r="V83" i="135"/>
  <c r="K33" i="134"/>
  <c r="L33" i="134" s="1"/>
  <c r="V66" i="135"/>
  <c r="K182" i="93"/>
  <c r="L182" i="93" s="1"/>
  <c r="K174" i="93"/>
  <c r="L174" i="93" s="1"/>
  <c r="K166" i="93"/>
  <c r="L166" i="93" s="1"/>
  <c r="K158" i="93"/>
  <c r="L158" i="93" s="1"/>
  <c r="K191" i="95"/>
  <c r="L191" i="95" s="1"/>
  <c r="K183" i="95"/>
  <c r="L183" i="95" s="1"/>
  <c r="K175" i="95"/>
  <c r="L175" i="95" s="1"/>
  <c r="K167" i="95"/>
  <c r="L167" i="95" s="1"/>
  <c r="K159" i="95"/>
  <c r="L159" i="95" s="1"/>
  <c r="K189" i="96"/>
  <c r="L189" i="96" s="1"/>
  <c r="K185" i="96"/>
  <c r="L185" i="96" s="1"/>
  <c r="K181" i="96"/>
  <c r="L181" i="96" s="1"/>
  <c r="K177" i="96"/>
  <c r="L177" i="96" s="1"/>
  <c r="K161" i="96"/>
  <c r="L161" i="96" s="1"/>
  <c r="K188" i="120"/>
  <c r="L188" i="120" s="1"/>
  <c r="K184" i="120"/>
  <c r="L184" i="120" s="1"/>
  <c r="K180" i="120"/>
  <c r="L180" i="120" s="1"/>
  <c r="K176" i="120"/>
  <c r="L176" i="120" s="1"/>
  <c r="K172" i="120"/>
  <c r="L172" i="120" s="1"/>
  <c r="K168" i="120"/>
  <c r="L168" i="120" s="1"/>
  <c r="K164" i="120"/>
  <c r="L164" i="120" s="1"/>
  <c r="K160" i="120"/>
  <c r="L160" i="120" s="1"/>
  <c r="K156" i="120"/>
  <c r="L156" i="120" s="1"/>
  <c r="K152" i="120"/>
  <c r="L152" i="120" s="1"/>
  <c r="K186" i="121"/>
  <c r="L186" i="121" s="1"/>
  <c r="V74" i="132"/>
  <c r="V68" i="135"/>
  <c r="V101" i="135"/>
  <c r="M148" i="135"/>
  <c r="K9" i="120"/>
  <c r="L9" i="120" s="1"/>
  <c r="K21" i="120"/>
  <c r="L21" i="120" s="1"/>
  <c r="K17" i="120"/>
  <c r="L17" i="120" s="1"/>
  <c r="K16" i="116"/>
  <c r="L16" i="116" s="1"/>
  <c r="K10" i="116"/>
  <c r="L10" i="116" s="1"/>
  <c r="K51" i="121"/>
  <c r="L51" i="121" s="1"/>
  <c r="K47" i="135"/>
  <c r="L47" i="135" s="1"/>
  <c r="M47" i="135" s="1"/>
  <c r="K47" i="121"/>
  <c r="L47" i="121" s="1"/>
  <c r="K25" i="96"/>
  <c r="L25" i="96" s="1"/>
  <c r="K49" i="122"/>
  <c r="L49" i="122" s="1"/>
  <c r="K47" i="96"/>
  <c r="L47" i="96" s="1"/>
  <c r="K53" i="134"/>
  <c r="L53" i="134" s="1"/>
  <c r="M53" i="134" s="1"/>
  <c r="P53" i="134" s="1"/>
  <c r="K64" i="96"/>
  <c r="L64" i="96" s="1"/>
  <c r="K67" i="122"/>
  <c r="L67" i="122" s="1"/>
  <c r="K71" i="122"/>
  <c r="L71" i="122" s="1"/>
  <c r="K62" i="135"/>
  <c r="L62" i="135" s="1"/>
  <c r="M62" i="135" s="1"/>
  <c r="K68" i="122"/>
  <c r="L68" i="122" s="1"/>
  <c r="K61" i="122"/>
  <c r="L61" i="122" s="1"/>
  <c r="K63" i="135"/>
  <c r="L63" i="135" s="1"/>
  <c r="M63" i="135" s="1"/>
  <c r="K65" i="96"/>
  <c r="L65" i="96" s="1"/>
  <c r="K68" i="135"/>
  <c r="L68" i="135" s="1"/>
  <c r="M68" i="135" s="1"/>
  <c r="K69" i="96"/>
  <c r="L69" i="96" s="1"/>
  <c r="K64" i="135"/>
  <c r="L64" i="135" s="1"/>
  <c r="M64" i="135" s="1"/>
  <c r="K65" i="135"/>
  <c r="L65" i="135" s="1"/>
  <c r="M65" i="135" s="1"/>
  <c r="K74" i="120"/>
  <c r="L74" i="120" s="1"/>
  <c r="K76" i="132"/>
  <c r="L76" i="132" s="1"/>
  <c r="M76" i="132" s="1"/>
  <c r="K78" i="120"/>
  <c r="L78" i="120" s="1"/>
  <c r="K75" i="132"/>
  <c r="L75" i="132" s="1"/>
  <c r="M75" i="132" s="1"/>
  <c r="K77" i="120"/>
  <c r="L77" i="120" s="1"/>
  <c r="K79" i="132"/>
  <c r="L79" i="132" s="1"/>
  <c r="M79" i="132" s="1"/>
  <c r="K74" i="132"/>
  <c r="L74" i="132" s="1"/>
  <c r="M74" i="132" s="1"/>
  <c r="K76" i="120"/>
  <c r="L76" i="120" s="1"/>
  <c r="K78" i="132"/>
  <c r="L78" i="132" s="1"/>
  <c r="M78" i="132" s="1"/>
  <c r="V92" i="131"/>
  <c r="V83" i="131"/>
  <c r="V94" i="122"/>
  <c r="V81" i="122"/>
  <c r="V84" i="120"/>
  <c r="K110" i="96"/>
  <c r="L110" i="96" s="1"/>
  <c r="K111" i="132"/>
  <c r="L111" i="132" s="1"/>
  <c r="M111" i="132" s="1"/>
  <c r="K112" i="122"/>
  <c r="L112" i="122" s="1"/>
  <c r="K113" i="120"/>
  <c r="L113" i="120" s="1"/>
  <c r="V86" i="131"/>
  <c r="V82" i="131"/>
  <c r="V76" i="131"/>
  <c r="V89" i="121"/>
  <c r="V86" i="120"/>
  <c r="V76" i="122"/>
  <c r="V78" i="121"/>
  <c r="K114" i="120"/>
  <c r="L114" i="120" s="1"/>
  <c r="K115" i="132"/>
  <c r="L115" i="132" s="1"/>
  <c r="M115" i="132" s="1"/>
  <c r="K116" i="120"/>
  <c r="L116" i="120" s="1"/>
  <c r="K117" i="132"/>
  <c r="L117" i="132" s="1"/>
  <c r="M117" i="132" s="1"/>
  <c r="K118" i="120"/>
  <c r="L118" i="120" s="1"/>
  <c r="K119" i="132"/>
  <c r="L119" i="132" s="1"/>
  <c r="M119" i="132" s="1"/>
  <c r="K120" i="120"/>
  <c r="L120" i="120" s="1"/>
  <c r="K121" i="132"/>
  <c r="L121" i="132" s="1"/>
  <c r="M121" i="132" s="1"/>
  <c r="K122" i="120"/>
  <c r="L122" i="120" s="1"/>
  <c r="K123" i="132"/>
  <c r="L123" i="132" s="1"/>
  <c r="M123" i="132" s="1"/>
  <c r="K124" i="120"/>
  <c r="L124" i="120" s="1"/>
  <c r="K125" i="132"/>
  <c r="L125" i="132" s="1"/>
  <c r="M125" i="132" s="1"/>
  <c r="K126" i="120"/>
  <c r="L126" i="120" s="1"/>
  <c r="K127" i="132"/>
  <c r="L127" i="132" s="1"/>
  <c r="M127" i="132" s="1"/>
  <c r="K129" i="132"/>
  <c r="L129" i="132" s="1"/>
  <c r="M129" i="132" s="1"/>
  <c r="K130" i="122"/>
  <c r="L130" i="122" s="1"/>
  <c r="P137" i="134"/>
  <c r="M143" i="132"/>
  <c r="M38" i="132"/>
  <c r="V81" i="131"/>
  <c r="V90" i="122"/>
  <c r="V86" i="122"/>
  <c r="V99" i="122"/>
  <c r="V81" i="121"/>
  <c r="V90" i="131"/>
  <c r="V95" i="121"/>
  <c r="V91" i="121"/>
  <c r="P131" i="134"/>
  <c r="V98" i="131"/>
  <c r="V84" i="131"/>
  <c r="V98" i="122"/>
  <c r="V89" i="122"/>
  <c r="V87" i="121"/>
  <c r="V86" i="116"/>
  <c r="K111" i="135"/>
  <c r="L111" i="135" s="1"/>
  <c r="M111" i="135" s="1"/>
  <c r="K111" i="96"/>
  <c r="L111" i="96" s="1"/>
  <c r="K112" i="132"/>
  <c r="L112" i="132" s="1"/>
  <c r="M112" i="132" s="1"/>
  <c r="K113" i="122"/>
  <c r="L113" i="122" s="1"/>
  <c r="P139" i="134"/>
  <c r="P145" i="134"/>
  <c r="V77" i="131"/>
  <c r="V99" i="131"/>
  <c r="V78" i="122"/>
  <c r="V94" i="121"/>
  <c r="V86" i="121"/>
  <c r="V99" i="120"/>
  <c r="V93" i="131"/>
  <c r="V89" i="131"/>
  <c r="V87" i="122"/>
  <c r="V82" i="122"/>
  <c r="V87" i="120"/>
  <c r="V82" i="120"/>
  <c r="V88" i="111"/>
  <c r="V77" i="111"/>
  <c r="M143" i="134"/>
  <c r="P143" i="134" s="1"/>
  <c r="M144" i="134"/>
  <c r="P144" i="134" s="1"/>
  <c r="M38" i="135"/>
  <c r="M146" i="135"/>
  <c r="V83" i="121"/>
  <c r="V82" i="116"/>
  <c r="V99" i="111"/>
  <c r="V65" i="111"/>
  <c r="K136" i="132"/>
  <c r="L136" i="132" s="1"/>
  <c r="K40" i="131"/>
  <c r="L40" i="131" s="1"/>
  <c r="K143" i="121"/>
  <c r="L143" i="121" s="1"/>
  <c r="V76" i="120"/>
  <c r="K147" i="96"/>
  <c r="L147" i="96" s="1"/>
  <c r="K130" i="120"/>
  <c r="L130" i="120" s="1"/>
  <c r="K137" i="132"/>
  <c r="L137" i="132" s="1"/>
  <c r="K32" i="131"/>
  <c r="L32" i="131" s="1"/>
  <c r="K150" i="122"/>
  <c r="L150" i="122" s="1"/>
  <c r="V93" i="121"/>
  <c r="K135" i="121"/>
  <c r="L135" i="121" s="1"/>
  <c r="K41" i="120"/>
  <c r="L41" i="120" s="1"/>
  <c r="V85" i="121"/>
  <c r="V80" i="121"/>
  <c r="V78" i="120"/>
  <c r="V78" i="116"/>
  <c r="V77" i="121"/>
  <c r="V81" i="120"/>
  <c r="K37" i="120"/>
  <c r="L37" i="120" s="1"/>
  <c r="V81" i="96"/>
  <c r="V78" i="96"/>
  <c r="K128" i="120"/>
  <c r="L128" i="120" s="1"/>
  <c r="K130" i="132"/>
  <c r="L130" i="132" s="1"/>
  <c r="M130" i="132" s="1"/>
  <c r="K133" i="132"/>
  <c r="L133" i="132" s="1"/>
  <c r="K141" i="132"/>
  <c r="L141" i="132" s="1"/>
  <c r="K141" i="131"/>
  <c r="L141" i="131" s="1"/>
  <c r="K45" i="122"/>
  <c r="L45" i="122" s="1"/>
  <c r="V99" i="121"/>
  <c r="V83" i="116"/>
  <c r="K152" i="93"/>
  <c r="L152" i="93" s="1"/>
  <c r="V90" i="111"/>
  <c r="V82" i="111"/>
  <c r="V79" i="111"/>
  <c r="V67" i="111"/>
  <c r="V93" i="111"/>
  <c r="V70" i="111"/>
  <c r="K135" i="116"/>
  <c r="L135" i="116" s="1"/>
  <c r="V83" i="96"/>
  <c r="K42" i="96"/>
  <c r="L42" i="96" s="1"/>
  <c r="K13" i="111"/>
  <c r="L13" i="111" s="1"/>
  <c r="V79" i="96"/>
  <c r="V99" i="96"/>
  <c r="V101" i="111"/>
  <c r="V76" i="96"/>
  <c r="K45" i="120"/>
  <c r="L45" i="120" s="1"/>
  <c r="K133" i="96"/>
  <c r="L133" i="96" s="1"/>
  <c r="V103" i="111"/>
  <c r="V89" i="93"/>
  <c r="V91" i="94"/>
  <c r="K139" i="111"/>
  <c r="L139" i="111" s="1"/>
  <c r="K128" i="93"/>
  <c r="L128" i="93" s="1"/>
  <c r="V83" i="93"/>
  <c r="V79" i="93"/>
  <c r="K26" i="111"/>
  <c r="L26" i="111" s="1"/>
  <c r="K104" i="93"/>
  <c r="L104" i="93" s="1"/>
  <c r="V97" i="93"/>
  <c r="V76" i="93"/>
  <c r="K143" i="111"/>
  <c r="L143" i="111" s="1"/>
  <c r="K38" i="111"/>
  <c r="L38" i="111" s="1"/>
  <c r="K116" i="93"/>
  <c r="L116" i="93" s="1"/>
  <c r="V82" i="93"/>
  <c r="V93" i="93"/>
  <c r="V98" i="94"/>
  <c r="K151" i="111"/>
  <c r="L151" i="111" s="1"/>
  <c r="K42" i="111"/>
  <c r="L42" i="111" s="1"/>
  <c r="V74" i="111"/>
  <c r="K30" i="111"/>
  <c r="L30" i="111" s="1"/>
  <c r="K120" i="93"/>
  <c r="L120" i="93" s="1"/>
  <c r="K108" i="93"/>
  <c r="L108" i="93" s="1"/>
  <c r="V81" i="93"/>
  <c r="V73" i="93"/>
  <c r="V65" i="93"/>
  <c r="K39" i="96"/>
  <c r="L39" i="96" s="1"/>
  <c r="K131" i="111"/>
  <c r="L131" i="111" s="1"/>
  <c r="V103" i="93"/>
  <c r="V92" i="93"/>
  <c r="V80" i="93"/>
  <c r="V77" i="93"/>
  <c r="V83" i="94"/>
  <c r="V83" i="111"/>
  <c r="V98" i="93"/>
  <c r="V84" i="93"/>
  <c r="V76" i="94"/>
  <c r="V82" i="95"/>
  <c r="V93" i="94"/>
  <c r="V90" i="95"/>
  <c r="V78" i="95"/>
  <c r="V85" i="94"/>
  <c r="K149" i="93"/>
  <c r="L149" i="93" s="1"/>
  <c r="V88" i="93"/>
  <c r="K127" i="94"/>
  <c r="L127" i="94" s="1"/>
  <c r="K119" i="94"/>
  <c r="L119" i="94" s="1"/>
  <c r="K111" i="94"/>
  <c r="L111" i="94" s="1"/>
  <c r="K103" i="94"/>
  <c r="L103" i="94" s="1"/>
  <c r="K95" i="94"/>
  <c r="L95" i="94" s="1"/>
  <c r="K87" i="94"/>
  <c r="L87" i="94" s="1"/>
  <c r="K79" i="94"/>
  <c r="L79" i="94" s="1"/>
  <c r="K71" i="94"/>
  <c r="L71" i="94" s="1"/>
  <c r="K63" i="94"/>
  <c r="L63" i="94" s="1"/>
  <c r="K55" i="94"/>
  <c r="L55" i="94" s="1"/>
  <c r="K47" i="94"/>
  <c r="L47" i="94" s="1"/>
  <c r="V95" i="95"/>
  <c r="V83" i="95"/>
  <c r="V80" i="95"/>
  <c r="K141" i="93"/>
  <c r="L141" i="93" s="1"/>
  <c r="V89" i="94"/>
  <c r="V97" i="95"/>
  <c r="V91" i="95"/>
  <c r="V77" i="95"/>
  <c r="V75" i="95"/>
  <c r="K36" i="93"/>
  <c r="L36" i="93" s="1"/>
  <c r="K146" i="94"/>
  <c r="L146" i="94" s="1"/>
  <c r="K144" i="94"/>
  <c r="L144" i="94" s="1"/>
  <c r="K134" i="94"/>
  <c r="L134" i="94" s="1"/>
  <c r="V88" i="95"/>
  <c r="V78" i="93"/>
  <c r="K123" i="94"/>
  <c r="L123" i="94" s="1"/>
  <c r="K115" i="94"/>
  <c r="L115" i="94" s="1"/>
  <c r="K107" i="94"/>
  <c r="L107" i="94" s="1"/>
  <c r="K99" i="94"/>
  <c r="L99" i="94" s="1"/>
  <c r="K91" i="94"/>
  <c r="L91" i="94" s="1"/>
  <c r="K83" i="94"/>
  <c r="L83" i="94" s="1"/>
  <c r="K75" i="94"/>
  <c r="L75" i="94" s="1"/>
  <c r="K67" i="94"/>
  <c r="L67" i="94" s="1"/>
  <c r="K59" i="94"/>
  <c r="L59" i="94" s="1"/>
  <c r="K51" i="94"/>
  <c r="L51" i="94" s="1"/>
  <c r="V99" i="95"/>
  <c r="V85" i="95"/>
  <c r="V88" i="105"/>
  <c r="V80" i="105"/>
  <c r="V90" i="105"/>
  <c r="V87" i="105"/>
  <c r="V82" i="105"/>
  <c r="K38" i="95"/>
  <c r="L38" i="95" s="1"/>
  <c r="K26" i="95"/>
  <c r="L26" i="95" s="1"/>
  <c r="V78" i="105"/>
  <c r="K147" i="95"/>
  <c r="L147" i="95" s="1"/>
  <c r="V75" i="105"/>
  <c r="K100" i="105"/>
  <c r="L100" i="105" s="1"/>
  <c r="K93" i="105"/>
  <c r="L93" i="105" s="1"/>
  <c r="V95" i="105"/>
  <c r="K139" i="95"/>
  <c r="L139" i="95" s="1"/>
  <c r="V84" i="95"/>
  <c r="K124" i="105"/>
  <c r="L124" i="105" s="1"/>
  <c r="V77" i="105"/>
  <c r="K68" i="105"/>
  <c r="L68" i="105" s="1"/>
  <c r="K76" i="105"/>
  <c r="L76" i="105" s="1"/>
  <c r="K147" i="105"/>
  <c r="L147" i="105" s="1"/>
  <c r="K84" i="105"/>
  <c r="L84" i="105" s="1"/>
  <c r="K52" i="105"/>
  <c r="L52" i="105" s="1"/>
  <c r="K139" i="105"/>
  <c r="L139" i="105" s="1"/>
  <c r="V76" i="111" l="1"/>
  <c r="V88" i="121"/>
  <c r="P47" i="135"/>
  <c r="V80" i="96"/>
  <c r="P125" i="132"/>
  <c r="P32" i="132"/>
  <c r="V97" i="94"/>
  <c r="V104" i="111"/>
  <c r="V64" i="111"/>
  <c r="V94" i="131"/>
  <c r="P74" i="132"/>
  <c r="P150" i="135"/>
  <c r="V99" i="94"/>
  <c r="V92" i="111"/>
  <c r="V86" i="96"/>
  <c r="M141" i="132"/>
  <c r="P141" i="132" s="1"/>
  <c r="V94" i="132"/>
  <c r="M137" i="132"/>
  <c r="V90" i="132"/>
  <c r="P146" i="135"/>
  <c r="P68" i="135"/>
  <c r="P148" i="135"/>
  <c r="V80" i="111"/>
  <c r="V83" i="122"/>
  <c r="N5" i="122" s="1"/>
  <c r="V96" i="121"/>
  <c r="N5" i="121" s="1"/>
  <c r="V76" i="95"/>
  <c r="V83" i="120"/>
  <c r="V88" i="116"/>
  <c r="N2" i="116" s="1"/>
  <c r="M133" i="132"/>
  <c r="V86" i="132"/>
  <c r="V103" i="122"/>
  <c r="V78" i="131"/>
  <c r="O2" i="135"/>
  <c r="P38" i="135"/>
  <c r="P111" i="135"/>
  <c r="P147" i="135"/>
  <c r="P27" i="132"/>
  <c r="V96" i="111"/>
  <c r="V100" i="95"/>
  <c r="V74" i="93"/>
  <c r="V94" i="93"/>
  <c r="V102" i="93"/>
  <c r="N5" i="93" s="1"/>
  <c r="N2" i="94"/>
  <c r="M55" i="94" s="1"/>
  <c r="V75" i="120"/>
  <c r="V70" i="131"/>
  <c r="V100" i="96"/>
  <c r="P63" i="135"/>
  <c r="V71" i="134"/>
  <c r="M33" i="134"/>
  <c r="P33" i="134" s="1"/>
  <c r="N5" i="116"/>
  <c r="V64" i="95"/>
  <c r="V100" i="105"/>
  <c r="V68" i="111"/>
  <c r="P130" i="132"/>
  <c r="M136" i="132"/>
  <c r="V89" i="132"/>
  <c r="O2" i="132"/>
  <c r="P34" i="132" s="1"/>
  <c r="N2" i="121"/>
  <c r="P65" i="135"/>
  <c r="P27" i="135"/>
  <c r="V92" i="95"/>
  <c r="V77" i="96"/>
  <c r="N5" i="96" s="1"/>
  <c r="V92" i="105"/>
  <c r="N2" i="105" s="1"/>
  <c r="V87" i="94"/>
  <c r="N5" i="94" s="1"/>
  <c r="V84" i="111"/>
  <c r="V79" i="120"/>
  <c r="P119" i="132"/>
  <c r="P79" i="132"/>
  <c r="P64" i="135"/>
  <c r="P45" i="135"/>
  <c r="M142" i="116" l="1"/>
  <c r="M134" i="116"/>
  <c r="M144" i="116"/>
  <c r="M141" i="116"/>
  <c r="M140" i="116"/>
  <c r="M132" i="116"/>
  <c r="M39" i="116"/>
  <c r="M145" i="116"/>
  <c r="M139" i="116"/>
  <c r="M131" i="116"/>
  <c r="M137" i="116"/>
  <c r="M143" i="116"/>
  <c r="M128" i="116"/>
  <c r="M136" i="116"/>
  <c r="M103" i="116"/>
  <c r="M104" i="116"/>
  <c r="M78" i="116"/>
  <c r="M74" i="116"/>
  <c r="M37" i="116"/>
  <c r="M29" i="116"/>
  <c r="M147" i="116"/>
  <c r="M28" i="116"/>
  <c r="M35" i="116"/>
  <c r="M26" i="116"/>
  <c r="M32" i="116"/>
  <c r="M12" i="116"/>
  <c r="M21" i="116"/>
  <c r="M34" i="116"/>
  <c r="M36" i="116"/>
  <c r="M9" i="116"/>
  <c r="M31" i="116"/>
  <c r="M6" i="116"/>
  <c r="M11" i="116"/>
  <c r="M27" i="116"/>
  <c r="M33" i="116"/>
  <c r="M30" i="116"/>
  <c r="M148" i="116"/>
  <c r="M164" i="116"/>
  <c r="M151" i="116"/>
  <c r="M149" i="116"/>
  <c r="M161" i="116"/>
  <c r="M162" i="116"/>
  <c r="M150" i="116"/>
  <c r="M153" i="116"/>
  <c r="M165" i="116"/>
  <c r="M155" i="116"/>
  <c r="M158" i="116"/>
  <c r="M154" i="116"/>
  <c r="M170" i="116"/>
  <c r="M191" i="116"/>
  <c r="M172" i="116"/>
  <c r="M171" i="116"/>
  <c r="M176" i="116"/>
  <c r="M48" i="116"/>
  <c r="M18" i="116"/>
  <c r="M25" i="116"/>
  <c r="M56" i="116"/>
  <c r="M61" i="116"/>
  <c r="M58" i="116"/>
  <c r="M59" i="116"/>
  <c r="M70" i="116"/>
  <c r="M93" i="116"/>
  <c r="M105" i="116"/>
  <c r="M75" i="116"/>
  <c r="M94" i="116"/>
  <c r="M117" i="116"/>
  <c r="M125" i="116"/>
  <c r="M130" i="116"/>
  <c r="M114" i="116"/>
  <c r="M122" i="116"/>
  <c r="M43" i="116"/>
  <c r="M183" i="116"/>
  <c r="M167" i="116"/>
  <c r="M185" i="116"/>
  <c r="M190" i="116"/>
  <c r="M163" i="116"/>
  <c r="M168" i="116"/>
  <c r="M189" i="116"/>
  <c r="M51" i="116"/>
  <c r="M50" i="116"/>
  <c r="M14" i="116"/>
  <c r="M62" i="116"/>
  <c r="M79" i="116"/>
  <c r="M95" i="116"/>
  <c r="M72" i="116"/>
  <c r="M84" i="116"/>
  <c r="M109" i="116"/>
  <c r="M44" i="116"/>
  <c r="M42" i="116"/>
  <c r="M41" i="116"/>
  <c r="M146" i="116"/>
  <c r="M123" i="116"/>
  <c r="M175" i="116"/>
  <c r="M177" i="116"/>
  <c r="M182" i="116"/>
  <c r="M160" i="116"/>
  <c r="M181" i="116"/>
  <c r="M7" i="116"/>
  <c r="M15" i="116"/>
  <c r="M57" i="116"/>
  <c r="M77" i="116"/>
  <c r="M81" i="116"/>
  <c r="M98" i="116"/>
  <c r="M73" i="116"/>
  <c r="M65" i="116"/>
  <c r="M90" i="116"/>
  <c r="M106" i="116"/>
  <c r="M108" i="116"/>
  <c r="M119" i="116"/>
  <c r="M127" i="116"/>
  <c r="M116" i="116"/>
  <c r="M124" i="116"/>
  <c r="M133" i="116"/>
  <c r="M38" i="116"/>
  <c r="M45" i="116"/>
  <c r="M159" i="116"/>
  <c r="M169" i="116"/>
  <c r="M174" i="116"/>
  <c r="M152" i="116"/>
  <c r="M173" i="116"/>
  <c r="M24" i="116"/>
  <c r="M13" i="116"/>
  <c r="M17" i="116"/>
  <c r="M49" i="116"/>
  <c r="M99" i="116"/>
  <c r="M67" i="116"/>
  <c r="M83" i="116"/>
  <c r="M76" i="116"/>
  <c r="M80" i="116"/>
  <c r="M110" i="116"/>
  <c r="M120" i="116"/>
  <c r="M156" i="116"/>
  <c r="M166" i="116"/>
  <c r="M157" i="116"/>
  <c r="M22" i="116"/>
  <c r="M46" i="116"/>
  <c r="M8" i="116"/>
  <c r="M100" i="116"/>
  <c r="M71" i="116"/>
  <c r="M85" i="116"/>
  <c r="M69" i="116"/>
  <c r="M86" i="116"/>
  <c r="M129" i="116"/>
  <c r="M121" i="116"/>
  <c r="M118" i="116"/>
  <c r="M126" i="116"/>
  <c r="M115" i="116"/>
  <c r="M23" i="116"/>
  <c r="M60" i="116"/>
  <c r="M53" i="116"/>
  <c r="M96" i="116"/>
  <c r="M101" i="116"/>
  <c r="M87" i="116"/>
  <c r="M64" i="116"/>
  <c r="M92" i="116"/>
  <c r="M138" i="116"/>
  <c r="M186" i="116"/>
  <c r="M188" i="116"/>
  <c r="M187" i="116"/>
  <c r="M192" i="116"/>
  <c r="M20" i="116"/>
  <c r="M47" i="116"/>
  <c r="M55" i="116"/>
  <c r="M52" i="116"/>
  <c r="M54" i="116"/>
  <c r="M66" i="116"/>
  <c r="M89" i="116"/>
  <c r="M97" i="116"/>
  <c r="M82" i="116"/>
  <c r="M111" i="116"/>
  <c r="M107" i="116"/>
  <c r="M113" i="116"/>
  <c r="M178" i="116"/>
  <c r="M180" i="116"/>
  <c r="M179" i="116"/>
  <c r="M184" i="116"/>
  <c r="M19" i="116"/>
  <c r="M63" i="116"/>
  <c r="M91" i="116"/>
  <c r="M68" i="116"/>
  <c r="M102" i="116"/>
  <c r="M88" i="116"/>
  <c r="M112" i="116"/>
  <c r="M40" i="116"/>
  <c r="M135" i="116"/>
  <c r="M10" i="116"/>
  <c r="M16" i="116"/>
  <c r="M132" i="105"/>
  <c r="M59" i="105"/>
  <c r="M43" i="105"/>
  <c r="M51" i="105"/>
  <c r="M83" i="105"/>
  <c r="M136" i="105"/>
  <c r="M122" i="105"/>
  <c r="M131" i="105"/>
  <c r="M141" i="105"/>
  <c r="M89" i="105"/>
  <c r="M98" i="105"/>
  <c r="M138" i="105"/>
  <c r="M121" i="105"/>
  <c r="M128" i="105"/>
  <c r="M133" i="105"/>
  <c r="M146" i="105"/>
  <c r="M143" i="105"/>
  <c r="M140" i="105"/>
  <c r="M90" i="105"/>
  <c r="M36" i="105"/>
  <c r="M27" i="105"/>
  <c r="M31" i="105"/>
  <c r="M35" i="105"/>
  <c r="M150" i="105"/>
  <c r="M28" i="105"/>
  <c r="M33" i="105"/>
  <c r="M149" i="105"/>
  <c r="M29" i="105"/>
  <c r="M34" i="105"/>
  <c r="M151" i="105"/>
  <c r="M30" i="105"/>
  <c r="M32" i="105"/>
  <c r="M22" i="105"/>
  <c r="M148" i="105"/>
  <c r="M26" i="105"/>
  <c r="M160" i="105"/>
  <c r="M170" i="105"/>
  <c r="M159" i="105"/>
  <c r="M187" i="105"/>
  <c r="M183" i="105"/>
  <c r="M154" i="105"/>
  <c r="M168" i="105"/>
  <c r="M181" i="105"/>
  <c r="M21" i="105"/>
  <c r="M13" i="105"/>
  <c r="M17" i="105"/>
  <c r="M103" i="105"/>
  <c r="M111" i="105"/>
  <c r="M95" i="105"/>
  <c r="M115" i="105"/>
  <c r="M92" i="105"/>
  <c r="M73" i="105"/>
  <c r="M134" i="105"/>
  <c r="M53" i="105"/>
  <c r="M62" i="105"/>
  <c r="M39" i="105"/>
  <c r="M41" i="105"/>
  <c r="M86" i="105"/>
  <c r="M112" i="105"/>
  <c r="M48" i="105"/>
  <c r="M70" i="105"/>
  <c r="M85" i="105"/>
  <c r="M144" i="105"/>
  <c r="M81" i="105"/>
  <c r="M101" i="105"/>
  <c r="M125" i="105"/>
  <c r="M37" i="105"/>
  <c r="M45" i="105"/>
  <c r="M74" i="105"/>
  <c r="M79" i="105"/>
  <c r="M102" i="105"/>
  <c r="M163" i="105"/>
  <c r="M180" i="105"/>
  <c r="M176" i="105"/>
  <c r="M162" i="105"/>
  <c r="M153" i="105"/>
  <c r="M178" i="105"/>
  <c r="M15" i="105"/>
  <c r="M127" i="105"/>
  <c r="M105" i="105"/>
  <c r="M129" i="105"/>
  <c r="M88" i="105"/>
  <c r="M67" i="105"/>
  <c r="M56" i="105"/>
  <c r="M104" i="105"/>
  <c r="M156" i="105"/>
  <c r="M165" i="105"/>
  <c r="M161" i="105"/>
  <c r="M171" i="105"/>
  <c r="M16" i="105"/>
  <c r="M152" i="105"/>
  <c r="M114" i="105"/>
  <c r="M119" i="105"/>
  <c r="M106" i="105"/>
  <c r="M54" i="105"/>
  <c r="M66" i="105"/>
  <c r="M44" i="105"/>
  <c r="M40" i="105"/>
  <c r="M49" i="105"/>
  <c r="M75" i="105"/>
  <c r="M61" i="105"/>
  <c r="M77" i="105"/>
  <c r="M126" i="105"/>
  <c r="M110" i="105"/>
  <c r="M135" i="105"/>
  <c r="M47" i="105"/>
  <c r="M57" i="105"/>
  <c r="M116" i="105"/>
  <c r="M50" i="105"/>
  <c r="M11" i="105"/>
  <c r="M130" i="105"/>
  <c r="M94" i="105"/>
  <c r="M142" i="105"/>
  <c r="M118" i="105"/>
  <c r="M108" i="105"/>
  <c r="M155" i="105"/>
  <c r="M158" i="105"/>
  <c r="M189" i="105"/>
  <c r="M164" i="105"/>
  <c r="M8" i="105"/>
  <c r="M25" i="105"/>
  <c r="M12" i="105"/>
  <c r="M96" i="105"/>
  <c r="M46" i="105"/>
  <c r="M71" i="105"/>
  <c r="M145" i="105"/>
  <c r="M55" i="105"/>
  <c r="M38" i="105"/>
  <c r="M64" i="105"/>
  <c r="M186" i="105"/>
  <c r="M14" i="105"/>
  <c r="M23" i="105"/>
  <c r="M9" i="105"/>
  <c r="M24" i="105"/>
  <c r="M87" i="105"/>
  <c r="M117" i="105"/>
  <c r="M109" i="105"/>
  <c r="M78" i="105"/>
  <c r="M18" i="105"/>
  <c r="M137" i="105"/>
  <c r="M91" i="105"/>
  <c r="M69" i="105"/>
  <c r="M120" i="105"/>
  <c r="M60" i="105"/>
  <c r="M177" i="105"/>
  <c r="M184" i="105"/>
  <c r="M179" i="105"/>
  <c r="M185" i="105"/>
  <c r="M10" i="105"/>
  <c r="M7" i="105"/>
  <c r="M19" i="105"/>
  <c r="M6" i="105"/>
  <c r="M113" i="105"/>
  <c r="M97" i="105"/>
  <c r="M42" i="105"/>
  <c r="M99" i="105"/>
  <c r="M123" i="105"/>
  <c r="M82" i="105"/>
  <c r="M107" i="105"/>
  <c r="M72" i="105"/>
  <c r="M80" i="105"/>
  <c r="M58" i="105"/>
  <c r="M174" i="105"/>
  <c r="M188" i="105"/>
  <c r="M169" i="105"/>
  <c r="M172" i="105"/>
  <c r="M182" i="105"/>
  <c r="M65" i="105"/>
  <c r="M167" i="105"/>
  <c r="M173" i="105"/>
  <c r="M166" i="105"/>
  <c r="M157" i="105"/>
  <c r="M175" i="105"/>
  <c r="M20" i="105"/>
  <c r="M63" i="105"/>
  <c r="M124" i="105"/>
  <c r="M147" i="105"/>
  <c r="M139" i="105"/>
  <c r="M76" i="105"/>
  <c r="M93" i="105"/>
  <c r="M100" i="105"/>
  <c r="M84" i="105"/>
  <c r="M52" i="105"/>
  <c r="M68" i="105"/>
  <c r="M44" i="121"/>
  <c r="M41" i="121"/>
  <c r="M37" i="121"/>
  <c r="M36" i="121"/>
  <c r="M148" i="121"/>
  <c r="M147" i="121"/>
  <c r="M33" i="121"/>
  <c r="M32" i="121"/>
  <c r="M149" i="121"/>
  <c r="M34" i="121"/>
  <c r="M19" i="121"/>
  <c r="M26" i="121"/>
  <c r="M35" i="121"/>
  <c r="M150" i="121"/>
  <c r="M29" i="121"/>
  <c r="M174" i="121"/>
  <c r="M30" i="121"/>
  <c r="M31" i="121"/>
  <c r="M27" i="121"/>
  <c r="M151" i="121"/>
  <c r="M28" i="121"/>
  <c r="M9" i="121"/>
  <c r="M178" i="121"/>
  <c r="M187" i="121"/>
  <c r="M189" i="121"/>
  <c r="M156" i="121"/>
  <c r="M155" i="121"/>
  <c r="M175" i="121"/>
  <c r="M48" i="121"/>
  <c r="M46" i="121"/>
  <c r="M49" i="121"/>
  <c r="M78" i="121"/>
  <c r="M93" i="121"/>
  <c r="M107" i="121"/>
  <c r="M97" i="121"/>
  <c r="M80" i="121"/>
  <c r="M100" i="121"/>
  <c r="M128" i="121"/>
  <c r="M117" i="121"/>
  <c r="M40" i="121"/>
  <c r="M144" i="121"/>
  <c r="M146" i="121"/>
  <c r="M20" i="121"/>
  <c r="M15" i="121"/>
  <c r="M167" i="121"/>
  <c r="M179" i="121"/>
  <c r="M193" i="121"/>
  <c r="M176" i="121"/>
  <c r="M168" i="121"/>
  <c r="M52" i="121"/>
  <c r="M72" i="121"/>
  <c r="M66" i="121"/>
  <c r="M71" i="121"/>
  <c r="M95" i="121"/>
  <c r="M116" i="121"/>
  <c r="M98" i="121"/>
  <c r="M109" i="121"/>
  <c r="M82" i="121"/>
  <c r="M119" i="121"/>
  <c r="M132" i="121"/>
  <c r="M131" i="121"/>
  <c r="M111" i="121"/>
  <c r="M10" i="121"/>
  <c r="M18" i="121"/>
  <c r="M159" i="121"/>
  <c r="M169" i="121"/>
  <c r="M183" i="121"/>
  <c r="M173" i="121"/>
  <c r="M160" i="121"/>
  <c r="M59" i="121"/>
  <c r="M50" i="121"/>
  <c r="M55" i="121"/>
  <c r="M73" i="121"/>
  <c r="M114" i="121"/>
  <c r="M81" i="121"/>
  <c r="M99" i="121"/>
  <c r="M122" i="121"/>
  <c r="M84" i="121"/>
  <c r="M121" i="121"/>
  <c r="M138" i="121"/>
  <c r="M134" i="121"/>
  <c r="M45" i="121"/>
  <c r="M140" i="121"/>
  <c r="M14" i="121"/>
  <c r="M161" i="121"/>
  <c r="M166" i="121"/>
  <c r="M165" i="121"/>
  <c r="M152" i="121"/>
  <c r="M70" i="121"/>
  <c r="M53" i="121"/>
  <c r="M75" i="121"/>
  <c r="M105" i="121"/>
  <c r="M104" i="121"/>
  <c r="M83" i="121"/>
  <c r="M101" i="121"/>
  <c r="M126" i="121"/>
  <c r="M86" i="121"/>
  <c r="M123" i="121"/>
  <c r="M129" i="121"/>
  <c r="M43" i="121"/>
  <c r="M130" i="121"/>
  <c r="M141" i="121"/>
  <c r="M42" i="121"/>
  <c r="M139" i="121"/>
  <c r="M6" i="121"/>
  <c r="M8" i="121"/>
  <c r="M25" i="121"/>
  <c r="M24" i="121"/>
  <c r="M12" i="121"/>
  <c r="M13" i="121"/>
  <c r="M153" i="121"/>
  <c r="M191" i="121"/>
  <c r="M184" i="121"/>
  <c r="M158" i="121"/>
  <c r="M157" i="121"/>
  <c r="M62" i="121"/>
  <c r="M57" i="121"/>
  <c r="M79" i="121"/>
  <c r="M85" i="121"/>
  <c r="M110" i="121"/>
  <c r="M112" i="121"/>
  <c r="M88" i="121"/>
  <c r="M106" i="121"/>
  <c r="M125" i="121"/>
  <c r="M145" i="121"/>
  <c r="M39" i="121"/>
  <c r="M21" i="121"/>
  <c r="M11" i="121"/>
  <c r="M7" i="121"/>
  <c r="M16" i="121"/>
  <c r="M180" i="121"/>
  <c r="M181" i="121"/>
  <c r="M69" i="121"/>
  <c r="M54" i="121"/>
  <c r="M56" i="121"/>
  <c r="M87" i="121"/>
  <c r="M102" i="121"/>
  <c r="M90" i="121"/>
  <c r="M118" i="121"/>
  <c r="M127" i="121"/>
  <c r="M133" i="121"/>
  <c r="M22" i="121"/>
  <c r="M177" i="121"/>
  <c r="M172" i="121"/>
  <c r="M171" i="121"/>
  <c r="M188" i="121"/>
  <c r="M60" i="121"/>
  <c r="M61" i="121"/>
  <c r="M58" i="121"/>
  <c r="M76" i="121"/>
  <c r="M68" i="121"/>
  <c r="M124" i="121"/>
  <c r="M120" i="121"/>
  <c r="M89" i="121"/>
  <c r="M77" i="121"/>
  <c r="M92" i="121"/>
  <c r="M23" i="121"/>
  <c r="M17" i="121"/>
  <c r="M192" i="121"/>
  <c r="M164" i="121"/>
  <c r="M163" i="121"/>
  <c r="M185" i="121"/>
  <c r="M65" i="121"/>
  <c r="M64" i="121"/>
  <c r="M63" i="121"/>
  <c r="M67" i="121"/>
  <c r="M74" i="121"/>
  <c r="M108" i="121"/>
  <c r="M103" i="121"/>
  <c r="M91" i="121"/>
  <c r="M113" i="121"/>
  <c r="M96" i="121"/>
  <c r="M94" i="121"/>
  <c r="M136" i="121"/>
  <c r="M115" i="121"/>
  <c r="M142" i="121"/>
  <c r="M137" i="121"/>
  <c r="M38" i="121"/>
  <c r="M79" i="94"/>
  <c r="N5" i="105"/>
  <c r="M135" i="121"/>
  <c r="P127" i="132"/>
  <c r="N2" i="96"/>
  <c r="N2" i="95"/>
  <c r="N5" i="95"/>
  <c r="P111" i="132"/>
  <c r="N5" i="120"/>
  <c r="N2" i="120"/>
  <c r="P35" i="132"/>
  <c r="P123" i="132"/>
  <c r="N2" i="93"/>
  <c r="P115" i="132"/>
  <c r="M146" i="94"/>
  <c r="N2" i="111"/>
  <c r="N5" i="111"/>
  <c r="M186" i="121"/>
  <c r="M95" i="94"/>
  <c r="P143" i="132"/>
  <c r="M83" i="94"/>
  <c r="P121" i="132"/>
  <c r="M71" i="94"/>
  <c r="M115" i="94"/>
  <c r="P112" i="132"/>
  <c r="M111" i="94"/>
  <c r="N5" i="131"/>
  <c r="N2" i="131"/>
  <c r="M182" i="121"/>
  <c r="P151" i="132"/>
  <c r="M47" i="121"/>
  <c r="M91" i="94"/>
  <c r="P38" i="132"/>
  <c r="P129" i="132"/>
  <c r="M123" i="94"/>
  <c r="P117" i="132"/>
  <c r="N2" i="122"/>
  <c r="M119" i="94"/>
  <c r="M170" i="121"/>
  <c r="M59" i="94"/>
  <c r="M143" i="121"/>
  <c r="M107" i="94"/>
  <c r="M162" i="121"/>
  <c r="M87" i="94"/>
  <c r="P139" i="132"/>
  <c r="P98" i="132"/>
  <c r="P69" i="132"/>
  <c r="P68" i="132"/>
  <c r="P26" i="132"/>
  <c r="P16" i="132"/>
  <c r="P9" i="132"/>
  <c r="P152" i="132"/>
  <c r="P41" i="132"/>
  <c r="P57" i="132"/>
  <c r="P55" i="132"/>
  <c r="P72" i="132"/>
  <c r="P87" i="132"/>
  <c r="P95" i="132"/>
  <c r="P96" i="132"/>
  <c r="P92" i="132"/>
  <c r="P101" i="132"/>
  <c r="P114" i="132"/>
  <c r="P135" i="132"/>
  <c r="P19" i="132"/>
  <c r="P12" i="132"/>
  <c r="P22" i="132"/>
  <c r="P10" i="132"/>
  <c r="P7" i="132"/>
  <c r="P11" i="132"/>
  <c r="P8" i="132"/>
  <c r="P43" i="132"/>
  <c r="P50" i="132"/>
  <c r="P67" i="132"/>
  <c r="P49" i="132"/>
  <c r="P48" i="132"/>
  <c r="P97" i="132"/>
  <c r="P82" i="132"/>
  <c r="P122" i="132"/>
  <c r="P132" i="132"/>
  <c r="P23" i="132"/>
  <c r="P6" i="132"/>
  <c r="P14" i="132"/>
  <c r="P15" i="132"/>
  <c r="P54" i="132"/>
  <c r="P65" i="132"/>
  <c r="P63" i="132"/>
  <c r="P51" i="132"/>
  <c r="P81" i="132"/>
  <c r="P89" i="132"/>
  <c r="P88" i="132"/>
  <c r="P105" i="132"/>
  <c r="P104" i="132"/>
  <c r="P100" i="132"/>
  <c r="P20" i="132"/>
  <c r="P29" i="132"/>
  <c r="P17" i="132"/>
  <c r="P18" i="132"/>
  <c r="P37" i="132"/>
  <c r="P36" i="132"/>
  <c r="P59" i="132"/>
  <c r="P66" i="132"/>
  <c r="P62" i="132"/>
  <c r="P58" i="132"/>
  <c r="P60" i="132"/>
  <c r="P77" i="132"/>
  <c r="P94" i="132"/>
  <c r="P108" i="132"/>
  <c r="P110" i="132"/>
  <c r="P106" i="132"/>
  <c r="P116" i="132"/>
  <c r="P124" i="132"/>
  <c r="P140" i="132"/>
  <c r="P24" i="132"/>
  <c r="P25" i="132"/>
  <c r="P42" i="132"/>
  <c r="P47" i="132"/>
  <c r="P56" i="132"/>
  <c r="P64" i="132"/>
  <c r="P53" i="132"/>
  <c r="P73" i="132"/>
  <c r="P83" i="132"/>
  <c r="P91" i="132"/>
  <c r="P84" i="132"/>
  <c r="P102" i="132"/>
  <c r="P144" i="132"/>
  <c r="P13" i="132"/>
  <c r="P39" i="132"/>
  <c r="P52" i="132"/>
  <c r="P61" i="132"/>
  <c r="P90" i="132"/>
  <c r="P107" i="132"/>
  <c r="P118" i="132"/>
  <c r="P126" i="132"/>
  <c r="P138" i="132"/>
  <c r="P145" i="132"/>
  <c r="P44" i="132"/>
  <c r="P40" i="132"/>
  <c r="P70" i="132"/>
  <c r="P85" i="132"/>
  <c r="P93" i="132"/>
  <c r="P80" i="132"/>
  <c r="P99" i="132"/>
  <c r="P103" i="132"/>
  <c r="P113" i="132"/>
  <c r="P131" i="132"/>
  <c r="P21" i="132"/>
  <c r="P46" i="132"/>
  <c r="P45" i="132"/>
  <c r="P71" i="132"/>
  <c r="P86" i="132"/>
  <c r="P109" i="132"/>
  <c r="P120" i="132"/>
  <c r="P128" i="132"/>
  <c r="P146" i="132"/>
  <c r="P142" i="132"/>
  <c r="P134" i="132"/>
  <c r="P133" i="132"/>
  <c r="P148" i="132"/>
  <c r="M41" i="94"/>
  <c r="M26" i="94"/>
  <c r="M30" i="94"/>
  <c r="M34" i="94"/>
  <c r="M149" i="94"/>
  <c r="M39" i="94"/>
  <c r="M46" i="94"/>
  <c r="M54" i="94"/>
  <c r="M62" i="94"/>
  <c r="M70" i="94"/>
  <c r="M78" i="94"/>
  <c r="M86" i="94"/>
  <c r="M94" i="94"/>
  <c r="M102" i="94"/>
  <c r="M110" i="94"/>
  <c r="M118" i="94"/>
  <c r="M133" i="94"/>
  <c r="M143" i="94"/>
  <c r="M42" i="94"/>
  <c r="M43" i="94"/>
  <c r="M139" i="94"/>
  <c r="M50" i="94"/>
  <c r="M58" i="94"/>
  <c r="M66" i="94"/>
  <c r="M74" i="94"/>
  <c r="M82" i="94"/>
  <c r="M90" i="94"/>
  <c r="M98" i="94"/>
  <c r="M106" i="94"/>
  <c r="M114" i="94"/>
  <c r="M122" i="94"/>
  <c r="M130" i="94"/>
  <c r="M135" i="94"/>
  <c r="M141" i="94"/>
  <c r="M28" i="94"/>
  <c r="M33" i="94"/>
  <c r="M150" i="94"/>
  <c r="M29" i="94"/>
  <c r="M35" i="94"/>
  <c r="M151" i="94"/>
  <c r="M31" i="94"/>
  <c r="M147" i="94"/>
  <c r="M11" i="94"/>
  <c r="M27" i="94"/>
  <c r="M32" i="94"/>
  <c r="M148" i="94"/>
  <c r="M6" i="94"/>
  <c r="M8" i="94"/>
  <c r="M124" i="94"/>
  <c r="M69" i="94"/>
  <c r="M100" i="94"/>
  <c r="M40" i="94"/>
  <c r="M80" i="94"/>
  <c r="M142" i="94"/>
  <c r="M137" i="94"/>
  <c r="M24" i="94"/>
  <c r="M81" i="94"/>
  <c r="M61" i="94"/>
  <c r="M84" i="94"/>
  <c r="M132" i="94"/>
  <c r="M109" i="94"/>
  <c r="M52" i="94"/>
  <c r="M145" i="94"/>
  <c r="M85" i="94"/>
  <c r="M72" i="94"/>
  <c r="M88" i="94"/>
  <c r="M36" i="94"/>
  <c r="M21" i="94"/>
  <c r="M15" i="94"/>
  <c r="M97" i="94"/>
  <c r="M92" i="94"/>
  <c r="M126" i="94"/>
  <c r="M125" i="94"/>
  <c r="M68" i="94"/>
  <c r="M128" i="94"/>
  <c r="M64" i="94"/>
  <c r="M131" i="94"/>
  <c r="M37" i="94"/>
  <c r="M129" i="94"/>
  <c r="M25" i="94"/>
  <c r="M19" i="94"/>
  <c r="M18" i="94"/>
  <c r="M23" i="94"/>
  <c r="M22" i="94"/>
  <c r="M65" i="94"/>
  <c r="M77" i="94"/>
  <c r="M121" i="94"/>
  <c r="M108" i="94"/>
  <c r="M53" i="94"/>
  <c r="M140" i="94"/>
  <c r="M120" i="94"/>
  <c r="M56" i="94"/>
  <c r="M136" i="94"/>
  <c r="M9" i="94"/>
  <c r="M101" i="94"/>
  <c r="M10" i="94"/>
  <c r="M7" i="94"/>
  <c r="M14" i="94"/>
  <c r="M17" i="94"/>
  <c r="M20" i="94"/>
  <c r="M60" i="94"/>
  <c r="M89" i="94"/>
  <c r="M93" i="94"/>
  <c r="M105" i="94"/>
  <c r="M112" i="94"/>
  <c r="M48" i="94"/>
  <c r="M96" i="94"/>
  <c r="M16" i="94"/>
  <c r="M117" i="94"/>
  <c r="M12" i="94"/>
  <c r="M13" i="94"/>
  <c r="M138" i="94"/>
  <c r="M57" i="94"/>
  <c r="M116" i="94"/>
  <c r="M113" i="94"/>
  <c r="M76" i="94"/>
  <c r="M73" i="94"/>
  <c r="M38" i="94"/>
  <c r="M44" i="94"/>
  <c r="M104" i="94"/>
  <c r="M45" i="94"/>
  <c r="M49" i="94"/>
  <c r="M134" i="94"/>
  <c r="M75" i="94"/>
  <c r="M99" i="94"/>
  <c r="M51" i="121"/>
  <c r="M67" i="94"/>
  <c r="P141" i="135"/>
  <c r="P133" i="135"/>
  <c r="P44" i="135"/>
  <c r="P26" i="135"/>
  <c r="P34" i="135"/>
  <c r="P28" i="135"/>
  <c r="P23" i="135"/>
  <c r="P17" i="135"/>
  <c r="P49" i="135"/>
  <c r="P31" i="135"/>
  <c r="P67" i="135"/>
  <c r="P48" i="135"/>
  <c r="P56" i="135"/>
  <c r="P75" i="135"/>
  <c r="P81" i="135"/>
  <c r="P130" i="135"/>
  <c r="P109" i="135"/>
  <c r="P105" i="135"/>
  <c r="P125" i="135"/>
  <c r="P115" i="135"/>
  <c r="P143" i="135"/>
  <c r="P22" i="135"/>
  <c r="P21" i="135"/>
  <c r="P18" i="135"/>
  <c r="P11" i="135"/>
  <c r="P13" i="135"/>
  <c r="P50" i="135"/>
  <c r="P70" i="135"/>
  <c r="P59" i="135"/>
  <c r="P80" i="135"/>
  <c r="P88" i="135"/>
  <c r="P83" i="135"/>
  <c r="P97" i="135"/>
  <c r="P96" i="135"/>
  <c r="P112" i="135"/>
  <c r="P108" i="135"/>
  <c r="P120" i="135"/>
  <c r="P100" i="135"/>
  <c r="P140" i="135"/>
  <c r="P129" i="135"/>
  <c r="P144" i="135"/>
  <c r="P16" i="135"/>
  <c r="P15" i="135"/>
  <c r="P12" i="135"/>
  <c r="P152" i="135"/>
  <c r="P20" i="135"/>
  <c r="P36" i="135"/>
  <c r="P7" i="135"/>
  <c r="P71" i="135"/>
  <c r="P51" i="135"/>
  <c r="P72" i="135"/>
  <c r="P98" i="135"/>
  <c r="P85" i="135"/>
  <c r="P76" i="135"/>
  <c r="P124" i="135"/>
  <c r="P102" i="135"/>
  <c r="P110" i="135"/>
  <c r="P134" i="135"/>
  <c r="P136" i="135"/>
  <c r="P139" i="135"/>
  <c r="P145" i="135"/>
  <c r="P142" i="135"/>
  <c r="P10" i="135"/>
  <c r="P24" i="135"/>
  <c r="P151" i="135"/>
  <c r="P39" i="135"/>
  <c r="P32" i="135"/>
  <c r="P78" i="135"/>
  <c r="P82" i="135"/>
  <c r="P90" i="135"/>
  <c r="P73" i="135"/>
  <c r="P87" i="135"/>
  <c r="P113" i="135"/>
  <c r="P121" i="135"/>
  <c r="P114" i="135"/>
  <c r="P135" i="135"/>
  <c r="P137" i="135"/>
  <c r="P9" i="135"/>
  <c r="P42" i="135"/>
  <c r="P25" i="135"/>
  <c r="P53" i="135"/>
  <c r="P60" i="135"/>
  <c r="P89" i="135"/>
  <c r="P106" i="135"/>
  <c r="P119" i="135"/>
  <c r="P101" i="135"/>
  <c r="P103" i="135"/>
  <c r="P127" i="135"/>
  <c r="P116" i="135"/>
  <c r="P131" i="135"/>
  <c r="P149" i="135"/>
  <c r="P43" i="135"/>
  <c r="P19" i="135"/>
  <c r="P37" i="135"/>
  <c r="P57" i="135"/>
  <c r="P52" i="135"/>
  <c r="P84" i="135"/>
  <c r="P92" i="135"/>
  <c r="P74" i="135"/>
  <c r="P91" i="135"/>
  <c r="P79" i="135"/>
  <c r="P122" i="135"/>
  <c r="P118" i="135"/>
  <c r="P117" i="135"/>
  <c r="P107" i="135"/>
  <c r="P138" i="135"/>
  <c r="P132" i="135"/>
  <c r="P6" i="135"/>
  <c r="P35" i="135"/>
  <c r="P14" i="135"/>
  <c r="P40" i="135"/>
  <c r="P41" i="135"/>
  <c r="P66" i="135"/>
  <c r="P93" i="135"/>
  <c r="P99" i="135"/>
  <c r="P128" i="135"/>
  <c r="P104" i="135"/>
  <c r="P33" i="135"/>
  <c r="P46" i="135"/>
  <c r="P30" i="135"/>
  <c r="P29" i="135"/>
  <c r="P8" i="135"/>
  <c r="P61" i="135"/>
  <c r="P58" i="135"/>
  <c r="P69" i="135"/>
  <c r="P54" i="135"/>
  <c r="P55" i="135"/>
  <c r="P86" i="135"/>
  <c r="P94" i="135"/>
  <c r="P77" i="135"/>
  <c r="P95" i="135"/>
  <c r="P126" i="135"/>
  <c r="P123" i="135"/>
  <c r="P28" i="132"/>
  <c r="P62" i="135"/>
  <c r="P150" i="132"/>
  <c r="M144" i="94"/>
  <c r="P149" i="132"/>
  <c r="P78" i="132"/>
  <c r="M103" i="94"/>
  <c r="M190" i="121"/>
  <c r="M63" i="94"/>
  <c r="P76" i="132"/>
  <c r="M154" i="121"/>
  <c r="P136" i="132"/>
  <c r="P31" i="132"/>
  <c r="M47" i="94"/>
  <c r="M51" i="94"/>
  <c r="P33" i="132"/>
  <c r="P137" i="132"/>
  <c r="M127" i="94"/>
  <c r="P30" i="132"/>
  <c r="P75" i="132"/>
  <c r="P147" i="132"/>
  <c r="M39" i="120" l="1"/>
  <c r="M143" i="120"/>
  <c r="M135" i="120"/>
  <c r="M144" i="120"/>
  <c r="M141" i="120"/>
  <c r="M42" i="120"/>
  <c r="M140" i="120"/>
  <c r="M132" i="120"/>
  <c r="M138" i="120"/>
  <c r="M136" i="120"/>
  <c r="M137" i="120"/>
  <c r="M36" i="120"/>
  <c r="M31" i="120"/>
  <c r="M30" i="120"/>
  <c r="M148" i="120"/>
  <c r="M61" i="120"/>
  <c r="M59" i="120"/>
  <c r="M55" i="120"/>
  <c r="M51" i="120"/>
  <c r="M27" i="120"/>
  <c r="M33" i="120"/>
  <c r="M47" i="120"/>
  <c r="M29" i="120"/>
  <c r="M35" i="120"/>
  <c r="M147" i="120"/>
  <c r="M48" i="120"/>
  <c r="M26" i="120"/>
  <c r="M32" i="120"/>
  <c r="M10" i="120"/>
  <c r="M28" i="120"/>
  <c r="M34" i="120"/>
  <c r="M52" i="120"/>
  <c r="M157" i="120"/>
  <c r="M150" i="120"/>
  <c r="M162" i="120"/>
  <c r="M179" i="120"/>
  <c r="M166" i="120"/>
  <c r="M178" i="120"/>
  <c r="M158" i="120"/>
  <c r="M163" i="120"/>
  <c r="M177" i="120"/>
  <c r="M169" i="120"/>
  <c r="M173" i="120"/>
  <c r="M174" i="120"/>
  <c r="M186" i="120"/>
  <c r="M159" i="120"/>
  <c r="M183" i="120"/>
  <c r="M165" i="120"/>
  <c r="M167" i="120"/>
  <c r="M187" i="120"/>
  <c r="M181" i="120"/>
  <c r="M151" i="120"/>
  <c r="M154" i="120"/>
  <c r="M182" i="120"/>
  <c r="M171" i="120"/>
  <c r="M149" i="120"/>
  <c r="M189" i="120"/>
  <c r="M170" i="120"/>
  <c r="M175" i="120"/>
  <c r="M185" i="120"/>
  <c r="M155" i="120"/>
  <c r="M153" i="120"/>
  <c r="M161" i="120"/>
  <c r="M23" i="120"/>
  <c r="M81" i="120"/>
  <c r="M85" i="120"/>
  <c r="M89" i="120"/>
  <c r="M93" i="120"/>
  <c r="M69" i="120"/>
  <c r="M86" i="120"/>
  <c r="M111" i="120"/>
  <c r="M110" i="120"/>
  <c r="M121" i="120"/>
  <c r="M127" i="120"/>
  <c r="M20" i="120"/>
  <c r="M8" i="120"/>
  <c r="M18" i="120"/>
  <c r="M54" i="120"/>
  <c r="M56" i="120"/>
  <c r="M71" i="120"/>
  <c r="M75" i="120"/>
  <c r="M92" i="120"/>
  <c r="M105" i="120"/>
  <c r="M99" i="120"/>
  <c r="M112" i="120"/>
  <c r="M145" i="120"/>
  <c r="M11" i="120"/>
  <c r="M14" i="120"/>
  <c r="M49" i="120"/>
  <c r="M72" i="120"/>
  <c r="M82" i="120"/>
  <c r="M108" i="120"/>
  <c r="M115" i="120"/>
  <c r="M123" i="120"/>
  <c r="M119" i="120"/>
  <c r="M6" i="120"/>
  <c r="M15" i="120"/>
  <c r="M46" i="120"/>
  <c r="M58" i="120"/>
  <c r="M53" i="120"/>
  <c r="M97" i="120"/>
  <c r="M88" i="120"/>
  <c r="M66" i="120"/>
  <c r="M96" i="120"/>
  <c r="M101" i="120"/>
  <c r="M102" i="120"/>
  <c r="M12" i="120"/>
  <c r="M79" i="120"/>
  <c r="M83" i="120"/>
  <c r="M87" i="120"/>
  <c r="M91" i="120"/>
  <c r="M95" i="120"/>
  <c r="M68" i="120"/>
  <c r="M73" i="120"/>
  <c r="M94" i="120"/>
  <c r="M117" i="120"/>
  <c r="M125" i="120"/>
  <c r="M44" i="120"/>
  <c r="M22" i="120"/>
  <c r="M19" i="120"/>
  <c r="M50" i="120"/>
  <c r="M60" i="120"/>
  <c r="M7" i="120"/>
  <c r="M62" i="120"/>
  <c r="M64" i="120"/>
  <c r="M65" i="120"/>
  <c r="M84" i="120"/>
  <c r="M70" i="120"/>
  <c r="M106" i="120"/>
  <c r="M103" i="120"/>
  <c r="M134" i="120"/>
  <c r="M133" i="120"/>
  <c r="M40" i="120"/>
  <c r="M139" i="120"/>
  <c r="M16" i="120"/>
  <c r="M25" i="120"/>
  <c r="M63" i="120"/>
  <c r="M57" i="120"/>
  <c r="M90" i="120"/>
  <c r="M109" i="120"/>
  <c r="M131" i="120"/>
  <c r="M13" i="120"/>
  <c r="M24" i="120"/>
  <c r="M67" i="120"/>
  <c r="M98" i="120"/>
  <c r="M80" i="120"/>
  <c r="M100" i="120"/>
  <c r="M104" i="120"/>
  <c r="M107" i="120"/>
  <c r="M129" i="120"/>
  <c r="M146" i="120"/>
  <c r="M38" i="120"/>
  <c r="M43" i="120"/>
  <c r="M142" i="120"/>
  <c r="M118" i="120"/>
  <c r="M168" i="120"/>
  <c r="M152" i="120"/>
  <c r="M78" i="120"/>
  <c r="M126" i="120"/>
  <c r="M76" i="120"/>
  <c r="M184" i="120"/>
  <c r="M128" i="120"/>
  <c r="M21" i="120"/>
  <c r="M77" i="120"/>
  <c r="M17" i="120"/>
  <c r="M156" i="120"/>
  <c r="M37" i="120"/>
  <c r="M164" i="120"/>
  <c r="M74" i="120"/>
  <c r="M176" i="120"/>
  <c r="M188" i="120"/>
  <c r="M41" i="120"/>
  <c r="M116" i="120"/>
  <c r="M130" i="120"/>
  <c r="M113" i="120"/>
  <c r="M45" i="120"/>
  <c r="M172" i="120"/>
  <c r="M180" i="120"/>
  <c r="M122" i="120"/>
  <c r="M120" i="120"/>
  <c r="M160" i="120"/>
  <c r="M9" i="120"/>
  <c r="M124" i="120"/>
  <c r="M114" i="120"/>
  <c r="P64" i="121"/>
  <c r="M64" i="39" s="1"/>
  <c r="K34" i="150" s="1"/>
  <c r="P92" i="121"/>
  <c r="M92" i="39" s="1"/>
  <c r="K62" i="150" s="1"/>
  <c r="P43" i="121"/>
  <c r="M43" i="39" s="1"/>
  <c r="K13" i="150" s="1"/>
  <c r="P105" i="121"/>
  <c r="M105" i="39" s="1"/>
  <c r="K75" i="150" s="1"/>
  <c r="P80" i="121"/>
  <c r="M80" i="39" s="1"/>
  <c r="K50" i="150" s="1"/>
  <c r="P175" i="121"/>
  <c r="P99" i="105"/>
  <c r="E99" i="39" s="1"/>
  <c r="P185" i="105"/>
  <c r="P114" i="105"/>
  <c r="E114" i="39" s="1"/>
  <c r="P56" i="105"/>
  <c r="E56" i="39" s="1"/>
  <c r="P29" i="105"/>
  <c r="E29" i="39" s="1"/>
  <c r="P36" i="105"/>
  <c r="E36" i="39" s="1"/>
  <c r="P113" i="121"/>
  <c r="M113" i="39" s="1"/>
  <c r="K83" i="150" s="1"/>
  <c r="P157" i="121"/>
  <c r="P25" i="121"/>
  <c r="M25" i="39" s="1"/>
  <c r="P72" i="121"/>
  <c r="M72" i="39" s="1"/>
  <c r="K42" i="150" s="1"/>
  <c r="P20" i="121"/>
  <c r="M20" i="39" s="1"/>
  <c r="P166" i="105"/>
  <c r="P174" i="105"/>
  <c r="P57" i="105"/>
  <c r="E57" i="39" s="1"/>
  <c r="P49" i="105"/>
  <c r="E49" i="39" s="1"/>
  <c r="P181" i="105"/>
  <c r="P26" i="105"/>
  <c r="E26" i="39" s="1"/>
  <c r="M133" i="111"/>
  <c r="M138" i="111"/>
  <c r="M144" i="111"/>
  <c r="M149" i="111"/>
  <c r="M28" i="111"/>
  <c r="M34" i="111"/>
  <c r="M136" i="111"/>
  <c r="M141" i="111"/>
  <c r="M35" i="111"/>
  <c r="M52" i="111"/>
  <c r="M60" i="111"/>
  <c r="M68" i="111"/>
  <c r="M76" i="111"/>
  <c r="M84" i="111"/>
  <c r="M92" i="111"/>
  <c r="M100" i="111"/>
  <c r="M108" i="111"/>
  <c r="M116" i="111"/>
  <c r="M124" i="111"/>
  <c r="M132" i="111"/>
  <c r="M142" i="111"/>
  <c r="M147" i="111"/>
  <c r="M31" i="111"/>
  <c r="M153" i="111"/>
  <c r="M158" i="111"/>
  <c r="M157" i="111"/>
  <c r="M110" i="111"/>
  <c r="M39" i="111"/>
  <c r="M90" i="111"/>
  <c r="M6" i="111"/>
  <c r="M86" i="111"/>
  <c r="M41" i="111"/>
  <c r="M98" i="111"/>
  <c r="M109" i="111"/>
  <c r="M148" i="111"/>
  <c r="M10" i="111"/>
  <c r="M88" i="111"/>
  <c r="M9" i="111"/>
  <c r="M117" i="111"/>
  <c r="M53" i="111"/>
  <c r="M73" i="111"/>
  <c r="M40" i="111"/>
  <c r="M44" i="111"/>
  <c r="M186" i="111"/>
  <c r="M188" i="111"/>
  <c r="M187" i="111"/>
  <c r="M22" i="111"/>
  <c r="M96" i="111"/>
  <c r="M75" i="111"/>
  <c r="M18" i="111"/>
  <c r="M72" i="111"/>
  <c r="M83" i="111"/>
  <c r="M32" i="111"/>
  <c r="M126" i="111"/>
  <c r="M106" i="111"/>
  <c r="M70" i="111"/>
  <c r="M114" i="111"/>
  <c r="M50" i="111"/>
  <c r="M129" i="111"/>
  <c r="M65" i="111"/>
  <c r="M178" i="111"/>
  <c r="M180" i="111"/>
  <c r="M179" i="111"/>
  <c r="M184" i="111"/>
  <c r="M11" i="111"/>
  <c r="M78" i="111"/>
  <c r="M127" i="111"/>
  <c r="M63" i="111"/>
  <c r="M54" i="111"/>
  <c r="M29" i="111"/>
  <c r="M71" i="111"/>
  <c r="M112" i="111"/>
  <c r="M91" i="111"/>
  <c r="M56" i="111"/>
  <c r="M99" i="111"/>
  <c r="M121" i="111"/>
  <c r="M57" i="111"/>
  <c r="M25" i="111"/>
  <c r="M24" i="111"/>
  <c r="M89" i="111"/>
  <c r="M170" i="111"/>
  <c r="M191" i="111"/>
  <c r="M172" i="111"/>
  <c r="M171" i="111"/>
  <c r="M176" i="111"/>
  <c r="M64" i="111"/>
  <c r="M125" i="111"/>
  <c r="M61" i="111"/>
  <c r="M69" i="111"/>
  <c r="M7" i="111"/>
  <c r="M94" i="111"/>
  <c r="M79" i="111"/>
  <c r="M87" i="111"/>
  <c r="M150" i="111"/>
  <c r="M113" i="111"/>
  <c r="M49" i="111"/>
  <c r="M145" i="111"/>
  <c r="M21" i="111"/>
  <c r="M162" i="111"/>
  <c r="M183" i="111"/>
  <c r="M164" i="111"/>
  <c r="M185" i="111"/>
  <c r="M190" i="111"/>
  <c r="M163" i="111"/>
  <c r="M168" i="111"/>
  <c r="M189" i="111"/>
  <c r="M46" i="111"/>
  <c r="M122" i="111"/>
  <c r="M58" i="111"/>
  <c r="M152" i="111"/>
  <c r="M137" i="111"/>
  <c r="M130" i="111"/>
  <c r="M66" i="111"/>
  <c r="M80" i="111"/>
  <c r="M77" i="111"/>
  <c r="M85" i="111"/>
  <c r="M105" i="111"/>
  <c r="M134" i="111"/>
  <c r="M95" i="111"/>
  <c r="M103" i="111"/>
  <c r="M123" i="111"/>
  <c r="M120" i="111"/>
  <c r="M37" i="111"/>
  <c r="M154" i="111"/>
  <c r="M175" i="111"/>
  <c r="M156" i="111"/>
  <c r="M177" i="111"/>
  <c r="M182" i="111"/>
  <c r="M155" i="111"/>
  <c r="M160" i="111"/>
  <c r="M181" i="111"/>
  <c r="M14" i="111"/>
  <c r="M135" i="111"/>
  <c r="M107" i="111"/>
  <c r="M17" i="111"/>
  <c r="M19" i="111"/>
  <c r="M115" i="111"/>
  <c r="M51" i="111"/>
  <c r="M62" i="111"/>
  <c r="M74" i="111"/>
  <c r="M82" i="111"/>
  <c r="M45" i="111"/>
  <c r="M97" i="111"/>
  <c r="M33" i="111"/>
  <c r="M43" i="111"/>
  <c r="M118" i="111"/>
  <c r="M140" i="111"/>
  <c r="M48" i="111"/>
  <c r="M59" i="111"/>
  <c r="M67" i="111"/>
  <c r="M81" i="111"/>
  <c r="M36" i="111"/>
  <c r="M167" i="111"/>
  <c r="M169" i="111"/>
  <c r="M174" i="111"/>
  <c r="M173" i="111"/>
  <c r="M146" i="111"/>
  <c r="M8" i="111"/>
  <c r="M159" i="111"/>
  <c r="M161" i="111"/>
  <c r="M166" i="111"/>
  <c r="M165" i="111"/>
  <c r="M128" i="111"/>
  <c r="M93" i="111"/>
  <c r="M27" i="111"/>
  <c r="M23" i="111"/>
  <c r="M104" i="111"/>
  <c r="M16" i="111"/>
  <c r="M101" i="111"/>
  <c r="M12" i="111"/>
  <c r="M111" i="111"/>
  <c r="M47" i="111"/>
  <c r="M15" i="111"/>
  <c r="M102" i="111"/>
  <c r="M20" i="111"/>
  <c r="M119" i="111"/>
  <c r="M55" i="111"/>
  <c r="M143" i="111"/>
  <c r="M38" i="111"/>
  <c r="M139" i="111"/>
  <c r="M42" i="111"/>
  <c r="M131" i="111"/>
  <c r="M26" i="111"/>
  <c r="M151" i="111"/>
  <c r="M13" i="111"/>
  <c r="M30" i="111"/>
  <c r="O2" i="121"/>
  <c r="P61" i="121" s="1"/>
  <c r="M61" i="39" s="1"/>
  <c r="K31" i="150" s="1"/>
  <c r="P185" i="121"/>
  <c r="P89" i="121"/>
  <c r="M89" i="39" s="1"/>
  <c r="K59" i="150" s="1"/>
  <c r="P88" i="121"/>
  <c r="M88" i="39" s="1"/>
  <c r="K58" i="150" s="1"/>
  <c r="P123" i="121"/>
  <c r="M123" i="39" s="1"/>
  <c r="K93" i="150" s="1"/>
  <c r="P53" i="121"/>
  <c r="M53" i="39" s="1"/>
  <c r="K23" i="150" s="1"/>
  <c r="P82" i="121"/>
  <c r="M82" i="39" s="1"/>
  <c r="K52" i="150" s="1"/>
  <c r="P107" i="121"/>
  <c r="M107" i="39" s="1"/>
  <c r="K77" i="150" s="1"/>
  <c r="P156" i="121"/>
  <c r="P97" i="105"/>
  <c r="E97" i="39" s="1"/>
  <c r="P184" i="105"/>
  <c r="P16" i="105"/>
  <c r="E16" i="39" s="1"/>
  <c r="P88" i="105"/>
  <c r="E88" i="39" s="1"/>
  <c r="P33" i="105"/>
  <c r="E33" i="39" s="1"/>
  <c r="P140" i="105"/>
  <c r="E140" i="39" s="1"/>
  <c r="P170" i="121"/>
  <c r="P47" i="121"/>
  <c r="M47" i="39" s="1"/>
  <c r="K17" i="150" s="1"/>
  <c r="P137" i="121"/>
  <c r="M137" i="39" s="1"/>
  <c r="K107" i="150" s="1"/>
  <c r="P171" i="121"/>
  <c r="P102" i="121"/>
  <c r="M102" i="39" s="1"/>
  <c r="K72" i="150" s="1"/>
  <c r="P112" i="121"/>
  <c r="M112" i="39" s="1"/>
  <c r="K82" i="150" s="1"/>
  <c r="P184" i="121"/>
  <c r="P134" i="121"/>
  <c r="M134" i="39" s="1"/>
  <c r="K104" i="150" s="1"/>
  <c r="P73" i="121"/>
  <c r="M73" i="39" s="1"/>
  <c r="K43" i="150" s="1"/>
  <c r="P109" i="121"/>
  <c r="M109" i="39" s="1"/>
  <c r="K79" i="150" s="1"/>
  <c r="P168" i="121"/>
  <c r="P30" i="121"/>
  <c r="M30" i="39" s="1"/>
  <c r="P149" i="121"/>
  <c r="M149" i="39" s="1"/>
  <c r="P147" i="105"/>
  <c r="E147" i="39" s="1"/>
  <c r="P167" i="105"/>
  <c r="P142" i="105"/>
  <c r="E142" i="39" s="1"/>
  <c r="P135" i="105"/>
  <c r="E135" i="39" s="1"/>
  <c r="P95" i="105"/>
  <c r="E95" i="39" s="1"/>
  <c r="P154" i="105"/>
  <c r="P190" i="121"/>
  <c r="M133" i="95"/>
  <c r="M41" i="95"/>
  <c r="M48" i="95"/>
  <c r="M56" i="95"/>
  <c r="M64" i="95"/>
  <c r="M72" i="95"/>
  <c r="M80" i="95"/>
  <c r="M88" i="95"/>
  <c r="M96" i="95"/>
  <c r="M104" i="95"/>
  <c r="M112" i="95"/>
  <c r="M120" i="95"/>
  <c r="M43" i="95"/>
  <c r="M136" i="95"/>
  <c r="M141" i="95"/>
  <c r="M28" i="95"/>
  <c r="M32" i="95"/>
  <c r="M151" i="95"/>
  <c r="M134" i="95"/>
  <c r="M128" i="95"/>
  <c r="M140" i="95"/>
  <c r="M27" i="95"/>
  <c r="M33" i="95"/>
  <c r="M149" i="95"/>
  <c r="M29" i="95"/>
  <c r="M34" i="95"/>
  <c r="M150" i="95"/>
  <c r="M30" i="95"/>
  <c r="M35" i="95"/>
  <c r="M31" i="95"/>
  <c r="M148" i="95"/>
  <c r="M8" i="95"/>
  <c r="M16" i="95"/>
  <c r="M24" i="95"/>
  <c r="M161" i="95"/>
  <c r="M187" i="95"/>
  <c r="M157" i="95"/>
  <c r="M185" i="95"/>
  <c r="M171" i="95"/>
  <c r="M169" i="95"/>
  <c r="M153" i="95"/>
  <c r="M181" i="95"/>
  <c r="M179" i="95"/>
  <c r="M165" i="95"/>
  <c r="M163" i="95"/>
  <c r="M193" i="95"/>
  <c r="M177" i="95"/>
  <c r="M178" i="95"/>
  <c r="M9" i="95"/>
  <c r="M18" i="95"/>
  <c r="M90" i="95"/>
  <c r="M83" i="95"/>
  <c r="M40" i="95"/>
  <c r="M108" i="95"/>
  <c r="M142" i="95"/>
  <c r="M95" i="95"/>
  <c r="M51" i="95"/>
  <c r="M116" i="95"/>
  <c r="M135" i="95"/>
  <c r="M81" i="95"/>
  <c r="M132" i="95"/>
  <c r="M125" i="95"/>
  <c r="M61" i="95"/>
  <c r="M106" i="95"/>
  <c r="M67" i="95"/>
  <c r="M53" i="95"/>
  <c r="M93" i="95"/>
  <c r="M20" i="95"/>
  <c r="M110" i="95"/>
  <c r="M160" i="95"/>
  <c r="M7" i="95"/>
  <c r="M87" i="95"/>
  <c r="M70" i="95"/>
  <c r="M126" i="95"/>
  <c r="M98" i="95"/>
  <c r="M89" i="95"/>
  <c r="M117" i="95"/>
  <c r="M47" i="95"/>
  <c r="M23" i="95"/>
  <c r="M46" i="95"/>
  <c r="M36" i="95"/>
  <c r="M99" i="95"/>
  <c r="M192" i="95"/>
  <c r="M156" i="95"/>
  <c r="M152" i="95"/>
  <c r="M84" i="95"/>
  <c r="M66" i="95"/>
  <c r="M123" i="95"/>
  <c r="M86" i="95"/>
  <c r="M75" i="95"/>
  <c r="M42" i="95"/>
  <c r="M144" i="95"/>
  <c r="M94" i="95"/>
  <c r="M54" i="95"/>
  <c r="M109" i="95"/>
  <c r="M143" i="95"/>
  <c r="M50" i="95"/>
  <c r="M101" i="95"/>
  <c r="M121" i="95"/>
  <c r="M130" i="95"/>
  <c r="M166" i="95"/>
  <c r="M188" i="95"/>
  <c r="M184" i="95"/>
  <c r="M182" i="95"/>
  <c r="M12" i="95"/>
  <c r="M17" i="95"/>
  <c r="M57" i="95"/>
  <c r="M63" i="95"/>
  <c r="M111" i="95"/>
  <c r="M82" i="95"/>
  <c r="M62" i="95"/>
  <c r="M138" i="95"/>
  <c r="M91" i="95"/>
  <c r="M129" i="95"/>
  <c r="M10" i="95"/>
  <c r="M127" i="95"/>
  <c r="M49" i="95"/>
  <c r="M92" i="95"/>
  <c r="M115" i="95"/>
  <c r="M131" i="95"/>
  <c r="M77" i="95"/>
  <c r="M100" i="95"/>
  <c r="M145" i="95"/>
  <c r="M65" i="95"/>
  <c r="M103" i="95"/>
  <c r="M69" i="95"/>
  <c r="M154" i="95"/>
  <c r="M173" i="95"/>
  <c r="M180" i="95"/>
  <c r="M170" i="95"/>
  <c r="M189" i="95"/>
  <c r="M6" i="95"/>
  <c r="M15" i="95"/>
  <c r="M124" i="95"/>
  <c r="M60" i="95"/>
  <c r="M73" i="95"/>
  <c r="M79" i="95"/>
  <c r="M58" i="95"/>
  <c r="M78" i="95"/>
  <c r="M102" i="95"/>
  <c r="M146" i="95"/>
  <c r="M37" i="95"/>
  <c r="M158" i="95"/>
  <c r="M186" i="95"/>
  <c r="M174" i="95"/>
  <c r="M13" i="95"/>
  <c r="M25" i="95"/>
  <c r="M22" i="95"/>
  <c r="M11" i="95"/>
  <c r="M14" i="95"/>
  <c r="M44" i="95"/>
  <c r="M114" i="95"/>
  <c r="M59" i="95"/>
  <c r="M76" i="95"/>
  <c r="M122" i="95"/>
  <c r="M55" i="95"/>
  <c r="M119" i="95"/>
  <c r="M39" i="95"/>
  <c r="M74" i="95"/>
  <c r="M118" i="95"/>
  <c r="M113" i="95"/>
  <c r="M85" i="95"/>
  <c r="M137" i="95"/>
  <c r="M52" i="95"/>
  <c r="M71" i="95"/>
  <c r="M105" i="95"/>
  <c r="M107" i="95"/>
  <c r="M68" i="95"/>
  <c r="M176" i="95"/>
  <c r="M168" i="95"/>
  <c r="M162" i="95"/>
  <c r="M45" i="95"/>
  <c r="M97" i="95"/>
  <c r="M172" i="95"/>
  <c r="M164" i="95"/>
  <c r="M190" i="95"/>
  <c r="M155" i="95"/>
  <c r="M19" i="95"/>
  <c r="M21" i="95"/>
  <c r="M191" i="95"/>
  <c r="M26" i="95"/>
  <c r="M183" i="95"/>
  <c r="M38" i="95"/>
  <c r="M139" i="95"/>
  <c r="M167" i="95"/>
  <c r="M147" i="95"/>
  <c r="M175" i="95"/>
  <c r="M159" i="95"/>
  <c r="P142" i="121"/>
  <c r="M142" i="39" s="1"/>
  <c r="K112" i="150" s="1"/>
  <c r="P108" i="121"/>
  <c r="M108" i="39" s="1"/>
  <c r="K78" i="150" s="1"/>
  <c r="P164" i="121"/>
  <c r="P124" i="121"/>
  <c r="M124" i="39" s="1"/>
  <c r="K94" i="150" s="1"/>
  <c r="P172" i="121"/>
  <c r="P87" i="121"/>
  <c r="M87" i="39" s="1"/>
  <c r="K57" i="150" s="1"/>
  <c r="P11" i="121"/>
  <c r="M11" i="39" s="1"/>
  <c r="P110" i="121"/>
  <c r="M110" i="39" s="1"/>
  <c r="K80" i="150" s="1"/>
  <c r="P191" i="121"/>
  <c r="P139" i="121"/>
  <c r="M139" i="39" s="1"/>
  <c r="K109" i="150" s="1"/>
  <c r="P126" i="121"/>
  <c r="M126" i="39" s="1"/>
  <c r="K96" i="150" s="1"/>
  <c r="P152" i="121"/>
  <c r="M152" i="39" s="1"/>
  <c r="P138" i="121"/>
  <c r="M138" i="39" s="1"/>
  <c r="K108" i="150" s="1"/>
  <c r="P55" i="121"/>
  <c r="M55" i="39" s="1"/>
  <c r="K25" i="150" s="1"/>
  <c r="P18" i="121"/>
  <c r="M18" i="39" s="1"/>
  <c r="P98" i="121"/>
  <c r="M98" i="39" s="1"/>
  <c r="K68" i="150" s="1"/>
  <c r="P176" i="121"/>
  <c r="P40" i="121"/>
  <c r="M40" i="39" s="1"/>
  <c r="K10" i="150" s="1"/>
  <c r="P78" i="121"/>
  <c r="M78" i="39" s="1"/>
  <c r="K48" i="150" s="1"/>
  <c r="P187" i="121"/>
  <c r="P174" i="121"/>
  <c r="P32" i="121"/>
  <c r="M32" i="39" s="1"/>
  <c r="P124" i="105"/>
  <c r="E124" i="39" s="1"/>
  <c r="P65" i="105"/>
  <c r="E65" i="39" s="1"/>
  <c r="P6" i="105"/>
  <c r="E6" i="39" s="1"/>
  <c r="P60" i="105"/>
  <c r="E60" i="39" s="1"/>
  <c r="O2" i="105"/>
  <c r="P137" i="105" s="1"/>
  <c r="E137" i="39" s="1"/>
  <c r="P8" i="105"/>
  <c r="E8" i="39" s="1"/>
  <c r="P94" i="105"/>
  <c r="E94" i="39" s="1"/>
  <c r="P66" i="105"/>
  <c r="E66" i="39" s="1"/>
  <c r="P161" i="105"/>
  <c r="P163" i="105"/>
  <c r="P39" i="105"/>
  <c r="E39" i="39" s="1"/>
  <c r="P111" i="105"/>
  <c r="E111" i="39" s="1"/>
  <c r="P183" i="105"/>
  <c r="P32" i="105"/>
  <c r="E32" i="39" s="1"/>
  <c r="P150" i="105"/>
  <c r="E150" i="39" s="1"/>
  <c r="P131" i="105"/>
  <c r="E131" i="39" s="1"/>
  <c r="P23" i="116"/>
  <c r="H23" i="39" s="1"/>
  <c r="P85" i="116"/>
  <c r="H85" i="39" s="1"/>
  <c r="F55" i="150" s="1"/>
  <c r="P95" i="116"/>
  <c r="H95" i="39" s="1"/>
  <c r="F65" i="150" s="1"/>
  <c r="P163" i="116"/>
  <c r="P29" i="116"/>
  <c r="H29" i="39" s="1"/>
  <c r="P143" i="116"/>
  <c r="H143" i="39" s="1"/>
  <c r="F113" i="150" s="1"/>
  <c r="M138" i="122"/>
  <c r="M143" i="122"/>
  <c r="M135" i="122"/>
  <c r="M139" i="122"/>
  <c r="M140" i="122"/>
  <c r="M132" i="122"/>
  <c r="M128" i="122"/>
  <c r="M131" i="122"/>
  <c r="M127" i="122"/>
  <c r="M125" i="122"/>
  <c r="M123" i="122"/>
  <c r="M121" i="122"/>
  <c r="M119" i="122"/>
  <c r="M117" i="122"/>
  <c r="M115" i="122"/>
  <c r="M79" i="122"/>
  <c r="M75" i="122"/>
  <c r="M72" i="122"/>
  <c r="M69" i="122"/>
  <c r="M65" i="122"/>
  <c r="M62" i="122"/>
  <c r="M36" i="122"/>
  <c r="M51" i="122"/>
  <c r="M37" i="122"/>
  <c r="M55" i="122"/>
  <c r="M50" i="122"/>
  <c r="M149" i="122"/>
  <c r="M27" i="122"/>
  <c r="M29" i="122"/>
  <c r="M26" i="122"/>
  <c r="M151" i="122"/>
  <c r="M32" i="122"/>
  <c r="M148" i="122"/>
  <c r="M147" i="122"/>
  <c r="M7" i="122"/>
  <c r="M30" i="122"/>
  <c r="M34" i="122"/>
  <c r="M28" i="122"/>
  <c r="M35" i="122"/>
  <c r="M31" i="122"/>
  <c r="M33" i="122"/>
  <c r="M8" i="122"/>
  <c r="M17" i="122"/>
  <c r="M14" i="122"/>
  <c r="M157" i="122"/>
  <c r="M168" i="122"/>
  <c r="M167" i="122"/>
  <c r="M77" i="122"/>
  <c r="M74" i="122"/>
  <c r="M81" i="122"/>
  <c r="M106" i="122"/>
  <c r="M99" i="122"/>
  <c r="M110" i="122"/>
  <c r="M124" i="122"/>
  <c r="M146" i="122"/>
  <c r="M144" i="122"/>
  <c r="M12" i="122"/>
  <c r="M16" i="122"/>
  <c r="M18" i="122"/>
  <c r="M188" i="122"/>
  <c r="M187" i="122"/>
  <c r="M153" i="122"/>
  <c r="M162" i="122"/>
  <c r="M57" i="122"/>
  <c r="M82" i="122"/>
  <c r="M86" i="122"/>
  <c r="M90" i="122"/>
  <c r="M94" i="122"/>
  <c r="M87" i="122"/>
  <c r="M126" i="122"/>
  <c r="M116" i="122"/>
  <c r="M102" i="122"/>
  <c r="M40" i="122"/>
  <c r="M24" i="122"/>
  <c r="M9" i="122"/>
  <c r="M22" i="122"/>
  <c r="M13" i="122"/>
  <c r="M180" i="122"/>
  <c r="M179" i="122"/>
  <c r="M156" i="122"/>
  <c r="M60" i="122"/>
  <c r="M93" i="122"/>
  <c r="M141" i="122"/>
  <c r="M191" i="122"/>
  <c r="M171" i="122"/>
  <c r="M165" i="122"/>
  <c r="M46" i="122"/>
  <c r="M52" i="122"/>
  <c r="M63" i="122"/>
  <c r="M78" i="122"/>
  <c r="M83" i="122"/>
  <c r="M100" i="122"/>
  <c r="M101" i="122"/>
  <c r="M145" i="122"/>
  <c r="M183" i="122"/>
  <c r="M169" i="122"/>
  <c r="M166" i="122"/>
  <c r="M159" i="122"/>
  <c r="M152" i="122"/>
  <c r="M48" i="122"/>
  <c r="M184" i="122"/>
  <c r="M58" i="122"/>
  <c r="M89" i="122"/>
  <c r="M97" i="122"/>
  <c r="M107" i="122"/>
  <c r="M114" i="122"/>
  <c r="M109" i="122"/>
  <c r="M122" i="122"/>
  <c r="M104" i="122"/>
  <c r="M103" i="122"/>
  <c r="M43" i="122"/>
  <c r="M44" i="122"/>
  <c r="M41" i="122"/>
  <c r="M42" i="122"/>
  <c r="M15" i="122"/>
  <c r="M175" i="122"/>
  <c r="M163" i="122"/>
  <c r="M185" i="122"/>
  <c r="M160" i="122"/>
  <c r="M154" i="122"/>
  <c r="M47" i="122"/>
  <c r="M190" i="122"/>
  <c r="M189" i="122"/>
  <c r="M176" i="122"/>
  <c r="M80" i="122"/>
  <c r="M84" i="122"/>
  <c r="M88" i="122"/>
  <c r="M92" i="122"/>
  <c r="M96" i="122"/>
  <c r="M95" i="122"/>
  <c r="M98" i="122"/>
  <c r="M120" i="122"/>
  <c r="M111" i="122"/>
  <c r="M129" i="122"/>
  <c r="M38" i="122"/>
  <c r="M137" i="122"/>
  <c r="M136" i="122"/>
  <c r="M39" i="122"/>
  <c r="M10" i="122"/>
  <c r="M25" i="122"/>
  <c r="M19" i="122"/>
  <c r="M20" i="122"/>
  <c r="M170" i="122"/>
  <c r="M158" i="122"/>
  <c r="M177" i="122"/>
  <c r="M182" i="122"/>
  <c r="M181" i="122"/>
  <c r="M161" i="122"/>
  <c r="M53" i="122"/>
  <c r="M64" i="122"/>
  <c r="M70" i="122"/>
  <c r="M85" i="122"/>
  <c r="M73" i="122"/>
  <c r="M105" i="122"/>
  <c r="M108" i="122"/>
  <c r="M118" i="122"/>
  <c r="M134" i="122"/>
  <c r="M11" i="122"/>
  <c r="M6" i="122"/>
  <c r="M21" i="122"/>
  <c r="M23" i="122"/>
  <c r="M164" i="122"/>
  <c r="M172" i="122"/>
  <c r="M174" i="122"/>
  <c r="M173" i="122"/>
  <c r="M155" i="122"/>
  <c r="M54" i="122"/>
  <c r="M56" i="122"/>
  <c r="M59" i="122"/>
  <c r="M66" i="122"/>
  <c r="M76" i="122"/>
  <c r="M91" i="122"/>
  <c r="M133" i="122"/>
  <c r="M142" i="122"/>
  <c r="M49" i="122"/>
  <c r="M71" i="122"/>
  <c r="M68" i="122"/>
  <c r="M61" i="122"/>
  <c r="M186" i="122"/>
  <c r="M178" i="122"/>
  <c r="M113" i="122"/>
  <c r="M130" i="122"/>
  <c r="M45" i="122"/>
  <c r="M112" i="122"/>
  <c r="M67" i="122"/>
  <c r="M150" i="122"/>
  <c r="M31" i="93"/>
  <c r="M37" i="93"/>
  <c r="M132" i="93"/>
  <c r="M133" i="93"/>
  <c r="M137" i="93"/>
  <c r="M51" i="93"/>
  <c r="M134" i="93"/>
  <c r="M26" i="93"/>
  <c r="M32" i="93"/>
  <c r="M148" i="93"/>
  <c r="M146" i="93"/>
  <c r="M28" i="93"/>
  <c r="M33" i="93"/>
  <c r="M118" i="93"/>
  <c r="M29" i="93"/>
  <c r="M34" i="93"/>
  <c r="M151" i="93"/>
  <c r="M130" i="93"/>
  <c r="M142" i="93"/>
  <c r="M30" i="93"/>
  <c r="M6" i="93"/>
  <c r="M147" i="93"/>
  <c r="M22" i="93"/>
  <c r="M25" i="93"/>
  <c r="M14" i="93"/>
  <c r="M186" i="93"/>
  <c r="M170" i="93"/>
  <c r="M154" i="93"/>
  <c r="M184" i="93"/>
  <c r="M168" i="93"/>
  <c r="M180" i="93"/>
  <c r="M164" i="93"/>
  <c r="M176" i="93"/>
  <c r="M188" i="93"/>
  <c r="M178" i="93"/>
  <c r="M160" i="93"/>
  <c r="M172" i="93"/>
  <c r="M162" i="93"/>
  <c r="M156" i="93"/>
  <c r="M177" i="93"/>
  <c r="M181" i="93"/>
  <c r="M17" i="93"/>
  <c r="M11" i="93"/>
  <c r="M24" i="93"/>
  <c r="M21" i="93"/>
  <c r="M112" i="93"/>
  <c r="M136" i="93"/>
  <c r="M102" i="93"/>
  <c r="M52" i="93"/>
  <c r="M114" i="93"/>
  <c r="M71" i="93"/>
  <c r="M129" i="93"/>
  <c r="M64" i="93"/>
  <c r="M67" i="93"/>
  <c r="M27" i="93"/>
  <c r="M66" i="93"/>
  <c r="M62" i="93"/>
  <c r="M85" i="93"/>
  <c r="M131" i="93"/>
  <c r="M144" i="93"/>
  <c r="M159" i="93"/>
  <c r="M169" i="93"/>
  <c r="M173" i="93"/>
  <c r="M175" i="93"/>
  <c r="M185" i="93"/>
  <c r="M8" i="93"/>
  <c r="M16" i="93"/>
  <c r="M13" i="93"/>
  <c r="M18" i="93"/>
  <c r="M20" i="93"/>
  <c r="M109" i="93"/>
  <c r="M92" i="93"/>
  <c r="M49" i="93"/>
  <c r="M38" i="93"/>
  <c r="M113" i="93"/>
  <c r="M68" i="93"/>
  <c r="M115" i="93"/>
  <c r="M61" i="93"/>
  <c r="M57" i="93"/>
  <c r="M119" i="93"/>
  <c r="M63" i="93"/>
  <c r="M42" i="93"/>
  <c r="M56" i="93"/>
  <c r="M40" i="93"/>
  <c r="M83" i="93"/>
  <c r="M111" i="93"/>
  <c r="M70" i="93"/>
  <c r="M139" i="93"/>
  <c r="M155" i="93"/>
  <c r="M161" i="93"/>
  <c r="M171" i="93"/>
  <c r="M167" i="93"/>
  <c r="M19" i="93"/>
  <c r="M126" i="93"/>
  <c r="M10" i="93"/>
  <c r="M12" i="93"/>
  <c r="M99" i="93"/>
  <c r="M89" i="93"/>
  <c r="M135" i="93"/>
  <c r="M101" i="93"/>
  <c r="M103" i="93"/>
  <c r="M48" i="93"/>
  <c r="M23" i="93"/>
  <c r="M106" i="93"/>
  <c r="M143" i="93"/>
  <c r="M50" i="93"/>
  <c r="M117" i="93"/>
  <c r="M60" i="93"/>
  <c r="M39" i="93"/>
  <c r="M124" i="93"/>
  <c r="M53" i="93"/>
  <c r="M87" i="93"/>
  <c r="M138" i="93"/>
  <c r="M77" i="93"/>
  <c r="M187" i="93"/>
  <c r="M163" i="93"/>
  <c r="M82" i="93"/>
  <c r="M78" i="93"/>
  <c r="M45" i="93"/>
  <c r="M75" i="93"/>
  <c r="M94" i="93"/>
  <c r="M15" i="93"/>
  <c r="M96" i="93"/>
  <c r="M47" i="93"/>
  <c r="M107" i="93"/>
  <c r="M46" i="93"/>
  <c r="M110" i="93"/>
  <c r="M145" i="93"/>
  <c r="M123" i="93"/>
  <c r="M58" i="93"/>
  <c r="M84" i="93"/>
  <c r="M165" i="93"/>
  <c r="M157" i="93"/>
  <c r="M9" i="93"/>
  <c r="M122" i="93"/>
  <c r="M79" i="93"/>
  <c r="M72" i="93"/>
  <c r="M65" i="93"/>
  <c r="M91" i="93"/>
  <c r="M44" i="93"/>
  <c r="M7" i="93"/>
  <c r="M93" i="93"/>
  <c r="M140" i="93"/>
  <c r="M105" i="93"/>
  <c r="M98" i="93"/>
  <c r="M150" i="93"/>
  <c r="M100" i="93"/>
  <c r="M59" i="93"/>
  <c r="M35" i="93"/>
  <c r="M153" i="93"/>
  <c r="M183" i="93"/>
  <c r="M76" i="93"/>
  <c r="M69" i="93"/>
  <c r="M41" i="93"/>
  <c r="M54" i="93"/>
  <c r="M88" i="93"/>
  <c r="M90" i="93"/>
  <c r="M95" i="93"/>
  <c r="M43" i="93"/>
  <c r="M86" i="93"/>
  <c r="M97" i="93"/>
  <c r="M81" i="93"/>
  <c r="M80" i="93"/>
  <c r="M179" i="93"/>
  <c r="M127" i="93"/>
  <c r="M189" i="93"/>
  <c r="M121" i="93"/>
  <c r="M55" i="93"/>
  <c r="M125" i="93"/>
  <c r="M74" i="93"/>
  <c r="M73" i="93"/>
  <c r="M149" i="93"/>
  <c r="M116" i="93"/>
  <c r="M120" i="93"/>
  <c r="M158" i="93"/>
  <c r="M36" i="93"/>
  <c r="M166" i="93"/>
  <c r="M152" i="93"/>
  <c r="M128" i="93"/>
  <c r="M182" i="93"/>
  <c r="M174" i="93"/>
  <c r="M108" i="93"/>
  <c r="M141" i="93"/>
  <c r="M104" i="93"/>
  <c r="M140" i="96"/>
  <c r="M132" i="96"/>
  <c r="M44" i="96"/>
  <c r="M145" i="96"/>
  <c r="M139" i="96"/>
  <c r="M131" i="96"/>
  <c r="M138" i="96"/>
  <c r="M137" i="96"/>
  <c r="M136" i="96"/>
  <c r="M135" i="96"/>
  <c r="M142" i="96"/>
  <c r="M144" i="96"/>
  <c r="M141" i="96"/>
  <c r="M134" i="96"/>
  <c r="M126" i="96"/>
  <c r="M124" i="96"/>
  <c r="M122" i="96"/>
  <c r="M120" i="96"/>
  <c r="M118" i="96"/>
  <c r="M116" i="96"/>
  <c r="M114" i="96"/>
  <c r="M77" i="96"/>
  <c r="M36" i="96"/>
  <c r="M27" i="96"/>
  <c r="M35" i="96"/>
  <c r="M26" i="96"/>
  <c r="M34" i="96"/>
  <c r="M60" i="96"/>
  <c r="M29" i="96"/>
  <c r="M31" i="96"/>
  <c r="M149" i="96"/>
  <c r="M16" i="96"/>
  <c r="M28" i="96"/>
  <c r="M33" i="96"/>
  <c r="M30" i="96"/>
  <c r="M148" i="96"/>
  <c r="M150" i="96"/>
  <c r="M53" i="96"/>
  <c r="M37" i="96"/>
  <c r="M151" i="96"/>
  <c r="M32" i="96"/>
  <c r="M167" i="96"/>
  <c r="M163" i="96"/>
  <c r="M157" i="96"/>
  <c r="M9" i="96"/>
  <c r="M160" i="96"/>
  <c r="M18" i="96"/>
  <c r="M46" i="96"/>
  <c r="M66" i="96"/>
  <c r="M89" i="96"/>
  <c r="M108" i="96"/>
  <c r="M182" i="96"/>
  <c r="M8" i="96"/>
  <c r="M13" i="96"/>
  <c r="M20" i="96"/>
  <c r="M62" i="96"/>
  <c r="M57" i="96"/>
  <c r="M67" i="96"/>
  <c r="M56" i="96"/>
  <c r="M75" i="96"/>
  <c r="M79" i="96"/>
  <c r="M103" i="96"/>
  <c r="M102" i="96"/>
  <c r="M130" i="96"/>
  <c r="M146" i="96"/>
  <c r="M179" i="96"/>
  <c r="M174" i="96"/>
  <c r="M180" i="96"/>
  <c r="M172" i="96"/>
  <c r="M17" i="96"/>
  <c r="M58" i="96"/>
  <c r="M22" i="96"/>
  <c r="M152" i="96"/>
  <c r="M82" i="96"/>
  <c r="M86" i="96"/>
  <c r="M90" i="96"/>
  <c r="M94" i="96"/>
  <c r="M85" i="96"/>
  <c r="M99" i="96"/>
  <c r="M119" i="96"/>
  <c r="M100" i="96"/>
  <c r="M104" i="96"/>
  <c r="M143" i="96"/>
  <c r="M40" i="96"/>
  <c r="M158" i="96"/>
  <c r="M168" i="96"/>
  <c r="M156" i="96"/>
  <c r="M71" i="96"/>
  <c r="M61" i="96"/>
  <c r="M55" i="96"/>
  <c r="M52" i="96"/>
  <c r="M91" i="96"/>
  <c r="M117" i="96"/>
  <c r="M109" i="96"/>
  <c r="M125" i="96"/>
  <c r="M38" i="96"/>
  <c r="M184" i="96"/>
  <c r="M187" i="96"/>
  <c r="M24" i="96"/>
  <c r="M59" i="96"/>
  <c r="M68" i="96"/>
  <c r="M51" i="96"/>
  <c r="M10" i="96"/>
  <c r="M81" i="96"/>
  <c r="M115" i="96"/>
  <c r="M43" i="96"/>
  <c r="M178" i="96"/>
  <c r="M188" i="96"/>
  <c r="M165" i="96"/>
  <c r="M176" i="96"/>
  <c r="M186" i="96"/>
  <c r="M170" i="96"/>
  <c r="M15" i="96"/>
  <c r="M23" i="96"/>
  <c r="M48" i="96"/>
  <c r="M164" i="96"/>
  <c r="M63" i="96"/>
  <c r="M72" i="96"/>
  <c r="M78" i="96"/>
  <c r="M87" i="96"/>
  <c r="M97" i="96"/>
  <c r="M101" i="96"/>
  <c r="M112" i="96"/>
  <c r="M105" i="96"/>
  <c r="M45" i="96"/>
  <c r="M175" i="96"/>
  <c r="M171" i="96"/>
  <c r="M159" i="96"/>
  <c r="M173" i="96"/>
  <c r="M183" i="96"/>
  <c r="M6" i="96"/>
  <c r="M154" i="96"/>
  <c r="M14" i="96"/>
  <c r="M21" i="96"/>
  <c r="M50" i="96"/>
  <c r="M11" i="96"/>
  <c r="M70" i="96"/>
  <c r="M74" i="96"/>
  <c r="M80" i="96"/>
  <c r="M84" i="96"/>
  <c r="M88" i="96"/>
  <c r="M92" i="96"/>
  <c r="M96" i="96"/>
  <c r="M95" i="96"/>
  <c r="M93" i="96"/>
  <c r="M107" i="96"/>
  <c r="M121" i="96"/>
  <c r="M128" i="96"/>
  <c r="M169" i="96"/>
  <c r="M153" i="96"/>
  <c r="M155" i="96"/>
  <c r="M166" i="96"/>
  <c r="M12" i="96"/>
  <c r="M7" i="96"/>
  <c r="M49" i="96"/>
  <c r="M19" i="96"/>
  <c r="M162" i="96"/>
  <c r="M54" i="96"/>
  <c r="M73" i="96"/>
  <c r="M76" i="96"/>
  <c r="M98" i="96"/>
  <c r="M83" i="96"/>
  <c r="M127" i="96"/>
  <c r="M123" i="96"/>
  <c r="M113" i="96"/>
  <c r="M106" i="96"/>
  <c r="M129" i="96"/>
  <c r="M41" i="96"/>
  <c r="M181" i="96"/>
  <c r="M147" i="96"/>
  <c r="M25" i="96"/>
  <c r="M111" i="96"/>
  <c r="M64" i="96"/>
  <c r="M42" i="96"/>
  <c r="M177" i="96"/>
  <c r="M69" i="96"/>
  <c r="M189" i="96"/>
  <c r="M39" i="96"/>
  <c r="M161" i="96"/>
  <c r="M65" i="96"/>
  <c r="M110" i="96"/>
  <c r="M47" i="96"/>
  <c r="M185" i="96"/>
  <c r="M133" i="96"/>
  <c r="P115" i="121"/>
  <c r="M115" i="39" s="1"/>
  <c r="K85" i="150" s="1"/>
  <c r="P74" i="121"/>
  <c r="M74" i="39" s="1"/>
  <c r="K44" i="150" s="1"/>
  <c r="P192" i="121"/>
  <c r="P68" i="121"/>
  <c r="M68" i="39" s="1"/>
  <c r="K38" i="150" s="1"/>
  <c r="P177" i="121"/>
  <c r="P56" i="121"/>
  <c r="M56" i="39" s="1"/>
  <c r="K26" i="150" s="1"/>
  <c r="P21" i="121"/>
  <c r="M21" i="39" s="1"/>
  <c r="P85" i="121"/>
  <c r="M85" i="39" s="1"/>
  <c r="K55" i="150" s="1"/>
  <c r="P153" i="121"/>
  <c r="P42" i="121"/>
  <c r="M42" i="39" s="1"/>
  <c r="K12" i="150" s="1"/>
  <c r="P101" i="121"/>
  <c r="M101" i="39" s="1"/>
  <c r="K71" i="150" s="1"/>
  <c r="P165" i="121"/>
  <c r="P121" i="121"/>
  <c r="M121" i="39" s="1"/>
  <c r="K91" i="150" s="1"/>
  <c r="P50" i="121"/>
  <c r="M50" i="39" s="1"/>
  <c r="K20" i="150" s="1"/>
  <c r="P10" i="121"/>
  <c r="M10" i="39" s="1"/>
  <c r="P116" i="121"/>
  <c r="M116" i="39" s="1"/>
  <c r="K86" i="150" s="1"/>
  <c r="P193" i="121"/>
  <c r="P117" i="121"/>
  <c r="M117" i="39" s="1"/>
  <c r="K87" i="150" s="1"/>
  <c r="P49" i="121"/>
  <c r="M49" i="39" s="1"/>
  <c r="K19" i="150" s="1"/>
  <c r="P178" i="121"/>
  <c r="P29" i="121"/>
  <c r="M29" i="39" s="1"/>
  <c r="P33" i="121"/>
  <c r="M33" i="39" s="1"/>
  <c r="P52" i="105"/>
  <c r="E52" i="39" s="1"/>
  <c r="P63" i="105"/>
  <c r="E63" i="39" s="1"/>
  <c r="P182" i="105"/>
  <c r="P107" i="105"/>
  <c r="E107" i="39" s="1"/>
  <c r="P19" i="105"/>
  <c r="E19" i="39" s="1"/>
  <c r="P120" i="105"/>
  <c r="E120" i="39" s="1"/>
  <c r="P87" i="105"/>
  <c r="E87" i="39" s="1"/>
  <c r="P55" i="105"/>
  <c r="E55" i="39" s="1"/>
  <c r="P164" i="105"/>
  <c r="P130" i="105"/>
  <c r="E130" i="39" s="1"/>
  <c r="P126" i="105"/>
  <c r="E126" i="39" s="1"/>
  <c r="P54" i="105"/>
  <c r="E54" i="39" s="1"/>
  <c r="P165" i="105"/>
  <c r="P127" i="105"/>
  <c r="E127" i="39" s="1"/>
  <c r="P102" i="105"/>
  <c r="E102" i="39" s="1"/>
  <c r="P144" i="105"/>
  <c r="E144" i="39" s="1"/>
  <c r="P62" i="105"/>
  <c r="E62" i="39" s="1"/>
  <c r="P103" i="105"/>
  <c r="E103" i="39" s="1"/>
  <c r="P187" i="105"/>
  <c r="P30" i="105"/>
  <c r="E30" i="39" s="1"/>
  <c r="P35" i="105"/>
  <c r="E35" i="39" s="1"/>
  <c r="P133" i="105"/>
  <c r="E133" i="39" s="1"/>
  <c r="P122" i="105"/>
  <c r="E122" i="39" s="1"/>
  <c r="P71" i="116"/>
  <c r="H71" i="39" s="1"/>
  <c r="F41" i="150" s="1"/>
  <c r="P120" i="116"/>
  <c r="H120" i="39" s="1"/>
  <c r="F90" i="150" s="1"/>
  <c r="P190" i="116"/>
  <c r="P125" i="116"/>
  <c r="H125" i="39" s="1"/>
  <c r="F95" i="150" s="1"/>
  <c r="P137" i="116"/>
  <c r="H137" i="39" s="1"/>
  <c r="F107" i="150" s="1"/>
  <c r="P144" i="116"/>
  <c r="H144" i="39" s="1"/>
  <c r="F114" i="150" s="1"/>
  <c r="P182" i="121"/>
  <c r="P51" i="121"/>
  <c r="M51" i="39" s="1"/>
  <c r="K21" i="150" s="1"/>
  <c r="P9" i="94"/>
  <c r="J9" i="39" s="1"/>
  <c r="P37" i="94"/>
  <c r="J37" i="39" s="1"/>
  <c r="H7" i="150" s="1"/>
  <c r="P114" i="94"/>
  <c r="J114" i="39" s="1"/>
  <c r="H84" i="150" s="1"/>
  <c r="P50" i="94"/>
  <c r="J50" i="39" s="1"/>
  <c r="H20" i="150" s="1"/>
  <c r="P39" i="94"/>
  <c r="J39" i="39" s="1"/>
  <c r="H9" i="150" s="1"/>
  <c r="P87" i="94"/>
  <c r="J87" i="39" s="1"/>
  <c r="H57" i="150" s="1"/>
  <c r="M42" i="131"/>
  <c r="M143" i="131"/>
  <c r="M135" i="131"/>
  <c r="M144" i="131"/>
  <c r="M142" i="131"/>
  <c r="M134" i="131"/>
  <c r="M130" i="131"/>
  <c r="M102" i="131"/>
  <c r="M98" i="131"/>
  <c r="M76" i="131"/>
  <c r="M105" i="131"/>
  <c r="M106" i="131"/>
  <c r="M36" i="131"/>
  <c r="M47" i="131"/>
  <c r="M53" i="131"/>
  <c r="M37" i="131"/>
  <c r="M49" i="131"/>
  <c r="M147" i="131"/>
  <c r="M17" i="131"/>
  <c r="M151" i="131"/>
  <c r="M27" i="131"/>
  <c r="M28" i="131"/>
  <c r="M149" i="131"/>
  <c r="M34" i="131"/>
  <c r="M29" i="131"/>
  <c r="M26" i="131"/>
  <c r="M150" i="131"/>
  <c r="M35" i="131"/>
  <c r="M21" i="131"/>
  <c r="M33" i="131"/>
  <c r="M30" i="131"/>
  <c r="M14" i="131"/>
  <c r="M31" i="131"/>
  <c r="M148" i="131"/>
  <c r="M152" i="131"/>
  <c r="M25" i="131"/>
  <c r="M10" i="131"/>
  <c r="M9" i="131"/>
  <c r="M18" i="131"/>
  <c r="M65" i="131"/>
  <c r="M54" i="131"/>
  <c r="M66" i="131"/>
  <c r="M103" i="131"/>
  <c r="M71" i="131"/>
  <c r="M84" i="131"/>
  <c r="M100" i="131"/>
  <c r="M48" i="131"/>
  <c r="M90" i="131"/>
  <c r="M101" i="131"/>
  <c r="M108" i="131"/>
  <c r="M118" i="131"/>
  <c r="M126" i="131"/>
  <c r="M133" i="131"/>
  <c r="M115" i="131"/>
  <c r="M123" i="131"/>
  <c r="M131" i="131"/>
  <c r="M58" i="131"/>
  <c r="M70" i="131"/>
  <c r="M97" i="131"/>
  <c r="M80" i="131"/>
  <c r="M96" i="131"/>
  <c r="M104" i="131"/>
  <c r="M112" i="131"/>
  <c r="M113" i="131"/>
  <c r="M43" i="131"/>
  <c r="M138" i="131"/>
  <c r="M132" i="131"/>
  <c r="M8" i="131"/>
  <c r="M13" i="131"/>
  <c r="M24" i="131"/>
  <c r="M12" i="131"/>
  <c r="M51" i="131"/>
  <c r="M55" i="131"/>
  <c r="M72" i="131"/>
  <c r="M83" i="131"/>
  <c r="M87" i="131"/>
  <c r="M91" i="131"/>
  <c r="M95" i="131"/>
  <c r="M86" i="131"/>
  <c r="M120" i="131"/>
  <c r="M128" i="131"/>
  <c r="M44" i="131"/>
  <c r="M117" i="131"/>
  <c r="M125" i="131"/>
  <c r="M140" i="131"/>
  <c r="M136" i="131"/>
  <c r="M145" i="131"/>
  <c r="M11" i="131"/>
  <c r="M6" i="131"/>
  <c r="M20" i="131"/>
  <c r="M59" i="131"/>
  <c r="M62" i="131"/>
  <c r="M50" i="131"/>
  <c r="M56" i="131"/>
  <c r="M61" i="131"/>
  <c r="M79" i="131"/>
  <c r="M78" i="131"/>
  <c r="M77" i="131"/>
  <c r="M92" i="131"/>
  <c r="M137" i="131"/>
  <c r="M129" i="131"/>
  <c r="M15" i="131"/>
  <c r="M60" i="131"/>
  <c r="M63" i="131"/>
  <c r="M74" i="131"/>
  <c r="M68" i="131"/>
  <c r="M82" i="131"/>
  <c r="M109" i="131"/>
  <c r="M139" i="131"/>
  <c r="M114" i="131"/>
  <c r="M122" i="131"/>
  <c r="M38" i="131"/>
  <c r="M119" i="131"/>
  <c r="M127" i="131"/>
  <c r="M39" i="131"/>
  <c r="M41" i="131"/>
  <c r="M146" i="131"/>
  <c r="M19" i="131"/>
  <c r="M16" i="131"/>
  <c r="M52" i="131"/>
  <c r="M57" i="131"/>
  <c r="M64" i="131"/>
  <c r="M73" i="131"/>
  <c r="M67" i="131"/>
  <c r="M75" i="131"/>
  <c r="M88" i="131"/>
  <c r="M107" i="131"/>
  <c r="M22" i="131"/>
  <c r="M23" i="131"/>
  <c r="M7" i="131"/>
  <c r="M46" i="131"/>
  <c r="M69" i="131"/>
  <c r="M81" i="131"/>
  <c r="M85" i="131"/>
  <c r="M89" i="131"/>
  <c r="M93" i="131"/>
  <c r="M94" i="131"/>
  <c r="M99" i="131"/>
  <c r="M111" i="131"/>
  <c r="M110" i="131"/>
  <c r="M45" i="131"/>
  <c r="M116" i="131"/>
  <c r="M124" i="131"/>
  <c r="M121" i="131"/>
  <c r="M40" i="131"/>
  <c r="M32" i="131"/>
  <c r="M141" i="131"/>
  <c r="P136" i="121"/>
  <c r="M136" i="39" s="1"/>
  <c r="K106" i="150" s="1"/>
  <c r="P67" i="121"/>
  <c r="M67" i="39" s="1"/>
  <c r="K37" i="150" s="1"/>
  <c r="P17" i="121"/>
  <c r="M17" i="39" s="1"/>
  <c r="P76" i="121"/>
  <c r="M76" i="39" s="1"/>
  <c r="K46" i="150" s="1"/>
  <c r="P22" i="121"/>
  <c r="M22" i="39" s="1"/>
  <c r="P54" i="121"/>
  <c r="M54" i="39" s="1"/>
  <c r="K24" i="150" s="1"/>
  <c r="P39" i="121"/>
  <c r="M39" i="39" s="1"/>
  <c r="K9" i="150" s="1"/>
  <c r="P79" i="121"/>
  <c r="M79" i="39" s="1"/>
  <c r="K49" i="150" s="1"/>
  <c r="P13" i="121"/>
  <c r="M13" i="39" s="1"/>
  <c r="P141" i="121"/>
  <c r="M141" i="39" s="1"/>
  <c r="K111" i="150" s="1"/>
  <c r="P83" i="121"/>
  <c r="M83" i="39" s="1"/>
  <c r="K53" i="150" s="1"/>
  <c r="P166" i="121"/>
  <c r="P84" i="121"/>
  <c r="M84" i="39" s="1"/>
  <c r="K54" i="150" s="1"/>
  <c r="P59" i="121"/>
  <c r="M59" i="39" s="1"/>
  <c r="K29" i="150" s="1"/>
  <c r="P111" i="121"/>
  <c r="M111" i="39" s="1"/>
  <c r="K81" i="150" s="1"/>
  <c r="P95" i="121"/>
  <c r="M95" i="39" s="1"/>
  <c r="K65" i="150" s="1"/>
  <c r="P179" i="121"/>
  <c r="P128" i="121"/>
  <c r="M128" i="39" s="1"/>
  <c r="K98" i="150" s="1"/>
  <c r="P46" i="121"/>
  <c r="M46" i="39" s="1"/>
  <c r="P9" i="121"/>
  <c r="M9" i="39" s="1"/>
  <c r="P150" i="121"/>
  <c r="M150" i="39" s="1"/>
  <c r="P147" i="121"/>
  <c r="M147" i="39" s="1"/>
  <c r="P84" i="105"/>
  <c r="E84" i="39" s="1"/>
  <c r="P20" i="105"/>
  <c r="E20" i="39" s="1"/>
  <c r="P172" i="105"/>
  <c r="P82" i="105"/>
  <c r="E82" i="39" s="1"/>
  <c r="P7" i="105"/>
  <c r="E7" i="39" s="1"/>
  <c r="P69" i="105"/>
  <c r="E69" i="39" s="1"/>
  <c r="P24" i="105"/>
  <c r="E24" i="39" s="1"/>
  <c r="P145" i="105"/>
  <c r="E145" i="39" s="1"/>
  <c r="P189" i="105"/>
  <c r="P11" i="105"/>
  <c r="E11" i="39" s="1"/>
  <c r="P77" i="105"/>
  <c r="E77" i="39" s="1"/>
  <c r="P106" i="105"/>
  <c r="E106" i="39" s="1"/>
  <c r="P156" i="105"/>
  <c r="P15" i="105"/>
  <c r="E15" i="39" s="1"/>
  <c r="P79" i="105"/>
  <c r="E79" i="39" s="1"/>
  <c r="P85" i="105"/>
  <c r="E85" i="39" s="1"/>
  <c r="P53" i="105"/>
  <c r="E53" i="39" s="1"/>
  <c r="P17" i="105"/>
  <c r="E17" i="39" s="1"/>
  <c r="P159" i="105"/>
  <c r="P151" i="105"/>
  <c r="E151" i="39" s="1"/>
  <c r="P31" i="105"/>
  <c r="E31" i="39" s="1"/>
  <c r="P128" i="105"/>
  <c r="E128" i="39" s="1"/>
  <c r="P136" i="105"/>
  <c r="E136" i="39" s="1"/>
  <c r="P47" i="116"/>
  <c r="H47" i="39" s="1"/>
  <c r="F17" i="150" s="1"/>
  <c r="P64" i="116"/>
  <c r="H64" i="39" s="1"/>
  <c r="F34" i="150" s="1"/>
  <c r="P100" i="116"/>
  <c r="H100" i="39" s="1"/>
  <c r="F70" i="150" s="1"/>
  <c r="P110" i="116"/>
  <c r="H110" i="39" s="1"/>
  <c r="F80" i="150" s="1"/>
  <c r="O2" i="116"/>
  <c r="P46" i="116" s="1"/>
  <c r="H46" i="39" s="1"/>
  <c r="P90" i="116"/>
  <c r="H90" i="39" s="1"/>
  <c r="F60" i="150" s="1"/>
  <c r="P7" i="116"/>
  <c r="H7" i="39" s="1"/>
  <c r="P62" i="116"/>
  <c r="H62" i="39" s="1"/>
  <c r="F32" i="150" s="1"/>
  <c r="P185" i="116"/>
  <c r="P61" i="116"/>
  <c r="H61" i="39" s="1"/>
  <c r="F31" i="150" s="1"/>
  <c r="P162" i="116"/>
  <c r="P27" i="116"/>
  <c r="H27" i="39" s="1"/>
  <c r="P12" i="116"/>
  <c r="H12" i="39" s="1"/>
  <c r="P74" i="116"/>
  <c r="H74" i="39" s="1"/>
  <c r="F44" i="150" s="1"/>
  <c r="P131" i="116"/>
  <c r="H131" i="39" s="1"/>
  <c r="F101" i="150" s="1"/>
  <c r="P154" i="121"/>
  <c r="P145" i="94"/>
  <c r="J145" i="39" s="1"/>
  <c r="H115" i="150" s="1"/>
  <c r="P6" i="94"/>
  <c r="J6" i="39" s="1"/>
  <c r="P83" i="94"/>
  <c r="J83" i="39" s="1"/>
  <c r="H53" i="150" s="1"/>
  <c r="P127" i="94"/>
  <c r="J127" i="39" s="1"/>
  <c r="H97" i="150" s="1"/>
  <c r="P38" i="94"/>
  <c r="J38" i="39" s="1"/>
  <c r="H8" i="150" s="1"/>
  <c r="O2" i="94"/>
  <c r="P55" i="94" s="1"/>
  <c r="J55" i="39" s="1"/>
  <c r="H25" i="150" s="1"/>
  <c r="P89" i="94"/>
  <c r="J89" i="39" s="1"/>
  <c r="H59" i="150" s="1"/>
  <c r="P97" i="94"/>
  <c r="J97" i="39" s="1"/>
  <c r="H67" i="150" s="1"/>
  <c r="P29" i="94"/>
  <c r="J29" i="39" s="1"/>
  <c r="P63" i="94"/>
  <c r="J63" i="39" s="1"/>
  <c r="H33" i="150" s="1"/>
  <c r="P99" i="94"/>
  <c r="J99" i="39" s="1"/>
  <c r="H69" i="150" s="1"/>
  <c r="P73" i="94"/>
  <c r="J73" i="39" s="1"/>
  <c r="H43" i="150" s="1"/>
  <c r="P117" i="94"/>
  <c r="J117" i="39" s="1"/>
  <c r="H87" i="150" s="1"/>
  <c r="P60" i="94"/>
  <c r="J60" i="39" s="1"/>
  <c r="H30" i="150" s="1"/>
  <c r="P65" i="94"/>
  <c r="J65" i="39" s="1"/>
  <c r="H35" i="150" s="1"/>
  <c r="P131" i="94"/>
  <c r="J131" i="39" s="1"/>
  <c r="H101" i="150" s="1"/>
  <c r="P15" i="94"/>
  <c r="J15" i="39" s="1"/>
  <c r="P109" i="94"/>
  <c r="J109" i="39" s="1"/>
  <c r="H79" i="150" s="1"/>
  <c r="P80" i="94"/>
  <c r="J80" i="39" s="1"/>
  <c r="H50" i="150" s="1"/>
  <c r="P32" i="94"/>
  <c r="J32" i="39" s="1"/>
  <c r="P150" i="94"/>
  <c r="J150" i="39" s="1"/>
  <c r="P139" i="94"/>
  <c r="J139" i="39" s="1"/>
  <c r="H109" i="150" s="1"/>
  <c r="P94" i="94"/>
  <c r="J94" i="39" s="1"/>
  <c r="H64" i="150" s="1"/>
  <c r="P149" i="94"/>
  <c r="J149" i="39" s="1"/>
  <c r="P162" i="121"/>
  <c r="P123" i="94"/>
  <c r="J123" i="39" s="1"/>
  <c r="H93" i="150" s="1"/>
  <c r="P95" i="94"/>
  <c r="J95" i="39" s="1"/>
  <c r="H65" i="150" s="1"/>
  <c r="P135" i="121"/>
  <c r="M135" i="39" s="1"/>
  <c r="K105" i="150" s="1"/>
  <c r="P94" i="121"/>
  <c r="M94" i="39" s="1"/>
  <c r="K64" i="150" s="1"/>
  <c r="P63" i="121"/>
  <c r="M63" i="39" s="1"/>
  <c r="K33" i="150" s="1"/>
  <c r="P23" i="121"/>
  <c r="M23" i="39" s="1"/>
  <c r="P58" i="121"/>
  <c r="M58" i="39" s="1"/>
  <c r="K28" i="150" s="1"/>
  <c r="P133" i="121"/>
  <c r="M133" i="39" s="1"/>
  <c r="K103" i="150" s="1"/>
  <c r="P69" i="121"/>
  <c r="M69" i="39" s="1"/>
  <c r="K39" i="150" s="1"/>
  <c r="P145" i="121"/>
  <c r="M145" i="39" s="1"/>
  <c r="K115" i="150" s="1"/>
  <c r="P57" i="121"/>
  <c r="M57" i="39" s="1"/>
  <c r="K27" i="150" s="1"/>
  <c r="P12" i="121"/>
  <c r="M12" i="39" s="1"/>
  <c r="P130" i="121"/>
  <c r="M130" i="39" s="1"/>
  <c r="K100" i="150" s="1"/>
  <c r="P104" i="121"/>
  <c r="M104" i="39" s="1"/>
  <c r="K74" i="150" s="1"/>
  <c r="P161" i="121"/>
  <c r="P122" i="121"/>
  <c r="M122" i="39" s="1"/>
  <c r="K92" i="150" s="1"/>
  <c r="P160" i="121"/>
  <c r="P131" i="121"/>
  <c r="M131" i="39" s="1"/>
  <c r="K101" i="150" s="1"/>
  <c r="P71" i="121"/>
  <c r="M71" i="39" s="1"/>
  <c r="K41" i="150" s="1"/>
  <c r="P167" i="121"/>
  <c r="P100" i="121"/>
  <c r="M100" i="39" s="1"/>
  <c r="K70" i="150" s="1"/>
  <c r="P48" i="121"/>
  <c r="M48" i="39" s="1"/>
  <c r="K18" i="150" s="1"/>
  <c r="P28" i="121"/>
  <c r="M28" i="39" s="1"/>
  <c r="P35" i="121"/>
  <c r="M35" i="39" s="1"/>
  <c r="P148" i="121"/>
  <c r="M148" i="39" s="1"/>
  <c r="P100" i="105"/>
  <c r="E100" i="39" s="1"/>
  <c r="P175" i="105"/>
  <c r="P169" i="105"/>
  <c r="P123" i="105"/>
  <c r="E123" i="39" s="1"/>
  <c r="P10" i="105"/>
  <c r="E10" i="39" s="1"/>
  <c r="P91" i="105"/>
  <c r="E91" i="39" s="1"/>
  <c r="P9" i="105"/>
  <c r="E9" i="39" s="1"/>
  <c r="P71" i="105"/>
  <c r="E71" i="39" s="1"/>
  <c r="P158" i="105"/>
  <c r="P50" i="105"/>
  <c r="E50" i="39" s="1"/>
  <c r="P61" i="105"/>
  <c r="E61" i="39" s="1"/>
  <c r="P119" i="105"/>
  <c r="E119" i="39" s="1"/>
  <c r="P104" i="105"/>
  <c r="E104" i="39" s="1"/>
  <c r="P178" i="105"/>
  <c r="P74" i="105"/>
  <c r="E74" i="39" s="1"/>
  <c r="P70" i="105"/>
  <c r="E70" i="39" s="1"/>
  <c r="P134" i="105"/>
  <c r="E134" i="39" s="1"/>
  <c r="P13" i="105"/>
  <c r="E13" i="39" s="1"/>
  <c r="P170" i="105"/>
  <c r="P34" i="105"/>
  <c r="E34" i="39" s="1"/>
  <c r="P27" i="105"/>
  <c r="E27" i="39" s="1"/>
  <c r="P121" i="105"/>
  <c r="E121" i="39" s="1"/>
  <c r="P83" i="105"/>
  <c r="E83" i="39" s="1"/>
  <c r="P135" i="116"/>
  <c r="H135" i="39" s="1"/>
  <c r="F105" i="150" s="1"/>
  <c r="P19" i="116"/>
  <c r="H19" i="39" s="1"/>
  <c r="P82" i="116"/>
  <c r="H82" i="39" s="1"/>
  <c r="F52" i="150" s="1"/>
  <c r="P87" i="116"/>
  <c r="H87" i="39" s="1"/>
  <c r="F57" i="150" s="1"/>
  <c r="P118" i="116"/>
  <c r="H118" i="39" s="1"/>
  <c r="F88" i="150" s="1"/>
  <c r="P8" i="116"/>
  <c r="H8" i="39" s="1"/>
  <c r="P80" i="116"/>
  <c r="H80" i="39" s="1"/>
  <c r="F50" i="150" s="1"/>
  <c r="P24" i="116"/>
  <c r="H24" i="39" s="1"/>
  <c r="P133" i="116"/>
  <c r="H133" i="39" s="1"/>
  <c r="F103" i="150" s="1"/>
  <c r="P65" i="116"/>
  <c r="H65" i="39" s="1"/>
  <c r="F35" i="150" s="1"/>
  <c r="P181" i="116"/>
  <c r="P42" i="116"/>
  <c r="H42" i="39" s="1"/>
  <c r="F12" i="150" s="1"/>
  <c r="P14" i="116"/>
  <c r="H14" i="39" s="1"/>
  <c r="P167" i="116"/>
  <c r="P94" i="116"/>
  <c r="H94" i="39" s="1"/>
  <c r="F64" i="150" s="1"/>
  <c r="P56" i="116"/>
  <c r="H56" i="39" s="1"/>
  <c r="F26" i="150" s="1"/>
  <c r="P170" i="116"/>
  <c r="P161" i="116"/>
  <c r="P11" i="116"/>
  <c r="H11" i="39" s="1"/>
  <c r="P32" i="116"/>
  <c r="H32" i="39" s="1"/>
  <c r="P78" i="116"/>
  <c r="H78" i="39" s="1"/>
  <c r="F48" i="150" s="1"/>
  <c r="P139" i="116"/>
  <c r="H139" i="39" s="1"/>
  <c r="F109" i="150" s="1"/>
  <c r="P142" i="116"/>
  <c r="H142" i="39" s="1"/>
  <c r="F112" i="150" s="1"/>
  <c r="F16" i="150" l="1"/>
  <c r="C107" i="150"/>
  <c r="P45" i="122"/>
  <c r="N45" i="39" s="1"/>
  <c r="L15" i="150" s="1"/>
  <c r="P49" i="122"/>
  <c r="N49" i="39" s="1"/>
  <c r="L19" i="150" s="1"/>
  <c r="P54" i="122"/>
  <c r="N54" i="39" s="1"/>
  <c r="L24" i="150" s="1"/>
  <c r="P6" i="122"/>
  <c r="N6" i="39" s="1"/>
  <c r="P70" i="122"/>
  <c r="N70" i="39" s="1"/>
  <c r="L40" i="150" s="1"/>
  <c r="O2" i="122"/>
  <c r="P170" i="122" s="1"/>
  <c r="P38" i="122"/>
  <c r="N38" i="39" s="1"/>
  <c r="L8" i="150" s="1"/>
  <c r="P88" i="122"/>
  <c r="N88" i="39" s="1"/>
  <c r="L58" i="150" s="1"/>
  <c r="P160" i="122"/>
  <c r="P43" i="122"/>
  <c r="N43" i="39" s="1"/>
  <c r="L13" i="150" s="1"/>
  <c r="P89" i="122"/>
  <c r="N89" i="39" s="1"/>
  <c r="L59" i="150" s="1"/>
  <c r="P183" i="122"/>
  <c r="P179" i="122"/>
  <c r="P116" i="122"/>
  <c r="N116" i="39" s="1"/>
  <c r="L86" i="150" s="1"/>
  <c r="P162" i="122"/>
  <c r="P146" i="122"/>
  <c r="N146" i="39" s="1"/>
  <c r="L116" i="150" s="1"/>
  <c r="P167" i="122"/>
  <c r="P35" i="122"/>
  <c r="N35" i="39" s="1"/>
  <c r="P151" i="122"/>
  <c r="N151" i="39" s="1"/>
  <c r="P115" i="122"/>
  <c r="N115" i="39" s="1"/>
  <c r="L85" i="150" s="1"/>
  <c r="P128" i="122"/>
  <c r="N128" i="39" s="1"/>
  <c r="L98" i="150" s="1"/>
  <c r="C30" i="150"/>
  <c r="P119" i="94"/>
  <c r="J119" i="39" s="1"/>
  <c r="H89" i="150" s="1"/>
  <c r="P85" i="94"/>
  <c r="J85" i="39" s="1"/>
  <c r="H55" i="150" s="1"/>
  <c r="P144" i="94"/>
  <c r="J144" i="39" s="1"/>
  <c r="H114" i="150" s="1"/>
  <c r="P148" i="116"/>
  <c r="H148" i="39" s="1"/>
  <c r="P77" i="116"/>
  <c r="H77" i="39" s="1"/>
  <c r="F47" i="150" s="1"/>
  <c r="P54" i="116"/>
  <c r="H54" i="39" s="1"/>
  <c r="F24" i="150" s="1"/>
  <c r="C105" i="150"/>
  <c r="P74" i="94"/>
  <c r="J74" i="39" s="1"/>
  <c r="H44" i="150" s="1"/>
  <c r="P53" i="94"/>
  <c r="J53" i="39" s="1"/>
  <c r="H23" i="150" s="1"/>
  <c r="P136" i="116"/>
  <c r="H136" i="39" s="1"/>
  <c r="F106" i="150" s="1"/>
  <c r="P189" i="116"/>
  <c r="P86" i="116"/>
  <c r="H86" i="39" s="1"/>
  <c r="F56" i="150" s="1"/>
  <c r="C110" i="150"/>
  <c r="C58" i="150"/>
  <c r="P91" i="94"/>
  <c r="J91" i="39" s="1"/>
  <c r="H61" i="150" s="1"/>
  <c r="P69" i="94"/>
  <c r="J69" i="39" s="1"/>
  <c r="H39" i="150" s="1"/>
  <c r="P116" i="94"/>
  <c r="J116" i="39" s="1"/>
  <c r="H86" i="150" s="1"/>
  <c r="P31" i="116"/>
  <c r="H31" i="39" s="1"/>
  <c r="P182" i="116"/>
  <c r="P187" i="116"/>
  <c r="C19" i="150"/>
  <c r="P11" i="94"/>
  <c r="J11" i="39" s="1"/>
  <c r="P96" i="94"/>
  <c r="J96" i="39" s="1"/>
  <c r="H66" i="150" s="1"/>
  <c r="P104" i="116"/>
  <c r="H104" i="39" s="1"/>
  <c r="F74" i="150" s="1"/>
  <c r="P50" i="116"/>
  <c r="H50" i="39" s="1"/>
  <c r="F20" i="150" s="1"/>
  <c r="P121" i="116"/>
  <c r="H121" i="39" s="1"/>
  <c r="F91" i="150" s="1"/>
  <c r="C6" i="150"/>
  <c r="C26" i="150"/>
  <c r="P43" i="94"/>
  <c r="J43" i="39" s="1"/>
  <c r="H13" i="150" s="1"/>
  <c r="P22" i="94"/>
  <c r="J22" i="39" s="1"/>
  <c r="P142" i="122"/>
  <c r="N142" i="39" s="1"/>
  <c r="L112" i="150" s="1"/>
  <c r="P64" i="122"/>
  <c r="N64" i="39" s="1"/>
  <c r="L34" i="150" s="1"/>
  <c r="P20" i="122"/>
  <c r="N20" i="39" s="1"/>
  <c r="P129" i="122"/>
  <c r="N129" i="39" s="1"/>
  <c r="L99" i="150" s="1"/>
  <c r="P84" i="122"/>
  <c r="N84" i="39" s="1"/>
  <c r="L54" i="150" s="1"/>
  <c r="P185" i="122"/>
  <c r="P103" i="122"/>
  <c r="N103" i="39" s="1"/>
  <c r="L73" i="150" s="1"/>
  <c r="P58" i="122"/>
  <c r="N58" i="39" s="1"/>
  <c r="L28" i="150" s="1"/>
  <c r="P145" i="122"/>
  <c r="N145" i="39" s="1"/>
  <c r="L115" i="150" s="1"/>
  <c r="P126" i="122"/>
  <c r="N126" i="39" s="1"/>
  <c r="L96" i="150" s="1"/>
  <c r="P28" i="122"/>
  <c r="N28" i="39" s="1"/>
  <c r="P26" i="122"/>
  <c r="N26" i="39" s="1"/>
  <c r="P36" i="122"/>
  <c r="N36" i="39" s="1"/>
  <c r="L6" i="150" s="1"/>
  <c r="P117" i="122"/>
  <c r="N117" i="39" s="1"/>
  <c r="L87" i="150" s="1"/>
  <c r="P132" i="122"/>
  <c r="N132" i="39" s="1"/>
  <c r="L102" i="150" s="1"/>
  <c r="C36" i="150"/>
  <c r="O2" i="95"/>
  <c r="P73" i="95" s="1"/>
  <c r="K73" i="39" s="1"/>
  <c r="I43" i="150" s="1"/>
  <c r="P154" i="95"/>
  <c r="P61" i="95"/>
  <c r="K61" i="39" s="1"/>
  <c r="I31" i="150" s="1"/>
  <c r="P54" i="94"/>
  <c r="J54" i="39" s="1"/>
  <c r="H24" i="150" s="1"/>
  <c r="P126" i="94"/>
  <c r="J126" i="39" s="1"/>
  <c r="H96" i="150" s="1"/>
  <c r="P165" i="116"/>
  <c r="P119" i="116"/>
  <c r="H119" i="39" s="1"/>
  <c r="F89" i="150" s="1"/>
  <c r="P178" i="116"/>
  <c r="C65" i="150"/>
  <c r="C112" i="150"/>
  <c r="P146" i="94"/>
  <c r="J146" i="39" s="1"/>
  <c r="H116" i="150" s="1"/>
  <c r="P135" i="94"/>
  <c r="J135" i="39" s="1"/>
  <c r="H105" i="150" s="1"/>
  <c r="P7" i="94"/>
  <c r="J7" i="39" s="1"/>
  <c r="P28" i="116"/>
  <c r="H28" i="39" s="1"/>
  <c r="P84" i="116"/>
  <c r="H84" i="39" s="1"/>
  <c r="F54" i="150" s="1"/>
  <c r="P53" i="116"/>
  <c r="H53" i="39" s="1"/>
  <c r="F23" i="150" s="1"/>
  <c r="C67" i="150"/>
  <c r="P59" i="94"/>
  <c r="J59" i="39" s="1"/>
  <c r="H29" i="150" s="1"/>
  <c r="P61" i="94"/>
  <c r="J61" i="39" s="1"/>
  <c r="H31" i="150" s="1"/>
  <c r="P49" i="94"/>
  <c r="J49" i="39" s="1"/>
  <c r="H19" i="150" s="1"/>
  <c r="P151" i="116"/>
  <c r="H151" i="39" s="1"/>
  <c r="P98" i="116"/>
  <c r="H98" i="39" s="1"/>
  <c r="F68" i="150" s="1"/>
  <c r="P89" i="116"/>
  <c r="H89" i="39" s="1"/>
  <c r="F59" i="150" s="1"/>
  <c r="C27" i="150"/>
  <c r="P79" i="94"/>
  <c r="J79" i="39" s="1"/>
  <c r="H49" i="150" s="1"/>
  <c r="P100" i="94"/>
  <c r="J100" i="39" s="1"/>
  <c r="H70" i="150" s="1"/>
  <c r="P113" i="94"/>
  <c r="J113" i="39" s="1"/>
  <c r="H83" i="150" s="1"/>
  <c r="P26" i="116"/>
  <c r="H26" i="39" s="1"/>
  <c r="P44" i="116"/>
  <c r="H44" i="39" s="1"/>
  <c r="F14" i="150" s="1"/>
  <c r="P101" i="116"/>
  <c r="H101" i="39" s="1"/>
  <c r="F71" i="150" s="1"/>
  <c r="C84" i="150"/>
  <c r="C69" i="150"/>
  <c r="P98" i="94"/>
  <c r="J98" i="39" s="1"/>
  <c r="H68" i="150" s="1"/>
  <c r="P56" i="94"/>
  <c r="J56" i="39" s="1"/>
  <c r="H26" i="150" s="1"/>
  <c r="C41" i="150"/>
  <c r="C39" i="150"/>
  <c r="C97" i="150"/>
  <c r="C91" i="150"/>
  <c r="C61" i="150"/>
  <c r="P41" i="116"/>
  <c r="H41" i="39" s="1"/>
  <c r="F11" i="150" s="1"/>
  <c r="P126" i="116"/>
  <c r="H126" i="39" s="1"/>
  <c r="F96" i="150" s="1"/>
  <c r="K16" i="150"/>
  <c r="P102" i="94"/>
  <c r="J102" i="39" s="1"/>
  <c r="H72" i="150" s="1"/>
  <c r="P12" i="94"/>
  <c r="J12" i="39" s="1"/>
  <c r="P37" i="116"/>
  <c r="H37" i="39" s="1"/>
  <c r="F7" i="150" s="1"/>
  <c r="P79" i="116"/>
  <c r="H79" i="39" s="1"/>
  <c r="F49" i="150" s="1"/>
  <c r="P115" i="116"/>
  <c r="H115" i="39" s="1"/>
  <c r="F85" i="150" s="1"/>
  <c r="P113" i="122"/>
  <c r="N113" i="39" s="1"/>
  <c r="L83" i="150" s="1"/>
  <c r="P133" i="122"/>
  <c r="N133" i="39" s="1"/>
  <c r="L103" i="150" s="1"/>
  <c r="P173" i="122"/>
  <c r="P134" i="122"/>
  <c r="N134" i="39" s="1"/>
  <c r="L104" i="150" s="1"/>
  <c r="P53" i="122"/>
  <c r="N53" i="39" s="1"/>
  <c r="L23" i="150" s="1"/>
  <c r="P19" i="122"/>
  <c r="N19" i="39" s="1"/>
  <c r="P111" i="122"/>
  <c r="N111" i="39" s="1"/>
  <c r="L81" i="150" s="1"/>
  <c r="P80" i="122"/>
  <c r="N80" i="39" s="1"/>
  <c r="L50" i="150" s="1"/>
  <c r="P163" i="122"/>
  <c r="P104" i="122"/>
  <c r="N104" i="39" s="1"/>
  <c r="L74" i="150" s="1"/>
  <c r="P184" i="122"/>
  <c r="P101" i="122"/>
  <c r="N101" i="39" s="1"/>
  <c r="L71" i="150" s="1"/>
  <c r="P171" i="122"/>
  <c r="P13" i="122"/>
  <c r="N13" i="39" s="1"/>
  <c r="P87" i="122"/>
  <c r="N87" i="39" s="1"/>
  <c r="L57" i="150" s="1"/>
  <c r="P187" i="122"/>
  <c r="P110" i="122"/>
  <c r="N110" i="39" s="1"/>
  <c r="L80" i="150" s="1"/>
  <c r="P157" i="122"/>
  <c r="P34" i="122"/>
  <c r="N34" i="39" s="1"/>
  <c r="P29" i="122"/>
  <c r="N29" i="39" s="1"/>
  <c r="P62" i="122"/>
  <c r="N62" i="39" s="1"/>
  <c r="L32" i="150" s="1"/>
  <c r="P119" i="122"/>
  <c r="N119" i="39" s="1"/>
  <c r="L89" i="150" s="1"/>
  <c r="P140" i="122"/>
  <c r="N140" i="39" s="1"/>
  <c r="L110" i="150" s="1"/>
  <c r="P34" i="116"/>
  <c r="H34" i="39" s="1"/>
  <c r="P123" i="116"/>
  <c r="H123" i="39" s="1"/>
  <c r="F93" i="150" s="1"/>
  <c r="P138" i="116"/>
  <c r="H138" i="39" s="1"/>
  <c r="F108" i="150" s="1"/>
  <c r="P110" i="105"/>
  <c r="E110" i="39" s="1"/>
  <c r="P72" i="105"/>
  <c r="E72" i="39" s="1"/>
  <c r="P183" i="95"/>
  <c r="P172" i="95"/>
  <c r="P105" i="95"/>
  <c r="K105" i="39" s="1"/>
  <c r="I75" i="150" s="1"/>
  <c r="P39" i="95"/>
  <c r="K39" i="39" s="1"/>
  <c r="I9" i="150" s="1"/>
  <c r="P14" i="95"/>
  <c r="K14" i="39" s="1"/>
  <c r="P37" i="95"/>
  <c r="K37" i="39" s="1"/>
  <c r="I7" i="150" s="1"/>
  <c r="P124" i="95"/>
  <c r="K124" i="39" s="1"/>
  <c r="I94" i="150" s="1"/>
  <c r="P69" i="95"/>
  <c r="K69" i="39" s="1"/>
  <c r="I39" i="150" s="1"/>
  <c r="P92" i="95"/>
  <c r="K92" i="39" s="1"/>
  <c r="I62" i="150" s="1"/>
  <c r="P82" i="95"/>
  <c r="K82" i="39" s="1"/>
  <c r="I52" i="150" s="1"/>
  <c r="P188" i="95"/>
  <c r="P54" i="95"/>
  <c r="K54" i="39" s="1"/>
  <c r="I24" i="150" s="1"/>
  <c r="P84" i="95"/>
  <c r="K84" i="39" s="1"/>
  <c r="I54" i="150" s="1"/>
  <c r="P47" i="95"/>
  <c r="K47" i="39" s="1"/>
  <c r="I17" i="150" s="1"/>
  <c r="P160" i="95"/>
  <c r="P125" i="95"/>
  <c r="K125" i="39" s="1"/>
  <c r="I95" i="150" s="1"/>
  <c r="P108" i="95"/>
  <c r="K108" i="39" s="1"/>
  <c r="I78" i="150" s="1"/>
  <c r="P193" i="95"/>
  <c r="P185" i="95"/>
  <c r="P31" i="95"/>
  <c r="K31" i="39" s="1"/>
  <c r="P27" i="95"/>
  <c r="K27" i="39" s="1"/>
  <c r="P136" i="95"/>
  <c r="K136" i="39" s="1"/>
  <c r="I106" i="150" s="1"/>
  <c r="P72" i="95"/>
  <c r="K72" i="39" s="1"/>
  <c r="I42" i="150" s="1"/>
  <c r="P118" i="94"/>
  <c r="J118" i="39" s="1"/>
  <c r="H88" i="150" s="1"/>
  <c r="P25" i="94"/>
  <c r="J25" i="39" s="1"/>
  <c r="P35" i="94"/>
  <c r="J35" i="39" s="1"/>
  <c r="P176" i="116"/>
  <c r="P169" i="116"/>
  <c r="P102" i="116"/>
  <c r="H102" i="39" s="1"/>
  <c r="F72" i="150" s="1"/>
  <c r="P41" i="105"/>
  <c r="E41" i="39" s="1"/>
  <c r="P25" i="105"/>
  <c r="E25" i="39" s="1"/>
  <c r="P44" i="121"/>
  <c r="M44" i="39" s="1"/>
  <c r="K14" i="150" s="1"/>
  <c r="P159" i="121"/>
  <c r="P7" i="121"/>
  <c r="M7" i="39" s="1"/>
  <c r="P71" i="94"/>
  <c r="J71" i="39" s="1"/>
  <c r="H41" i="150" s="1"/>
  <c r="P31" i="94"/>
  <c r="J31" i="39" s="1"/>
  <c r="P112" i="94"/>
  <c r="J112" i="39" s="1"/>
  <c r="H82" i="150" s="1"/>
  <c r="P9" i="116"/>
  <c r="H9" i="39" s="1"/>
  <c r="P177" i="116"/>
  <c r="P188" i="116"/>
  <c r="P148" i="105"/>
  <c r="E148" i="39" s="1"/>
  <c r="P40" i="105"/>
  <c r="E40" i="39" s="1"/>
  <c r="P58" i="105"/>
  <c r="E58" i="39" s="1"/>
  <c r="P146" i="121"/>
  <c r="M146" i="39" s="1"/>
  <c r="K116" i="150" s="1"/>
  <c r="P8" i="121"/>
  <c r="M8" i="39" s="1"/>
  <c r="P91" i="121"/>
  <c r="M91" i="39" s="1"/>
  <c r="K61" i="150" s="1"/>
  <c r="P26" i="94"/>
  <c r="J26" i="39" s="1"/>
  <c r="P88" i="94"/>
  <c r="J88" i="39" s="1"/>
  <c r="H58" i="150" s="1"/>
  <c r="P47" i="94"/>
  <c r="J47" i="39" s="1"/>
  <c r="H17" i="150" s="1"/>
  <c r="P158" i="116"/>
  <c r="P116" i="116"/>
  <c r="H116" i="39" s="1"/>
  <c r="F86" i="150" s="1"/>
  <c r="P179" i="116"/>
  <c r="P92" i="105"/>
  <c r="E92" i="39" s="1"/>
  <c r="P108" i="105"/>
  <c r="E108" i="39" s="1"/>
  <c r="P76" i="105"/>
  <c r="E76" i="39" s="1"/>
  <c r="P119" i="121"/>
  <c r="M119" i="39" s="1"/>
  <c r="K89" i="150" s="1"/>
  <c r="P106" i="121"/>
  <c r="M106" i="39" s="1"/>
  <c r="K76" i="150" s="1"/>
  <c r="P143" i="121"/>
  <c r="M143" i="39" s="1"/>
  <c r="K113" i="150" s="1"/>
  <c r="P84" i="94"/>
  <c r="J84" i="39" s="1"/>
  <c r="H54" i="150" s="1"/>
  <c r="P134" i="94"/>
  <c r="J134" i="39" s="1"/>
  <c r="H104" i="150" s="1"/>
  <c r="P6" i="116"/>
  <c r="H6" i="39" s="1"/>
  <c r="P160" i="116"/>
  <c r="P192" i="116"/>
  <c r="P160" i="105"/>
  <c r="P75" i="105"/>
  <c r="E75" i="39" s="1"/>
  <c r="P188" i="105"/>
  <c r="P15" i="121"/>
  <c r="M15" i="39" s="1"/>
  <c r="P24" i="121"/>
  <c r="M24" i="39" s="1"/>
  <c r="P96" i="121"/>
  <c r="M96" i="39" s="1"/>
  <c r="K66" i="150" s="1"/>
  <c r="P33" i="94"/>
  <c r="J33" i="39" s="1"/>
  <c r="P20" i="94"/>
  <c r="J20" i="39" s="1"/>
  <c r="O2" i="131"/>
  <c r="P88" i="131" s="1"/>
  <c r="O88" i="39" s="1"/>
  <c r="M58" i="150" s="1"/>
  <c r="P131" i="131"/>
  <c r="O131" i="39" s="1"/>
  <c r="M101" i="150" s="1"/>
  <c r="C72" i="150"/>
  <c r="C53" i="150"/>
  <c r="P107" i="131"/>
  <c r="O107" i="39" s="1"/>
  <c r="M77" i="150" s="1"/>
  <c r="C90" i="150"/>
  <c r="P130" i="122"/>
  <c r="N130" i="39" s="1"/>
  <c r="L100" i="150" s="1"/>
  <c r="P124" i="122"/>
  <c r="N124" i="39" s="1"/>
  <c r="L94" i="150" s="1"/>
  <c r="C76" i="150"/>
  <c r="C52" i="150"/>
  <c r="P45" i="131"/>
  <c r="O45" i="39" s="1"/>
  <c r="M15" i="150" s="1"/>
  <c r="P75" i="131"/>
  <c r="O75" i="39" s="1"/>
  <c r="M45" i="150" s="1"/>
  <c r="P146" i="131"/>
  <c r="O146" i="39" s="1"/>
  <c r="M116" i="150" s="1"/>
  <c r="P129" i="131"/>
  <c r="O129" i="39" s="1"/>
  <c r="M99" i="150" s="1"/>
  <c r="P50" i="131"/>
  <c r="O50" i="39" s="1"/>
  <c r="M20" i="150" s="1"/>
  <c r="P140" i="131"/>
  <c r="O140" i="39" s="1"/>
  <c r="M110" i="150" s="1"/>
  <c r="P91" i="131"/>
  <c r="O91" i="39" s="1"/>
  <c r="M61" i="150" s="1"/>
  <c r="P96" i="131"/>
  <c r="O96" i="39" s="1"/>
  <c r="M66" i="150" s="1"/>
  <c r="P133" i="131"/>
  <c r="O133" i="39" s="1"/>
  <c r="M103" i="150" s="1"/>
  <c r="P10" i="131"/>
  <c r="O10" i="39" s="1"/>
  <c r="P21" i="131"/>
  <c r="O21" i="39" s="1"/>
  <c r="P27" i="131"/>
  <c r="O27" i="39" s="1"/>
  <c r="P36" i="131"/>
  <c r="O36" i="39" s="1"/>
  <c r="M6" i="150" s="1"/>
  <c r="P21" i="116"/>
  <c r="H21" i="39" s="1"/>
  <c r="P146" i="116"/>
  <c r="H146" i="39" s="1"/>
  <c r="F116" i="150" s="1"/>
  <c r="P92" i="116"/>
  <c r="H92" i="39" s="1"/>
  <c r="F62" i="150" s="1"/>
  <c r="C24" i="150"/>
  <c r="C77" i="150"/>
  <c r="P74" i="93"/>
  <c r="G74" i="39" s="1"/>
  <c r="E44" i="150" s="1"/>
  <c r="P50" i="93"/>
  <c r="G50" i="39" s="1"/>
  <c r="E20" i="150" s="1"/>
  <c r="O2" i="93"/>
  <c r="P35" i="93" s="1"/>
  <c r="G35" i="39" s="1"/>
  <c r="P114" i="93"/>
  <c r="G114" i="39" s="1"/>
  <c r="E84" i="150" s="1"/>
  <c r="P148" i="93"/>
  <c r="G148" i="39" s="1"/>
  <c r="P178" i="122"/>
  <c r="P91" i="122"/>
  <c r="N91" i="39" s="1"/>
  <c r="L61" i="150" s="1"/>
  <c r="P174" i="122"/>
  <c r="P118" i="122"/>
  <c r="N118" i="39" s="1"/>
  <c r="L88" i="150" s="1"/>
  <c r="P161" i="122"/>
  <c r="P25" i="122"/>
  <c r="N25" i="39" s="1"/>
  <c r="P120" i="122"/>
  <c r="N120" i="39" s="1"/>
  <c r="L90" i="150" s="1"/>
  <c r="P176" i="122"/>
  <c r="P175" i="122"/>
  <c r="P122" i="122"/>
  <c r="N122" i="39" s="1"/>
  <c r="L92" i="150" s="1"/>
  <c r="P48" i="122"/>
  <c r="N48" i="39" s="1"/>
  <c r="L18" i="150" s="1"/>
  <c r="P100" i="122"/>
  <c r="N100" i="39" s="1"/>
  <c r="L70" i="150" s="1"/>
  <c r="P191" i="122"/>
  <c r="P22" i="122"/>
  <c r="N22" i="39" s="1"/>
  <c r="P94" i="122"/>
  <c r="N94" i="39" s="1"/>
  <c r="L64" i="150" s="1"/>
  <c r="P188" i="122"/>
  <c r="P99" i="122"/>
  <c r="N99" i="39" s="1"/>
  <c r="L69" i="150" s="1"/>
  <c r="P14" i="122"/>
  <c r="N14" i="39" s="1"/>
  <c r="P30" i="122"/>
  <c r="N30" i="39" s="1"/>
  <c r="P27" i="122"/>
  <c r="N27" i="39" s="1"/>
  <c r="P65" i="122"/>
  <c r="N65" i="39" s="1"/>
  <c r="L35" i="150" s="1"/>
  <c r="P121" i="122"/>
  <c r="N121" i="39" s="1"/>
  <c r="L91" i="150" s="1"/>
  <c r="P139" i="122"/>
  <c r="N139" i="39" s="1"/>
  <c r="L109" i="150" s="1"/>
  <c r="P30" i="116"/>
  <c r="H30" i="39" s="1"/>
  <c r="P57" i="116"/>
  <c r="H57" i="39" s="1"/>
  <c r="F27" i="150" s="1"/>
  <c r="P52" i="116"/>
  <c r="H52" i="39" s="1"/>
  <c r="F22" i="150" s="1"/>
  <c r="C81" i="150"/>
  <c r="C64" i="150"/>
  <c r="C35" i="150"/>
  <c r="P26" i="95"/>
  <c r="K26" i="39" s="1"/>
  <c r="P97" i="95"/>
  <c r="K97" i="39" s="1"/>
  <c r="I67" i="150" s="1"/>
  <c r="P71" i="95"/>
  <c r="K71" i="39" s="1"/>
  <c r="I41" i="150" s="1"/>
  <c r="P119" i="95"/>
  <c r="K119" i="39" s="1"/>
  <c r="I89" i="150" s="1"/>
  <c r="P11" i="95"/>
  <c r="K11" i="39" s="1"/>
  <c r="P146" i="95"/>
  <c r="K146" i="39" s="1"/>
  <c r="I116" i="150" s="1"/>
  <c r="P15" i="95"/>
  <c r="K15" i="39" s="1"/>
  <c r="P103" i="95"/>
  <c r="K103" i="39" s="1"/>
  <c r="I73" i="150" s="1"/>
  <c r="P49" i="95"/>
  <c r="K49" i="39" s="1"/>
  <c r="I19" i="150" s="1"/>
  <c r="P111" i="95"/>
  <c r="K111" i="39" s="1"/>
  <c r="I81" i="150" s="1"/>
  <c r="P166" i="95"/>
  <c r="P94" i="95"/>
  <c r="K94" i="39" s="1"/>
  <c r="I64" i="150" s="1"/>
  <c r="P152" i="95"/>
  <c r="K152" i="39" s="1"/>
  <c r="P117" i="95"/>
  <c r="K117" i="39" s="1"/>
  <c r="I87" i="150" s="1"/>
  <c r="P110" i="95"/>
  <c r="K110" i="39" s="1"/>
  <c r="I80" i="150" s="1"/>
  <c r="P132" i="95"/>
  <c r="K132" i="39" s="1"/>
  <c r="I102" i="150" s="1"/>
  <c r="P40" i="95"/>
  <c r="K40" i="39" s="1"/>
  <c r="I10" i="150" s="1"/>
  <c r="P163" i="95"/>
  <c r="P157" i="95"/>
  <c r="P35" i="95"/>
  <c r="K35" i="39" s="1"/>
  <c r="P140" i="95"/>
  <c r="K140" i="39" s="1"/>
  <c r="I110" i="150" s="1"/>
  <c r="P43" i="95"/>
  <c r="K43" i="39" s="1"/>
  <c r="I13" i="150" s="1"/>
  <c r="P64" i="95"/>
  <c r="K64" i="39" s="1"/>
  <c r="I34" i="150" s="1"/>
  <c r="P66" i="94"/>
  <c r="J66" i="39" s="1"/>
  <c r="H36" i="150" s="1"/>
  <c r="P108" i="94"/>
  <c r="J108" i="39" s="1"/>
  <c r="H78" i="150" s="1"/>
  <c r="P101" i="94"/>
  <c r="J101" i="39" s="1"/>
  <c r="H71" i="150" s="1"/>
  <c r="P70" i="116"/>
  <c r="H70" i="39" s="1"/>
  <c r="F40" i="150" s="1"/>
  <c r="P99" i="116"/>
  <c r="H99" i="39" s="1"/>
  <c r="F69" i="150" s="1"/>
  <c r="P132" i="105"/>
  <c r="E132" i="39" s="1"/>
  <c r="P101" i="105"/>
  <c r="E101" i="39" s="1"/>
  <c r="P64" i="105"/>
  <c r="E64" i="39" s="1"/>
  <c r="P124" i="94"/>
  <c r="J124" i="39" s="1"/>
  <c r="H94" i="150" s="1"/>
  <c r="P57" i="94"/>
  <c r="J57" i="39" s="1"/>
  <c r="H27" i="150" s="1"/>
  <c r="P164" i="116"/>
  <c r="P81" i="116"/>
  <c r="H81" i="39" s="1"/>
  <c r="F51" i="150" s="1"/>
  <c r="P66" i="116"/>
  <c r="H66" i="39" s="1"/>
  <c r="F36" i="150" s="1"/>
  <c r="P168" i="105"/>
  <c r="P47" i="105"/>
  <c r="E47" i="39" s="1"/>
  <c r="P173" i="105"/>
  <c r="P52" i="121"/>
  <c r="M52" i="39" s="1"/>
  <c r="K22" i="150" s="1"/>
  <c r="P158" i="121"/>
  <c r="P38" i="121"/>
  <c r="M38" i="39" s="1"/>
  <c r="K8" i="150" s="1"/>
  <c r="P70" i="94"/>
  <c r="J70" i="39" s="1"/>
  <c r="H40" i="150" s="1"/>
  <c r="P68" i="94"/>
  <c r="J68" i="39" s="1"/>
  <c r="H38" i="150" s="1"/>
  <c r="P46" i="94"/>
  <c r="J46" i="39" s="1"/>
  <c r="P18" i="116"/>
  <c r="H18" i="39" s="1"/>
  <c r="P152" i="116"/>
  <c r="H152" i="39" s="1"/>
  <c r="P112" i="116"/>
  <c r="H112" i="39" s="1"/>
  <c r="F82" i="150" s="1"/>
  <c r="P112" i="105"/>
  <c r="E112" i="39" s="1"/>
  <c r="P96" i="105"/>
  <c r="E96" i="39" s="1"/>
  <c r="P37" i="121"/>
  <c r="M37" i="39" s="1"/>
  <c r="K7" i="150" s="1"/>
  <c r="P183" i="121"/>
  <c r="P180" i="121"/>
  <c r="P30" i="94"/>
  <c r="J30" i="39" s="1"/>
  <c r="P36" i="94"/>
  <c r="J36" i="39" s="1"/>
  <c r="H6" i="150" s="1"/>
  <c r="P103" i="94"/>
  <c r="J103" i="39" s="1"/>
  <c r="H73" i="150" s="1"/>
  <c r="P149" i="116"/>
  <c r="H149" i="39" s="1"/>
  <c r="P73" i="116"/>
  <c r="H73" i="39" s="1"/>
  <c r="F43" i="150" s="1"/>
  <c r="P97" i="116"/>
  <c r="H97" i="39" s="1"/>
  <c r="F67" i="150" s="1"/>
  <c r="P21" i="105"/>
  <c r="E21" i="39" s="1"/>
  <c r="P116" i="105"/>
  <c r="E116" i="39" s="1"/>
  <c r="P157" i="105"/>
  <c r="P66" i="121"/>
  <c r="M66" i="39" s="1"/>
  <c r="K36" i="150" s="1"/>
  <c r="P62" i="121"/>
  <c r="M62" i="39" s="1"/>
  <c r="K32" i="150" s="1"/>
  <c r="O2" i="120"/>
  <c r="P7" i="120" s="1"/>
  <c r="I7" i="39" s="1"/>
  <c r="P6" i="120"/>
  <c r="I6" i="39" s="1"/>
  <c r="P52" i="120"/>
  <c r="I52" i="39" s="1"/>
  <c r="G22" i="150" s="1"/>
  <c r="P186" i="121"/>
  <c r="P27" i="94"/>
  <c r="J27" i="39" s="1"/>
  <c r="P76" i="94"/>
  <c r="J76" i="39" s="1"/>
  <c r="H46" i="150" s="1"/>
  <c r="C49" i="150"/>
  <c r="P22" i="131"/>
  <c r="O22" i="39" s="1"/>
  <c r="P113" i="131"/>
  <c r="O113" i="39" s="1"/>
  <c r="M83" i="150" s="1"/>
  <c r="P37" i="131"/>
  <c r="O37" i="39" s="1"/>
  <c r="M7" i="150" s="1"/>
  <c r="C57" i="150"/>
  <c r="P16" i="131"/>
  <c r="O16" i="39" s="1"/>
  <c r="P123" i="131"/>
  <c r="O123" i="39" s="1"/>
  <c r="M93" i="150" s="1"/>
  <c r="P165" i="93"/>
  <c r="P101" i="93"/>
  <c r="G101" i="39" s="1"/>
  <c r="E71" i="150" s="1"/>
  <c r="P129" i="93"/>
  <c r="G129" i="39" s="1"/>
  <c r="E99" i="150" s="1"/>
  <c r="P28" i="93"/>
  <c r="G28" i="39" s="1"/>
  <c r="P155" i="122"/>
  <c r="P165" i="122"/>
  <c r="P110" i="131"/>
  <c r="O110" i="39" s="1"/>
  <c r="M80" i="150" s="1"/>
  <c r="P67" i="131"/>
  <c r="O67" i="39" s="1"/>
  <c r="M37" i="150" s="1"/>
  <c r="P109" i="131"/>
  <c r="O109" i="39" s="1"/>
  <c r="M79" i="150" s="1"/>
  <c r="P137" i="131"/>
  <c r="O137" i="39" s="1"/>
  <c r="M107" i="150" s="1"/>
  <c r="P62" i="131"/>
  <c r="O62" i="39" s="1"/>
  <c r="M32" i="150" s="1"/>
  <c r="P125" i="131"/>
  <c r="O125" i="39" s="1"/>
  <c r="M95" i="150" s="1"/>
  <c r="P87" i="131"/>
  <c r="O87" i="39" s="1"/>
  <c r="M57" i="150" s="1"/>
  <c r="P8" i="131"/>
  <c r="O8" i="39" s="1"/>
  <c r="P126" i="131"/>
  <c r="O126" i="39" s="1"/>
  <c r="M96" i="150" s="1"/>
  <c r="P71" i="131"/>
  <c r="O71" i="39" s="1"/>
  <c r="M41" i="150" s="1"/>
  <c r="P25" i="131"/>
  <c r="O25" i="39" s="1"/>
  <c r="P35" i="131"/>
  <c r="O35" i="39" s="1"/>
  <c r="P151" i="131"/>
  <c r="O151" i="39" s="1"/>
  <c r="P106" i="131"/>
  <c r="O106" i="39" s="1"/>
  <c r="M76" i="150" s="1"/>
  <c r="P144" i="131"/>
  <c r="O144" i="39" s="1"/>
  <c r="M114" i="150" s="1"/>
  <c r="P33" i="116"/>
  <c r="H33" i="39" s="1"/>
  <c r="P15" i="116"/>
  <c r="H15" i="39" s="1"/>
  <c r="P55" i="116"/>
  <c r="H55" i="39" s="1"/>
  <c r="F25" i="150" s="1"/>
  <c r="C96" i="150"/>
  <c r="P166" i="93"/>
  <c r="P125" i="93"/>
  <c r="G125" i="39" s="1"/>
  <c r="E95" i="150" s="1"/>
  <c r="P97" i="93"/>
  <c r="G97" i="39" s="1"/>
  <c r="E67" i="150" s="1"/>
  <c r="P69" i="93"/>
  <c r="G69" i="39" s="1"/>
  <c r="E39" i="150" s="1"/>
  <c r="P98" i="93"/>
  <c r="G98" i="39" s="1"/>
  <c r="E68" i="150" s="1"/>
  <c r="P72" i="93"/>
  <c r="G72" i="39" s="1"/>
  <c r="E42" i="150" s="1"/>
  <c r="P123" i="93"/>
  <c r="G123" i="39" s="1"/>
  <c r="E93" i="150" s="1"/>
  <c r="P94" i="93"/>
  <c r="G94" i="39" s="1"/>
  <c r="E64" i="150" s="1"/>
  <c r="P138" i="93"/>
  <c r="G138" i="39" s="1"/>
  <c r="E108" i="150" s="1"/>
  <c r="P143" i="93"/>
  <c r="G143" i="39" s="1"/>
  <c r="E113" i="150" s="1"/>
  <c r="P99" i="93"/>
  <c r="G99" i="39" s="1"/>
  <c r="E69" i="150" s="1"/>
  <c r="P155" i="93"/>
  <c r="P63" i="93"/>
  <c r="G63" i="39" s="1"/>
  <c r="E33" i="150" s="1"/>
  <c r="P49" i="93"/>
  <c r="G49" i="39" s="1"/>
  <c r="E19" i="150" s="1"/>
  <c r="P185" i="93"/>
  <c r="P62" i="93"/>
  <c r="G62" i="39" s="1"/>
  <c r="E32" i="150" s="1"/>
  <c r="P52" i="93"/>
  <c r="G52" i="39" s="1"/>
  <c r="E22" i="150" s="1"/>
  <c r="P181" i="93"/>
  <c r="P176" i="93"/>
  <c r="P14" i="93"/>
  <c r="G14" i="39" s="1"/>
  <c r="P151" i="93"/>
  <c r="G151" i="39" s="1"/>
  <c r="P32" i="93"/>
  <c r="G32" i="39" s="1"/>
  <c r="P31" i="93"/>
  <c r="G31" i="39" s="1"/>
  <c r="P186" i="122"/>
  <c r="P76" i="122"/>
  <c r="N76" i="39" s="1"/>
  <c r="L46" i="150" s="1"/>
  <c r="P172" i="122"/>
  <c r="P108" i="122"/>
  <c r="N108" i="39" s="1"/>
  <c r="L78" i="150" s="1"/>
  <c r="P181" i="122"/>
  <c r="P10" i="122"/>
  <c r="N10" i="39" s="1"/>
  <c r="P98" i="122"/>
  <c r="N98" i="39" s="1"/>
  <c r="L68" i="150" s="1"/>
  <c r="P189" i="122"/>
  <c r="P15" i="122"/>
  <c r="N15" i="39" s="1"/>
  <c r="P109" i="122"/>
  <c r="N109" i="39" s="1"/>
  <c r="L79" i="150" s="1"/>
  <c r="P152" i="122"/>
  <c r="N152" i="39" s="1"/>
  <c r="P83" i="122"/>
  <c r="N83" i="39" s="1"/>
  <c r="L53" i="150" s="1"/>
  <c r="P141" i="122"/>
  <c r="N141" i="39" s="1"/>
  <c r="L111" i="150" s="1"/>
  <c r="P9" i="122"/>
  <c r="N9" i="39" s="1"/>
  <c r="P90" i="122"/>
  <c r="N90" i="39" s="1"/>
  <c r="L60" i="150" s="1"/>
  <c r="P18" i="122"/>
  <c r="N18" i="39" s="1"/>
  <c r="P106" i="122"/>
  <c r="N106" i="39" s="1"/>
  <c r="L76" i="150" s="1"/>
  <c r="P17" i="122"/>
  <c r="N17" i="39" s="1"/>
  <c r="P7" i="122"/>
  <c r="N7" i="39" s="1"/>
  <c r="P149" i="122"/>
  <c r="N149" i="39" s="1"/>
  <c r="P69" i="122"/>
  <c r="N69" i="39" s="1"/>
  <c r="L39" i="150" s="1"/>
  <c r="P123" i="122"/>
  <c r="N123" i="39" s="1"/>
  <c r="L93" i="150" s="1"/>
  <c r="P135" i="122"/>
  <c r="N135" i="39" s="1"/>
  <c r="L105" i="150" s="1"/>
  <c r="P153" i="116"/>
  <c r="P108" i="116"/>
  <c r="H108" i="39" s="1"/>
  <c r="F78" i="150" s="1"/>
  <c r="P113" i="116"/>
  <c r="H113" i="39" s="1"/>
  <c r="F83" i="150" s="1"/>
  <c r="C9" i="150"/>
  <c r="C94" i="150"/>
  <c r="P159" i="95"/>
  <c r="P191" i="95"/>
  <c r="P45" i="95"/>
  <c r="K45" i="39" s="1"/>
  <c r="I15" i="150" s="1"/>
  <c r="P52" i="95"/>
  <c r="K52" i="39" s="1"/>
  <c r="I22" i="150" s="1"/>
  <c r="P55" i="95"/>
  <c r="K55" i="39" s="1"/>
  <c r="I25" i="150" s="1"/>
  <c r="P22" i="95"/>
  <c r="K22" i="39" s="1"/>
  <c r="P102" i="95"/>
  <c r="K102" i="39" s="1"/>
  <c r="I72" i="150" s="1"/>
  <c r="P6" i="95"/>
  <c r="K6" i="39" s="1"/>
  <c r="P65" i="95"/>
  <c r="K65" i="39" s="1"/>
  <c r="I35" i="150" s="1"/>
  <c r="P127" i="95"/>
  <c r="K127" i="39" s="1"/>
  <c r="I97" i="150" s="1"/>
  <c r="P63" i="95"/>
  <c r="K63" i="39" s="1"/>
  <c r="I33" i="150" s="1"/>
  <c r="P130" i="95"/>
  <c r="K130" i="39" s="1"/>
  <c r="I100" i="150" s="1"/>
  <c r="P144" i="95"/>
  <c r="K144" i="39" s="1"/>
  <c r="I114" i="150" s="1"/>
  <c r="P156" i="95"/>
  <c r="P89" i="95"/>
  <c r="K89" i="39" s="1"/>
  <c r="I59" i="150" s="1"/>
  <c r="P20" i="95"/>
  <c r="K20" i="39" s="1"/>
  <c r="P81" i="95"/>
  <c r="K81" i="39" s="1"/>
  <c r="I51" i="150" s="1"/>
  <c r="P83" i="95"/>
  <c r="K83" i="39" s="1"/>
  <c r="I53" i="150" s="1"/>
  <c r="P165" i="95"/>
  <c r="P187" i="95"/>
  <c r="P30" i="95"/>
  <c r="K30" i="39" s="1"/>
  <c r="P128" i="95"/>
  <c r="K128" i="39" s="1"/>
  <c r="I98" i="150" s="1"/>
  <c r="P120" i="95"/>
  <c r="K120" i="39" s="1"/>
  <c r="I90" i="150" s="1"/>
  <c r="P56" i="95"/>
  <c r="K56" i="39" s="1"/>
  <c r="I26" i="150" s="1"/>
  <c r="P130" i="94"/>
  <c r="J130" i="39" s="1"/>
  <c r="H100" i="150" s="1"/>
  <c r="P10" i="94"/>
  <c r="J10" i="39" s="1"/>
  <c r="P140" i="116"/>
  <c r="H140" i="39" s="1"/>
  <c r="F110" i="150" s="1"/>
  <c r="P114" i="116"/>
  <c r="H114" i="39" s="1"/>
  <c r="F84" i="150" s="1"/>
  <c r="P166" i="116"/>
  <c r="P141" i="105"/>
  <c r="E141" i="39" s="1"/>
  <c r="P180" i="105"/>
  <c r="P109" i="105"/>
  <c r="E109" i="39" s="1"/>
  <c r="P81" i="94"/>
  <c r="J81" i="39" s="1"/>
  <c r="H51" i="150" s="1"/>
  <c r="P45" i="94"/>
  <c r="J45" i="39" s="1"/>
  <c r="H15" i="150" s="1"/>
  <c r="P155" i="116"/>
  <c r="P127" i="116"/>
  <c r="H127" i="39" s="1"/>
  <c r="F97" i="150" s="1"/>
  <c r="P180" i="116"/>
  <c r="P115" i="105"/>
  <c r="E115" i="39" s="1"/>
  <c r="P118" i="105"/>
  <c r="E118" i="39" s="1"/>
  <c r="P139" i="105"/>
  <c r="E139" i="39" s="1"/>
  <c r="O2" i="111"/>
  <c r="P26" i="111" s="1"/>
  <c r="F26" i="39" s="1"/>
  <c r="P128" i="111"/>
  <c r="F128" i="39" s="1"/>
  <c r="D98" i="150" s="1"/>
  <c r="P37" i="111"/>
  <c r="F37" i="39" s="1"/>
  <c r="D7" i="150" s="1"/>
  <c r="P162" i="111"/>
  <c r="P129" i="111"/>
  <c r="F129" i="39" s="1"/>
  <c r="D99" i="150" s="1"/>
  <c r="P148" i="111"/>
  <c r="F148" i="39" s="1"/>
  <c r="P143" i="94"/>
  <c r="J143" i="39" s="1"/>
  <c r="H113" i="150" s="1"/>
  <c r="P18" i="94"/>
  <c r="J18" i="39" s="1"/>
  <c r="P44" i="94"/>
  <c r="J44" i="39" s="1"/>
  <c r="H14" i="150" s="1"/>
  <c r="P105" i="116"/>
  <c r="H105" i="39" s="1"/>
  <c r="F75" i="150" s="1"/>
  <c r="P83" i="116"/>
  <c r="H83" i="39" s="1"/>
  <c r="F53" i="150" s="1"/>
  <c r="P43" i="105"/>
  <c r="E43" i="39" s="1"/>
  <c r="P37" i="105"/>
  <c r="E37" i="39" s="1"/>
  <c r="P14" i="105"/>
  <c r="E14" i="39" s="1"/>
  <c r="P19" i="121"/>
  <c r="M19" i="39" s="1"/>
  <c r="P81" i="121"/>
  <c r="M81" i="39" s="1"/>
  <c r="K51" i="150" s="1"/>
  <c r="P118" i="121"/>
  <c r="M118" i="39" s="1"/>
  <c r="K88" i="150" s="1"/>
  <c r="P78" i="94"/>
  <c r="J78" i="39" s="1"/>
  <c r="H48" i="150" s="1"/>
  <c r="P128" i="94"/>
  <c r="J128" i="39" s="1"/>
  <c r="H98" i="150" s="1"/>
  <c r="P51" i="94"/>
  <c r="J51" i="39" s="1"/>
  <c r="H21" i="150" s="1"/>
  <c r="P154" i="116"/>
  <c r="P124" i="116"/>
  <c r="H124" i="39" s="1"/>
  <c r="F94" i="150" s="1"/>
  <c r="P184" i="116"/>
  <c r="P73" i="105"/>
  <c r="E73" i="39" s="1"/>
  <c r="P155" i="105"/>
  <c r="P93" i="105"/>
  <c r="E93" i="39" s="1"/>
  <c r="P132" i="121"/>
  <c r="M132" i="39" s="1"/>
  <c r="K102" i="150" s="1"/>
  <c r="P125" i="121"/>
  <c r="M125" i="39" s="1"/>
  <c r="K95" i="150" s="1"/>
  <c r="P124" i="120"/>
  <c r="I124" i="39" s="1"/>
  <c r="G94" i="150" s="1"/>
  <c r="P113" i="120"/>
  <c r="I113" i="39" s="1"/>
  <c r="G83" i="150" s="1"/>
  <c r="P37" i="120"/>
  <c r="I37" i="39" s="1"/>
  <c r="G7" i="150" s="1"/>
  <c r="P126" i="120"/>
  <c r="I126" i="39" s="1"/>
  <c r="G96" i="150" s="1"/>
  <c r="P146" i="120"/>
  <c r="I146" i="39" s="1"/>
  <c r="G116" i="150" s="1"/>
  <c r="P24" i="120"/>
  <c r="I24" i="39" s="1"/>
  <c r="P16" i="120"/>
  <c r="I16" i="39" s="1"/>
  <c r="P84" i="120"/>
  <c r="I84" i="39" s="1"/>
  <c r="G54" i="150" s="1"/>
  <c r="P22" i="120"/>
  <c r="I22" i="39" s="1"/>
  <c r="P91" i="120"/>
  <c r="I91" i="39" s="1"/>
  <c r="G61" i="150" s="1"/>
  <c r="P66" i="120"/>
  <c r="I66" i="39" s="1"/>
  <c r="G36" i="150" s="1"/>
  <c r="P119" i="120"/>
  <c r="I119" i="39" s="1"/>
  <c r="G89" i="150" s="1"/>
  <c r="P11" i="120"/>
  <c r="I11" i="39" s="1"/>
  <c r="P56" i="120"/>
  <c r="I56" i="39" s="1"/>
  <c r="G26" i="150" s="1"/>
  <c r="P111" i="120"/>
  <c r="I111" i="39" s="1"/>
  <c r="G81" i="150" s="1"/>
  <c r="P161" i="120"/>
  <c r="P171" i="120"/>
  <c r="P183" i="120"/>
  <c r="P158" i="120"/>
  <c r="P34" i="120"/>
  <c r="I34" i="39" s="1"/>
  <c r="P29" i="120"/>
  <c r="I29" i="39" s="1"/>
  <c r="P148" i="120"/>
  <c r="I148" i="39" s="1"/>
  <c r="P140" i="120"/>
  <c r="I140" i="39" s="1"/>
  <c r="G110" i="150" s="1"/>
  <c r="P111" i="94"/>
  <c r="J111" i="39" s="1"/>
  <c r="H81" i="150" s="1"/>
  <c r="P40" i="94"/>
  <c r="J40" i="39" s="1"/>
  <c r="H10" i="150" s="1"/>
  <c r="P75" i="94"/>
  <c r="J75" i="39" s="1"/>
  <c r="H45" i="150" s="1"/>
  <c r="C106" i="150"/>
  <c r="P52" i="131"/>
  <c r="O52" i="39" s="1"/>
  <c r="M22" i="150" s="1"/>
  <c r="P90" i="131"/>
  <c r="O90" i="39" s="1"/>
  <c r="M60" i="150" s="1"/>
  <c r="P45" i="96"/>
  <c r="L45" i="39" s="1"/>
  <c r="J15" i="150" s="1"/>
  <c r="C44" i="150"/>
  <c r="P61" i="131"/>
  <c r="O61" i="39" s="1"/>
  <c r="M31" i="150" s="1"/>
  <c r="P112" i="131"/>
  <c r="O112" i="39" s="1"/>
  <c r="M82" i="150" s="1"/>
  <c r="P149" i="131"/>
  <c r="O149" i="39" s="1"/>
  <c r="P180" i="96"/>
  <c r="P116" i="96"/>
  <c r="L116" i="39" s="1"/>
  <c r="J86" i="150" s="1"/>
  <c r="P88" i="93"/>
  <c r="G88" i="39" s="1"/>
  <c r="E58" i="150" s="1"/>
  <c r="P144" i="93"/>
  <c r="G144" i="39" s="1"/>
  <c r="E114" i="150" s="1"/>
  <c r="P153" i="122"/>
  <c r="C89" i="150"/>
  <c r="C47" i="150"/>
  <c r="P69" i="131"/>
  <c r="O69" i="39" s="1"/>
  <c r="M39" i="150" s="1"/>
  <c r="P41" i="131"/>
  <c r="O41" i="39" s="1"/>
  <c r="M11" i="150" s="1"/>
  <c r="P80" i="131"/>
  <c r="O80" i="39" s="1"/>
  <c r="M50" i="150" s="1"/>
  <c r="P20" i="116"/>
  <c r="H20" i="39" s="1"/>
  <c r="C31" i="150"/>
  <c r="P106" i="94"/>
  <c r="J106" i="39" s="1"/>
  <c r="H76" i="150" s="1"/>
  <c r="P136" i="94"/>
  <c r="J136" i="39" s="1"/>
  <c r="H106" i="150" s="1"/>
  <c r="P77" i="94"/>
  <c r="J77" i="39" s="1"/>
  <c r="H47" i="150" s="1"/>
  <c r="P93" i="94"/>
  <c r="J93" i="39" s="1"/>
  <c r="H63" i="150" s="1"/>
  <c r="P191" i="116"/>
  <c r="P38" i="116"/>
  <c r="H38" i="39" s="1"/>
  <c r="F8" i="150" s="1"/>
  <c r="P111" i="116"/>
  <c r="H111" i="39" s="1"/>
  <c r="F81" i="150" s="1"/>
  <c r="P141" i="131"/>
  <c r="O141" i="39" s="1"/>
  <c r="M111" i="150" s="1"/>
  <c r="P111" i="131"/>
  <c r="O111" i="39" s="1"/>
  <c r="M81" i="150" s="1"/>
  <c r="P46" i="131"/>
  <c r="O46" i="39" s="1"/>
  <c r="P73" i="131"/>
  <c r="O73" i="39" s="1"/>
  <c r="M43" i="150" s="1"/>
  <c r="P39" i="131"/>
  <c r="O39" i="39" s="1"/>
  <c r="M9" i="150" s="1"/>
  <c r="P82" i="131"/>
  <c r="O82" i="39" s="1"/>
  <c r="M52" i="150" s="1"/>
  <c r="P92" i="131"/>
  <c r="O92" i="39" s="1"/>
  <c r="M62" i="150" s="1"/>
  <c r="P59" i="131"/>
  <c r="O59" i="39" s="1"/>
  <c r="M29" i="150" s="1"/>
  <c r="P117" i="131"/>
  <c r="O117" i="39" s="1"/>
  <c r="M87" i="150" s="1"/>
  <c r="P83" i="131"/>
  <c r="O83" i="39" s="1"/>
  <c r="M53" i="150" s="1"/>
  <c r="P132" i="131"/>
  <c r="O132" i="39" s="1"/>
  <c r="M102" i="150" s="1"/>
  <c r="P97" i="131"/>
  <c r="O97" i="39" s="1"/>
  <c r="M67" i="150" s="1"/>
  <c r="P118" i="131"/>
  <c r="O118" i="39" s="1"/>
  <c r="M88" i="150" s="1"/>
  <c r="P103" i="131"/>
  <c r="O103" i="39" s="1"/>
  <c r="M73" i="150" s="1"/>
  <c r="P152" i="131"/>
  <c r="O152" i="39" s="1"/>
  <c r="P150" i="131"/>
  <c r="O150" i="39" s="1"/>
  <c r="P17" i="131"/>
  <c r="O17" i="39" s="1"/>
  <c r="P105" i="131"/>
  <c r="O105" i="39" s="1"/>
  <c r="M75" i="150" s="1"/>
  <c r="P135" i="131"/>
  <c r="O135" i="39" s="1"/>
  <c r="M105" i="150" s="1"/>
  <c r="P148" i="94"/>
  <c r="J148" i="39" s="1"/>
  <c r="P122" i="94"/>
  <c r="J122" i="39" s="1"/>
  <c r="H92" i="150" s="1"/>
  <c r="P150" i="116"/>
  <c r="H150" i="39" s="1"/>
  <c r="P106" i="116"/>
  <c r="H106" i="39" s="1"/>
  <c r="F76" i="150" s="1"/>
  <c r="P107" i="116"/>
  <c r="H107" i="39" s="1"/>
  <c r="F77" i="150" s="1"/>
  <c r="C73" i="150"/>
  <c r="C100" i="150"/>
  <c r="C33" i="150"/>
  <c r="P133" i="96"/>
  <c r="L133" i="39" s="1"/>
  <c r="J103" i="150" s="1"/>
  <c r="P69" i="96"/>
  <c r="L69" i="39" s="1"/>
  <c r="J39" i="150" s="1"/>
  <c r="P41" i="96"/>
  <c r="L41" i="39" s="1"/>
  <c r="J11" i="150" s="1"/>
  <c r="P166" i="96"/>
  <c r="P95" i="96"/>
  <c r="L95" i="39" s="1"/>
  <c r="J65" i="150" s="1"/>
  <c r="P159" i="96"/>
  <c r="P87" i="96"/>
  <c r="L87" i="39" s="1"/>
  <c r="J57" i="150" s="1"/>
  <c r="P170" i="96"/>
  <c r="P81" i="96"/>
  <c r="L81" i="39" s="1"/>
  <c r="J51" i="150" s="1"/>
  <c r="O2" i="96"/>
  <c r="P94" i="96" s="1"/>
  <c r="L94" i="39" s="1"/>
  <c r="J64" i="150" s="1"/>
  <c r="P38" i="96"/>
  <c r="L38" i="39" s="1"/>
  <c r="J8" i="150" s="1"/>
  <c r="P71" i="96"/>
  <c r="L71" i="39" s="1"/>
  <c r="J41" i="150" s="1"/>
  <c r="P22" i="96"/>
  <c r="L22" i="39" s="1"/>
  <c r="P130" i="96"/>
  <c r="L130" i="39" s="1"/>
  <c r="J100" i="150" s="1"/>
  <c r="P62" i="96"/>
  <c r="L62" i="39" s="1"/>
  <c r="J32" i="150" s="1"/>
  <c r="P46" i="96"/>
  <c r="L46" i="39" s="1"/>
  <c r="P151" i="96"/>
  <c r="L151" i="39" s="1"/>
  <c r="P16" i="96"/>
  <c r="L16" i="39" s="1"/>
  <c r="P27" i="96"/>
  <c r="L27" i="39" s="1"/>
  <c r="P137" i="96"/>
  <c r="L137" i="39" s="1"/>
  <c r="J107" i="150" s="1"/>
  <c r="P104" i="93"/>
  <c r="G104" i="39" s="1"/>
  <c r="E74" i="150" s="1"/>
  <c r="P36" i="93"/>
  <c r="G36" i="39" s="1"/>
  <c r="E6" i="150" s="1"/>
  <c r="P55" i="93"/>
  <c r="G55" i="39" s="1"/>
  <c r="E25" i="150" s="1"/>
  <c r="P86" i="93"/>
  <c r="G86" i="39" s="1"/>
  <c r="E56" i="150" s="1"/>
  <c r="P76" i="93"/>
  <c r="G76" i="39" s="1"/>
  <c r="E46" i="150" s="1"/>
  <c r="P105" i="93"/>
  <c r="G105" i="39" s="1"/>
  <c r="E75" i="150" s="1"/>
  <c r="P79" i="93"/>
  <c r="G79" i="39" s="1"/>
  <c r="E49" i="150" s="1"/>
  <c r="P145" i="93"/>
  <c r="G145" i="39" s="1"/>
  <c r="E115" i="150" s="1"/>
  <c r="P75" i="93"/>
  <c r="G75" i="39" s="1"/>
  <c r="E45" i="150" s="1"/>
  <c r="P87" i="93"/>
  <c r="G87" i="39" s="1"/>
  <c r="E57" i="150" s="1"/>
  <c r="P106" i="93"/>
  <c r="G106" i="39" s="1"/>
  <c r="E76" i="150" s="1"/>
  <c r="P12" i="93"/>
  <c r="G12" i="39" s="1"/>
  <c r="P139" i="93"/>
  <c r="G139" i="39" s="1"/>
  <c r="E109" i="150" s="1"/>
  <c r="P119" i="93"/>
  <c r="G119" i="39" s="1"/>
  <c r="E89" i="150" s="1"/>
  <c r="P92" i="93"/>
  <c r="G92" i="39" s="1"/>
  <c r="E62" i="150" s="1"/>
  <c r="P175" i="93"/>
  <c r="P66" i="93"/>
  <c r="G66" i="39" s="1"/>
  <c r="E36" i="150" s="1"/>
  <c r="P102" i="93"/>
  <c r="G102" i="39" s="1"/>
  <c r="E72" i="150" s="1"/>
  <c r="P177" i="93"/>
  <c r="P164" i="93"/>
  <c r="P25" i="93"/>
  <c r="G25" i="39" s="1"/>
  <c r="P34" i="93"/>
  <c r="G34" i="39" s="1"/>
  <c r="P26" i="93"/>
  <c r="G26" i="39" s="1"/>
  <c r="P150" i="122"/>
  <c r="N150" i="39" s="1"/>
  <c r="P61" i="122"/>
  <c r="N61" i="39" s="1"/>
  <c r="L31" i="150" s="1"/>
  <c r="P66" i="122"/>
  <c r="N66" i="39" s="1"/>
  <c r="L36" i="150" s="1"/>
  <c r="P164" i="122"/>
  <c r="P105" i="122"/>
  <c r="N105" i="39" s="1"/>
  <c r="L75" i="150" s="1"/>
  <c r="P182" i="122"/>
  <c r="P39" i="122"/>
  <c r="N39" i="39" s="1"/>
  <c r="L9" i="150" s="1"/>
  <c r="P95" i="122"/>
  <c r="N95" i="39" s="1"/>
  <c r="L65" i="150" s="1"/>
  <c r="P190" i="122"/>
  <c r="P42" i="122"/>
  <c r="N42" i="39" s="1"/>
  <c r="L12" i="150" s="1"/>
  <c r="P114" i="122"/>
  <c r="N114" i="39" s="1"/>
  <c r="L84" i="150" s="1"/>
  <c r="P159" i="122"/>
  <c r="P78" i="122"/>
  <c r="N78" i="39" s="1"/>
  <c r="L48" i="150" s="1"/>
  <c r="P93" i="122"/>
  <c r="N93" i="39" s="1"/>
  <c r="L63" i="150" s="1"/>
  <c r="P24" i="122"/>
  <c r="N24" i="39" s="1"/>
  <c r="P86" i="122"/>
  <c r="N86" i="39" s="1"/>
  <c r="L56" i="150" s="1"/>
  <c r="P16" i="122"/>
  <c r="N16" i="39" s="1"/>
  <c r="P81" i="122"/>
  <c r="N81" i="39" s="1"/>
  <c r="L51" i="150" s="1"/>
  <c r="P8" i="122"/>
  <c r="N8" i="39" s="1"/>
  <c r="P147" i="122"/>
  <c r="N147" i="39" s="1"/>
  <c r="P50" i="122"/>
  <c r="N50" i="39" s="1"/>
  <c r="L20" i="150" s="1"/>
  <c r="P72" i="122"/>
  <c r="N72" i="39" s="1"/>
  <c r="L42" i="150" s="1"/>
  <c r="P125" i="122"/>
  <c r="N125" i="39" s="1"/>
  <c r="L95" i="150" s="1"/>
  <c r="P143" i="122"/>
  <c r="N143" i="39" s="1"/>
  <c r="L113" i="150" s="1"/>
  <c r="P171" i="116"/>
  <c r="P159" i="116"/>
  <c r="P68" i="116"/>
  <c r="H68" i="39" s="1"/>
  <c r="F38" i="150" s="1"/>
  <c r="P81" i="105"/>
  <c r="E81" i="39" s="1"/>
  <c r="P38" i="105"/>
  <c r="E38" i="39" s="1"/>
  <c r="P68" i="105"/>
  <c r="E68" i="39" s="1"/>
  <c r="P175" i="95"/>
  <c r="P21" i="95"/>
  <c r="K21" i="39" s="1"/>
  <c r="P162" i="95"/>
  <c r="P137" i="95"/>
  <c r="K137" i="39" s="1"/>
  <c r="I107" i="150" s="1"/>
  <c r="P122" i="95"/>
  <c r="K122" i="39" s="1"/>
  <c r="I92" i="150" s="1"/>
  <c r="P25" i="95"/>
  <c r="K25" i="39" s="1"/>
  <c r="P78" i="95"/>
  <c r="K78" i="39" s="1"/>
  <c r="I48" i="150" s="1"/>
  <c r="P189" i="95"/>
  <c r="P145" i="95"/>
  <c r="K145" i="39" s="1"/>
  <c r="I115" i="150" s="1"/>
  <c r="P10" i="95"/>
  <c r="K10" i="39" s="1"/>
  <c r="P57" i="95"/>
  <c r="K57" i="39" s="1"/>
  <c r="I27" i="150" s="1"/>
  <c r="P121" i="95"/>
  <c r="K121" i="39" s="1"/>
  <c r="I91" i="150" s="1"/>
  <c r="P42" i="95"/>
  <c r="K42" i="39" s="1"/>
  <c r="I12" i="150" s="1"/>
  <c r="P192" i="95"/>
  <c r="P98" i="95"/>
  <c r="K98" i="39" s="1"/>
  <c r="I68" i="150" s="1"/>
  <c r="P93" i="95"/>
  <c r="K93" i="39" s="1"/>
  <c r="I63" i="150" s="1"/>
  <c r="P135" i="95"/>
  <c r="K135" i="39" s="1"/>
  <c r="I105" i="150" s="1"/>
  <c r="P90" i="95"/>
  <c r="K90" i="39" s="1"/>
  <c r="I60" i="150" s="1"/>
  <c r="P179" i="95"/>
  <c r="P161" i="95"/>
  <c r="P150" i="95"/>
  <c r="K150" i="39" s="1"/>
  <c r="P134" i="95"/>
  <c r="K134" i="39" s="1"/>
  <c r="I104" i="150" s="1"/>
  <c r="P112" i="95"/>
  <c r="K112" i="39" s="1"/>
  <c r="I82" i="150" s="1"/>
  <c r="P48" i="95"/>
  <c r="K48" i="39" s="1"/>
  <c r="I18" i="150" s="1"/>
  <c r="P151" i="94"/>
  <c r="J151" i="39" s="1"/>
  <c r="P105" i="94"/>
  <c r="J105" i="39" s="1"/>
  <c r="H75" i="150" s="1"/>
  <c r="P128" i="116"/>
  <c r="H128" i="39" s="1"/>
  <c r="F98" i="150" s="1"/>
  <c r="P168" i="116"/>
  <c r="P69" i="116"/>
  <c r="H69" i="39" s="1"/>
  <c r="F39" i="150" s="1"/>
  <c r="P143" i="105"/>
  <c r="E143" i="39" s="1"/>
  <c r="P129" i="105"/>
  <c r="E129" i="39" s="1"/>
  <c r="P177" i="105"/>
  <c r="P189" i="121"/>
  <c r="P70" i="121"/>
  <c r="M70" i="39" s="1"/>
  <c r="K40" i="150" s="1"/>
  <c r="P120" i="121"/>
  <c r="M120" i="39" s="1"/>
  <c r="K90" i="150" s="1"/>
  <c r="P41" i="94"/>
  <c r="J41" i="39" s="1"/>
  <c r="H11" i="150" s="1"/>
  <c r="P72" i="94"/>
  <c r="J72" i="39" s="1"/>
  <c r="H42" i="150" s="1"/>
  <c r="P58" i="94"/>
  <c r="J58" i="39" s="1"/>
  <c r="H28" i="150" s="1"/>
  <c r="P48" i="116"/>
  <c r="H48" i="39" s="1"/>
  <c r="F18" i="150" s="1"/>
  <c r="P174" i="116"/>
  <c r="P88" i="116"/>
  <c r="H88" i="39" s="1"/>
  <c r="F58" i="150" s="1"/>
  <c r="P86" i="105"/>
  <c r="E86" i="39" s="1"/>
  <c r="P12" i="105"/>
  <c r="E12" i="39" s="1"/>
  <c r="P41" i="121"/>
  <c r="M41" i="39" s="1"/>
  <c r="K11" i="150" s="1"/>
  <c r="P169" i="121"/>
  <c r="P16" i="121"/>
  <c r="M16" i="39" s="1"/>
  <c r="P30" i="111"/>
  <c r="F30" i="39" s="1"/>
  <c r="P143" i="111"/>
  <c r="F143" i="39" s="1"/>
  <c r="D113" i="150" s="1"/>
  <c r="P12" i="111"/>
  <c r="F12" i="39" s="1"/>
  <c r="P165" i="111"/>
  <c r="P169" i="111"/>
  <c r="P118" i="111"/>
  <c r="F118" i="39" s="1"/>
  <c r="D88" i="150" s="1"/>
  <c r="P51" i="111"/>
  <c r="F51" i="39" s="1"/>
  <c r="D21" i="150" s="1"/>
  <c r="P160" i="111"/>
  <c r="P120" i="111"/>
  <c r="F120" i="39" s="1"/>
  <c r="D90" i="150" s="1"/>
  <c r="P80" i="111"/>
  <c r="F80" i="39" s="1"/>
  <c r="D50" i="150" s="1"/>
  <c r="P189" i="111"/>
  <c r="P21" i="111"/>
  <c r="F21" i="39" s="1"/>
  <c r="P7" i="111"/>
  <c r="F7" i="39" s="1"/>
  <c r="P191" i="111"/>
  <c r="P56" i="111"/>
  <c r="F56" i="39" s="1"/>
  <c r="D26" i="150" s="1"/>
  <c r="P78" i="111"/>
  <c r="F78" i="39" s="1"/>
  <c r="D48" i="150" s="1"/>
  <c r="P50" i="111"/>
  <c r="F50" i="39" s="1"/>
  <c r="D20" i="150" s="1"/>
  <c r="P18" i="111"/>
  <c r="F18" i="39" s="1"/>
  <c r="P40" i="111"/>
  <c r="F40" i="39" s="1"/>
  <c r="D10" i="150" s="1"/>
  <c r="P109" i="111"/>
  <c r="F109" i="39" s="1"/>
  <c r="D79" i="150" s="1"/>
  <c r="P157" i="111"/>
  <c r="P116" i="111"/>
  <c r="F116" i="39" s="1"/>
  <c r="D86" i="150" s="1"/>
  <c r="P52" i="111"/>
  <c r="F52" i="39" s="1"/>
  <c r="D22" i="150" s="1"/>
  <c r="P138" i="111"/>
  <c r="F138" i="39" s="1"/>
  <c r="D108" i="150" s="1"/>
  <c r="P82" i="94"/>
  <c r="J82" i="39" s="1"/>
  <c r="H52" i="150" s="1"/>
  <c r="P140" i="94"/>
  <c r="J140" i="39" s="1"/>
  <c r="H110" i="150" s="1"/>
  <c r="P39" i="116"/>
  <c r="H39" i="39" s="1"/>
  <c r="F9" i="150" s="1"/>
  <c r="P43" i="116"/>
  <c r="H43" i="39" s="1"/>
  <c r="F13" i="150" s="1"/>
  <c r="P22" i="116"/>
  <c r="H22" i="39" s="1"/>
  <c r="P98" i="105"/>
  <c r="E98" i="39" s="1"/>
  <c r="P162" i="105"/>
  <c r="P18" i="105"/>
  <c r="E18" i="39" s="1"/>
  <c r="P27" i="121"/>
  <c r="M27" i="39" s="1"/>
  <c r="P140" i="121"/>
  <c r="M140" i="39" s="1"/>
  <c r="K110" i="150" s="1"/>
  <c r="P60" i="121"/>
  <c r="M60" i="39" s="1"/>
  <c r="K30" i="150" s="1"/>
  <c r="P42" i="94"/>
  <c r="J42" i="39" s="1"/>
  <c r="H12" i="150" s="1"/>
  <c r="P23" i="94"/>
  <c r="J23" i="39" s="1"/>
  <c r="P16" i="94"/>
  <c r="J16" i="39" s="1"/>
  <c r="P25" i="116"/>
  <c r="H25" i="39" s="1"/>
  <c r="P173" i="116"/>
  <c r="P40" i="116"/>
  <c r="H40" i="39" s="1"/>
  <c r="F10" i="150" s="1"/>
  <c r="P48" i="105"/>
  <c r="E48" i="39" s="1"/>
  <c r="P46" i="105"/>
  <c r="E46" i="39" s="1"/>
  <c r="P36" i="121"/>
  <c r="M36" i="39" s="1"/>
  <c r="K6" i="150" s="1"/>
  <c r="P173" i="121"/>
  <c r="P181" i="121"/>
  <c r="P9" i="120"/>
  <c r="I9" i="39" s="1"/>
  <c r="P130" i="120"/>
  <c r="I130" i="39" s="1"/>
  <c r="G100" i="150" s="1"/>
  <c r="P156" i="120"/>
  <c r="P78" i="120"/>
  <c r="I78" i="39" s="1"/>
  <c r="G48" i="150" s="1"/>
  <c r="P129" i="120"/>
  <c r="I129" i="39" s="1"/>
  <c r="G99" i="150" s="1"/>
  <c r="P13" i="120"/>
  <c r="I13" i="39" s="1"/>
  <c r="P139" i="120"/>
  <c r="I139" i="39" s="1"/>
  <c r="G109" i="150" s="1"/>
  <c r="P65" i="120"/>
  <c r="I65" i="39" s="1"/>
  <c r="G35" i="150" s="1"/>
  <c r="P44" i="120"/>
  <c r="I44" i="39" s="1"/>
  <c r="G14" i="150" s="1"/>
  <c r="P87" i="120"/>
  <c r="I87" i="39" s="1"/>
  <c r="G57" i="150" s="1"/>
  <c r="P88" i="120"/>
  <c r="I88" i="39" s="1"/>
  <c r="G58" i="150" s="1"/>
  <c r="P123" i="120"/>
  <c r="I123" i="39" s="1"/>
  <c r="G93" i="150" s="1"/>
  <c r="P145" i="120"/>
  <c r="I145" i="39" s="1"/>
  <c r="G115" i="150" s="1"/>
  <c r="P54" i="120"/>
  <c r="I54" i="39" s="1"/>
  <c r="G24" i="150" s="1"/>
  <c r="P86" i="120"/>
  <c r="I86" i="39" s="1"/>
  <c r="G56" i="150" s="1"/>
  <c r="P153" i="120"/>
  <c r="P182" i="120"/>
  <c r="P159" i="120"/>
  <c r="P178" i="120"/>
  <c r="P28" i="120"/>
  <c r="I28" i="39" s="1"/>
  <c r="P47" i="120"/>
  <c r="I47" i="39" s="1"/>
  <c r="G17" i="150" s="1"/>
  <c r="P30" i="120"/>
  <c r="I30" i="39" s="1"/>
  <c r="P42" i="120"/>
  <c r="I42" i="39" s="1"/>
  <c r="G12" i="150" s="1"/>
  <c r="P107" i="94"/>
  <c r="J107" i="39" s="1"/>
  <c r="H77" i="150" s="1"/>
  <c r="P132" i="94"/>
  <c r="J132" i="39" s="1"/>
  <c r="H102" i="150" s="1"/>
  <c r="P110" i="94"/>
  <c r="J110" i="39" s="1"/>
  <c r="H80" i="150" s="1"/>
  <c r="P93" i="131"/>
  <c r="O93" i="39" s="1"/>
  <c r="M63" i="150" s="1"/>
  <c r="P11" i="131"/>
  <c r="O11" i="39" s="1"/>
  <c r="P34" i="131"/>
  <c r="O34" i="39" s="1"/>
  <c r="C92" i="150"/>
  <c r="P169" i="96"/>
  <c r="P172" i="96"/>
  <c r="C98" i="150"/>
  <c r="P124" i="131"/>
  <c r="O124" i="39" s="1"/>
  <c r="M94" i="150" s="1"/>
  <c r="P145" i="131"/>
  <c r="O145" i="39" s="1"/>
  <c r="M115" i="150" s="1"/>
  <c r="P18" i="131"/>
  <c r="O18" i="39" s="1"/>
  <c r="P53" i="131"/>
  <c r="O53" i="39" s="1"/>
  <c r="M23" i="150" s="1"/>
  <c r="C103" i="150"/>
  <c r="P111" i="96"/>
  <c r="L111" i="39" s="1"/>
  <c r="J81" i="150" s="1"/>
  <c r="P105" i="96"/>
  <c r="L105" i="39" s="1"/>
  <c r="J75" i="150" s="1"/>
  <c r="P40" i="96"/>
  <c r="L40" i="39" s="1"/>
  <c r="J10" i="150" s="1"/>
  <c r="P148" i="96"/>
  <c r="L148" i="39" s="1"/>
  <c r="P179" i="93"/>
  <c r="P47" i="93"/>
  <c r="G47" i="39" s="1"/>
  <c r="E17" i="150" s="1"/>
  <c r="P40" i="93"/>
  <c r="G40" i="39" s="1"/>
  <c r="E10" i="150" s="1"/>
  <c r="P24" i="93"/>
  <c r="G24" i="39" s="1"/>
  <c r="P133" i="93"/>
  <c r="G133" i="39" s="1"/>
  <c r="E103" i="150" s="1"/>
  <c r="P11" i="122"/>
  <c r="N11" i="39" s="1"/>
  <c r="P180" i="122"/>
  <c r="C93" i="150"/>
  <c r="C20" i="150"/>
  <c r="P63" i="116"/>
  <c r="H63" i="39" s="1"/>
  <c r="F33" i="150" s="1"/>
  <c r="C23" i="150"/>
  <c r="C54" i="150"/>
  <c r="P32" i="131"/>
  <c r="O32" i="39" s="1"/>
  <c r="P99" i="131"/>
  <c r="O99" i="39" s="1"/>
  <c r="M69" i="150" s="1"/>
  <c r="P7" i="131"/>
  <c r="O7" i="39" s="1"/>
  <c r="P64" i="131"/>
  <c r="O64" i="39" s="1"/>
  <c r="M34" i="150" s="1"/>
  <c r="P127" i="131"/>
  <c r="O127" i="39" s="1"/>
  <c r="M97" i="150" s="1"/>
  <c r="P68" i="131"/>
  <c r="O68" i="39" s="1"/>
  <c r="M38" i="150" s="1"/>
  <c r="P77" i="131"/>
  <c r="O77" i="39" s="1"/>
  <c r="M47" i="150" s="1"/>
  <c r="P20" i="131"/>
  <c r="O20" i="39" s="1"/>
  <c r="P44" i="131"/>
  <c r="O44" i="39" s="1"/>
  <c r="M14" i="150" s="1"/>
  <c r="P72" i="131"/>
  <c r="O72" i="39" s="1"/>
  <c r="M42" i="150" s="1"/>
  <c r="P138" i="131"/>
  <c r="O138" i="39" s="1"/>
  <c r="M108" i="150" s="1"/>
  <c r="P70" i="131"/>
  <c r="O70" i="39" s="1"/>
  <c r="M40" i="150" s="1"/>
  <c r="P108" i="131"/>
  <c r="O108" i="39" s="1"/>
  <c r="M78" i="150" s="1"/>
  <c r="P66" i="131"/>
  <c r="O66" i="39" s="1"/>
  <c r="M36" i="150" s="1"/>
  <c r="P148" i="131"/>
  <c r="O148" i="39" s="1"/>
  <c r="P26" i="131"/>
  <c r="O26" i="39" s="1"/>
  <c r="P147" i="131"/>
  <c r="O147" i="39" s="1"/>
  <c r="P76" i="131"/>
  <c r="O76" i="39" s="1"/>
  <c r="M46" i="150" s="1"/>
  <c r="P143" i="131"/>
  <c r="O143" i="39" s="1"/>
  <c r="M113" i="150" s="1"/>
  <c r="P142" i="94"/>
  <c r="J142" i="39" s="1"/>
  <c r="H112" i="150" s="1"/>
  <c r="P137" i="94"/>
  <c r="J137" i="39" s="1"/>
  <c r="H107" i="150" s="1"/>
  <c r="P172" i="116"/>
  <c r="P45" i="116"/>
  <c r="H45" i="39" s="1"/>
  <c r="F15" i="150" s="1"/>
  <c r="P91" i="116"/>
  <c r="H91" i="39" s="1"/>
  <c r="F61" i="150" s="1"/>
  <c r="C32" i="150"/>
  <c r="C22" i="150"/>
  <c r="P185" i="96"/>
  <c r="P177" i="96"/>
  <c r="P129" i="96"/>
  <c r="L129" i="39" s="1"/>
  <c r="J99" i="150" s="1"/>
  <c r="P73" i="96"/>
  <c r="L73" i="39" s="1"/>
  <c r="J43" i="150" s="1"/>
  <c r="P155" i="96"/>
  <c r="P96" i="96"/>
  <c r="L96" i="39" s="1"/>
  <c r="J66" i="150" s="1"/>
  <c r="P50" i="96"/>
  <c r="L50" i="39" s="1"/>
  <c r="J20" i="150" s="1"/>
  <c r="P171" i="96"/>
  <c r="P78" i="96"/>
  <c r="L78" i="39" s="1"/>
  <c r="J48" i="150" s="1"/>
  <c r="P186" i="96"/>
  <c r="P10" i="96"/>
  <c r="L10" i="39" s="1"/>
  <c r="P125" i="96"/>
  <c r="L125" i="39" s="1"/>
  <c r="J95" i="150" s="1"/>
  <c r="P156" i="96"/>
  <c r="P99" i="96"/>
  <c r="L99" i="39" s="1"/>
  <c r="J69" i="150" s="1"/>
  <c r="P58" i="96"/>
  <c r="L58" i="39" s="1"/>
  <c r="J28" i="150" s="1"/>
  <c r="P102" i="96"/>
  <c r="L102" i="39" s="1"/>
  <c r="J72" i="150" s="1"/>
  <c r="P20" i="96"/>
  <c r="L20" i="39" s="1"/>
  <c r="P18" i="96"/>
  <c r="L18" i="39" s="1"/>
  <c r="P37" i="96"/>
  <c r="L37" i="39" s="1"/>
  <c r="J7" i="150" s="1"/>
  <c r="P149" i="96"/>
  <c r="L149" i="39" s="1"/>
  <c r="P36" i="96"/>
  <c r="L36" i="39" s="1"/>
  <c r="J6" i="150" s="1"/>
  <c r="P126" i="96"/>
  <c r="L126" i="39" s="1"/>
  <c r="J96" i="150" s="1"/>
  <c r="P138" i="96"/>
  <c r="L138" i="39" s="1"/>
  <c r="J108" i="150" s="1"/>
  <c r="P141" i="93"/>
  <c r="G141" i="39" s="1"/>
  <c r="E111" i="150" s="1"/>
  <c r="P158" i="93"/>
  <c r="P121" i="93"/>
  <c r="G121" i="39" s="1"/>
  <c r="E91" i="150" s="1"/>
  <c r="P43" i="93"/>
  <c r="G43" i="39" s="1"/>
  <c r="E13" i="150" s="1"/>
  <c r="P183" i="93"/>
  <c r="P140" i="93"/>
  <c r="G140" i="39" s="1"/>
  <c r="E110" i="150" s="1"/>
  <c r="P122" i="93"/>
  <c r="G122" i="39" s="1"/>
  <c r="E92" i="150" s="1"/>
  <c r="P110" i="93"/>
  <c r="G110" i="39" s="1"/>
  <c r="E80" i="150" s="1"/>
  <c r="P45" i="93"/>
  <c r="G45" i="39" s="1"/>
  <c r="E15" i="150" s="1"/>
  <c r="P53" i="93"/>
  <c r="G53" i="39" s="1"/>
  <c r="E23" i="150" s="1"/>
  <c r="P23" i="93"/>
  <c r="G23" i="39" s="1"/>
  <c r="P10" i="93"/>
  <c r="G10" i="39" s="1"/>
  <c r="P70" i="93"/>
  <c r="G70" i="39" s="1"/>
  <c r="E40" i="150" s="1"/>
  <c r="P57" i="93"/>
  <c r="G57" i="39" s="1"/>
  <c r="E27" i="150" s="1"/>
  <c r="P109" i="93"/>
  <c r="G109" i="39" s="1"/>
  <c r="E79" i="150" s="1"/>
  <c r="P173" i="93"/>
  <c r="P27" i="93"/>
  <c r="G27" i="39" s="1"/>
  <c r="P136" i="93"/>
  <c r="G136" i="39" s="1"/>
  <c r="E106" i="150" s="1"/>
  <c r="P156" i="93"/>
  <c r="P180" i="93"/>
  <c r="P22" i="93"/>
  <c r="G22" i="39" s="1"/>
  <c r="P29" i="93"/>
  <c r="G29" i="39" s="1"/>
  <c r="P134" i="93"/>
  <c r="G134" i="39" s="1"/>
  <c r="E104" i="150" s="1"/>
  <c r="P67" i="122"/>
  <c r="N67" i="39" s="1"/>
  <c r="L37" i="150" s="1"/>
  <c r="P68" i="122"/>
  <c r="N68" i="39" s="1"/>
  <c r="L38" i="150" s="1"/>
  <c r="P59" i="122"/>
  <c r="N59" i="39" s="1"/>
  <c r="L29" i="150" s="1"/>
  <c r="P23" i="122"/>
  <c r="N23" i="39" s="1"/>
  <c r="P73" i="122"/>
  <c r="N73" i="39" s="1"/>
  <c r="L43" i="150" s="1"/>
  <c r="P177" i="122"/>
  <c r="P136" i="122"/>
  <c r="N136" i="39" s="1"/>
  <c r="L106" i="150" s="1"/>
  <c r="P96" i="122"/>
  <c r="N96" i="39" s="1"/>
  <c r="L66" i="150" s="1"/>
  <c r="P47" i="122"/>
  <c r="N47" i="39" s="1"/>
  <c r="L17" i="150" s="1"/>
  <c r="P41" i="122"/>
  <c r="N41" i="39" s="1"/>
  <c r="L11" i="150" s="1"/>
  <c r="P107" i="122"/>
  <c r="N107" i="39" s="1"/>
  <c r="L77" i="150" s="1"/>
  <c r="P166" i="122"/>
  <c r="P63" i="122"/>
  <c r="N63" i="39" s="1"/>
  <c r="L33" i="150" s="1"/>
  <c r="P60" i="122"/>
  <c r="N60" i="39" s="1"/>
  <c r="L30" i="150" s="1"/>
  <c r="P40" i="122"/>
  <c r="N40" i="39" s="1"/>
  <c r="L10" i="150" s="1"/>
  <c r="P82" i="122"/>
  <c r="N82" i="39" s="1"/>
  <c r="L52" i="150" s="1"/>
  <c r="P12" i="122"/>
  <c r="N12" i="39" s="1"/>
  <c r="P74" i="122"/>
  <c r="N74" i="39" s="1"/>
  <c r="L44" i="150" s="1"/>
  <c r="P33" i="122"/>
  <c r="N33" i="39" s="1"/>
  <c r="P148" i="122"/>
  <c r="N148" i="39" s="1"/>
  <c r="P55" i="122"/>
  <c r="N55" i="39" s="1"/>
  <c r="L25" i="150" s="1"/>
  <c r="P75" i="122"/>
  <c r="N75" i="39" s="1"/>
  <c r="L45" i="150" s="1"/>
  <c r="P127" i="122"/>
  <c r="N127" i="39" s="1"/>
  <c r="L97" i="150" s="1"/>
  <c r="P138" i="122"/>
  <c r="N138" i="39" s="1"/>
  <c r="L108" i="150" s="1"/>
  <c r="P59" i="116"/>
  <c r="H59" i="39" s="1"/>
  <c r="F29" i="150" s="1"/>
  <c r="P49" i="116"/>
  <c r="H49" i="39" s="1"/>
  <c r="F19" i="150" s="1"/>
  <c r="C101" i="150"/>
  <c r="P147" i="95"/>
  <c r="K147" i="39" s="1"/>
  <c r="P19" i="95"/>
  <c r="K19" i="39" s="1"/>
  <c r="P168" i="95"/>
  <c r="P85" i="95"/>
  <c r="K85" i="39" s="1"/>
  <c r="I55" i="150" s="1"/>
  <c r="P76" i="95"/>
  <c r="K76" i="39" s="1"/>
  <c r="I46" i="150" s="1"/>
  <c r="P13" i="95"/>
  <c r="K13" i="39" s="1"/>
  <c r="P58" i="95"/>
  <c r="K58" i="39" s="1"/>
  <c r="I28" i="150" s="1"/>
  <c r="P170" i="95"/>
  <c r="P100" i="95"/>
  <c r="K100" i="39" s="1"/>
  <c r="I70" i="150" s="1"/>
  <c r="P129" i="95"/>
  <c r="K129" i="39" s="1"/>
  <c r="I99" i="150" s="1"/>
  <c r="P17" i="95"/>
  <c r="K17" i="39" s="1"/>
  <c r="P101" i="95"/>
  <c r="K101" i="39" s="1"/>
  <c r="I71" i="150" s="1"/>
  <c r="P75" i="95"/>
  <c r="K75" i="39" s="1"/>
  <c r="I45" i="150" s="1"/>
  <c r="P99" i="95"/>
  <c r="K99" i="39" s="1"/>
  <c r="I69" i="150" s="1"/>
  <c r="P126" i="95"/>
  <c r="K126" i="39" s="1"/>
  <c r="I96" i="150" s="1"/>
  <c r="P53" i="95"/>
  <c r="K53" i="39" s="1"/>
  <c r="I23" i="150" s="1"/>
  <c r="P116" i="95"/>
  <c r="K116" i="39" s="1"/>
  <c r="I86" i="150" s="1"/>
  <c r="P18" i="95"/>
  <c r="K18" i="39" s="1"/>
  <c r="P181" i="95"/>
  <c r="P24" i="95"/>
  <c r="K24" i="39" s="1"/>
  <c r="P34" i="95"/>
  <c r="K34" i="39" s="1"/>
  <c r="P151" i="95"/>
  <c r="K151" i="39" s="1"/>
  <c r="P104" i="95"/>
  <c r="K104" i="39" s="1"/>
  <c r="I74" i="150" s="1"/>
  <c r="P41" i="95"/>
  <c r="K41" i="39" s="1"/>
  <c r="I11" i="150" s="1"/>
  <c r="P8" i="94"/>
  <c r="J8" i="39" s="1"/>
  <c r="P138" i="94"/>
  <c r="J138" i="39" s="1"/>
  <c r="H108" i="150" s="1"/>
  <c r="P147" i="116"/>
  <c r="H147" i="39" s="1"/>
  <c r="P72" i="116"/>
  <c r="H72" i="39" s="1"/>
  <c r="F42" i="150" s="1"/>
  <c r="P60" i="116"/>
  <c r="H60" i="39" s="1"/>
  <c r="F30" i="150" s="1"/>
  <c r="P28" i="105"/>
  <c r="E28" i="39" s="1"/>
  <c r="P171" i="105"/>
  <c r="P113" i="105"/>
  <c r="E113" i="39" s="1"/>
  <c r="P93" i="121"/>
  <c r="M93" i="39" s="1"/>
  <c r="K63" i="150" s="1"/>
  <c r="P86" i="121"/>
  <c r="M86" i="39" s="1"/>
  <c r="K56" i="150" s="1"/>
  <c r="P163" i="121"/>
  <c r="P62" i="94"/>
  <c r="J62" i="39" s="1"/>
  <c r="H32" i="150" s="1"/>
  <c r="P125" i="94"/>
  <c r="J125" i="39" s="1"/>
  <c r="H95" i="150" s="1"/>
  <c r="P121" i="94"/>
  <c r="J121" i="39" s="1"/>
  <c r="H91" i="150" s="1"/>
  <c r="P93" i="116"/>
  <c r="H93" i="39" s="1"/>
  <c r="F63" i="150" s="1"/>
  <c r="P67" i="116"/>
  <c r="H67" i="39" s="1"/>
  <c r="F37" i="150" s="1"/>
  <c r="P59" i="105"/>
  <c r="E59" i="39" s="1"/>
  <c r="P125" i="105"/>
  <c r="E125" i="39" s="1"/>
  <c r="P186" i="105"/>
  <c r="P34" i="121"/>
  <c r="M34" i="39" s="1"/>
  <c r="P114" i="121"/>
  <c r="M114" i="39" s="1"/>
  <c r="K84" i="150" s="1"/>
  <c r="P90" i="121"/>
  <c r="M90" i="39" s="1"/>
  <c r="K60" i="150" s="1"/>
  <c r="P13" i="111"/>
  <c r="F13" i="39" s="1"/>
  <c r="P55" i="111"/>
  <c r="F55" i="39" s="1"/>
  <c r="D25" i="150" s="1"/>
  <c r="P101" i="111"/>
  <c r="F101" i="39" s="1"/>
  <c r="D71" i="150" s="1"/>
  <c r="P166" i="111"/>
  <c r="P167" i="111"/>
  <c r="P43" i="111"/>
  <c r="F43" i="39" s="1"/>
  <c r="D13" i="150" s="1"/>
  <c r="P115" i="111"/>
  <c r="F115" i="39" s="1"/>
  <c r="D85" i="150" s="1"/>
  <c r="P155" i="111"/>
  <c r="P123" i="111"/>
  <c r="F123" i="39" s="1"/>
  <c r="D93" i="150" s="1"/>
  <c r="P66" i="111"/>
  <c r="F66" i="39" s="1"/>
  <c r="D36" i="150" s="1"/>
  <c r="P168" i="111"/>
  <c r="P145" i="111"/>
  <c r="F145" i="39" s="1"/>
  <c r="D115" i="150" s="1"/>
  <c r="P69" i="111"/>
  <c r="F69" i="39" s="1"/>
  <c r="D39" i="150" s="1"/>
  <c r="P170" i="111"/>
  <c r="P91" i="111"/>
  <c r="F91" i="39" s="1"/>
  <c r="D61" i="150" s="1"/>
  <c r="P11" i="111"/>
  <c r="F11" i="39" s="1"/>
  <c r="P114" i="111"/>
  <c r="F114" i="39" s="1"/>
  <c r="D84" i="150" s="1"/>
  <c r="P75" i="111"/>
  <c r="F75" i="39" s="1"/>
  <c r="D45" i="150" s="1"/>
  <c r="P73" i="111"/>
  <c r="F73" i="39" s="1"/>
  <c r="D43" i="150" s="1"/>
  <c r="P98" i="111"/>
  <c r="F98" i="39" s="1"/>
  <c r="D68" i="150" s="1"/>
  <c r="P158" i="111"/>
  <c r="P108" i="111"/>
  <c r="F108" i="39" s="1"/>
  <c r="D78" i="150" s="1"/>
  <c r="P35" i="111"/>
  <c r="F35" i="39" s="1"/>
  <c r="P133" i="111"/>
  <c r="F133" i="39" s="1"/>
  <c r="D103" i="150" s="1"/>
  <c r="P141" i="94"/>
  <c r="J141" i="39" s="1"/>
  <c r="H111" i="150" s="1"/>
  <c r="P14" i="94"/>
  <c r="J14" i="39" s="1"/>
  <c r="P103" i="116"/>
  <c r="H103" i="39" s="1"/>
  <c r="F73" i="150" s="1"/>
  <c r="P51" i="116"/>
  <c r="H51" i="39" s="1"/>
  <c r="F21" i="150" s="1"/>
  <c r="P129" i="116"/>
  <c r="H129" i="39" s="1"/>
  <c r="F99" i="150" s="1"/>
  <c r="P90" i="105"/>
  <c r="E90" i="39" s="1"/>
  <c r="P67" i="105"/>
  <c r="E67" i="39" s="1"/>
  <c r="P179" i="105"/>
  <c r="P155" i="121"/>
  <c r="P75" i="121"/>
  <c r="M75" i="39" s="1"/>
  <c r="K45" i="150" s="1"/>
  <c r="P77" i="121"/>
  <c r="M77" i="39" s="1"/>
  <c r="K47" i="150" s="1"/>
  <c r="P90" i="94"/>
  <c r="J90" i="39" s="1"/>
  <c r="H60" i="150" s="1"/>
  <c r="P120" i="94"/>
  <c r="J120" i="39" s="1"/>
  <c r="H90" i="150" s="1"/>
  <c r="P13" i="94"/>
  <c r="J13" i="39" s="1"/>
  <c r="P75" i="116"/>
  <c r="H75" i="39" s="1"/>
  <c r="F45" i="150" s="1"/>
  <c r="P76" i="116"/>
  <c r="H76" i="39" s="1"/>
  <c r="F46" i="150" s="1"/>
  <c r="P51" i="105"/>
  <c r="E51" i="39" s="1"/>
  <c r="P45" i="105"/>
  <c r="E45" i="39" s="1"/>
  <c r="P23" i="105"/>
  <c r="E23" i="39" s="1"/>
  <c r="P26" i="121"/>
  <c r="M26" i="39" s="1"/>
  <c r="P99" i="121"/>
  <c r="M99" i="39" s="1"/>
  <c r="K69" i="150" s="1"/>
  <c r="P127" i="121"/>
  <c r="M127" i="39" s="1"/>
  <c r="K97" i="150" s="1"/>
  <c r="P160" i="120"/>
  <c r="P116" i="120"/>
  <c r="I116" i="39" s="1"/>
  <c r="G86" i="150" s="1"/>
  <c r="P17" i="120"/>
  <c r="I17" i="39" s="1"/>
  <c r="P152" i="120"/>
  <c r="I152" i="39" s="1"/>
  <c r="P107" i="120"/>
  <c r="I107" i="39" s="1"/>
  <c r="G77" i="150" s="1"/>
  <c r="P131" i="120"/>
  <c r="I131" i="39" s="1"/>
  <c r="G101" i="150" s="1"/>
  <c r="P40" i="120"/>
  <c r="I40" i="39" s="1"/>
  <c r="G10" i="150" s="1"/>
  <c r="P64" i="120"/>
  <c r="I64" i="39" s="1"/>
  <c r="G34" i="150" s="1"/>
  <c r="P125" i="120"/>
  <c r="I125" i="39" s="1"/>
  <c r="G95" i="150" s="1"/>
  <c r="P83" i="120"/>
  <c r="I83" i="39" s="1"/>
  <c r="G53" i="150" s="1"/>
  <c r="P97" i="120"/>
  <c r="I97" i="39" s="1"/>
  <c r="G67" i="150" s="1"/>
  <c r="P115" i="120"/>
  <c r="I115" i="39" s="1"/>
  <c r="G85" i="150" s="1"/>
  <c r="P112" i="120"/>
  <c r="I112" i="39" s="1"/>
  <c r="G82" i="150" s="1"/>
  <c r="P18" i="120"/>
  <c r="I18" i="39" s="1"/>
  <c r="P69" i="120"/>
  <c r="I69" i="39" s="1"/>
  <c r="G39" i="150" s="1"/>
  <c r="P155" i="120"/>
  <c r="P154" i="120"/>
  <c r="P186" i="120"/>
  <c r="P166" i="120"/>
  <c r="P10" i="120"/>
  <c r="I10" i="39" s="1"/>
  <c r="P33" i="120"/>
  <c r="I33" i="39" s="1"/>
  <c r="P31" i="120"/>
  <c r="I31" i="39" s="1"/>
  <c r="P141" i="120"/>
  <c r="I141" i="39" s="1"/>
  <c r="G111" i="150" s="1"/>
  <c r="P34" i="94"/>
  <c r="J34" i="39" s="1"/>
  <c r="P21" i="94"/>
  <c r="J21" i="39" s="1"/>
  <c r="P92" i="94"/>
  <c r="J92" i="39" s="1"/>
  <c r="H62" i="150" s="1"/>
  <c r="C40" i="150"/>
  <c r="P121" i="131"/>
  <c r="O121" i="39" s="1"/>
  <c r="M91" i="150" s="1"/>
  <c r="P51" i="131"/>
  <c r="O51" i="39" s="1"/>
  <c r="M21" i="150" s="1"/>
  <c r="P14" i="96"/>
  <c r="L14" i="39" s="1"/>
  <c r="P29" i="96"/>
  <c r="L29" i="39" s="1"/>
  <c r="P60" i="131"/>
  <c r="O60" i="39" s="1"/>
  <c r="M30" i="150" s="1"/>
  <c r="P48" i="131"/>
  <c r="O48" i="39" s="1"/>
  <c r="M18" i="150" s="1"/>
  <c r="P154" i="96"/>
  <c r="P90" i="96"/>
  <c r="L90" i="39" s="1"/>
  <c r="J60" i="150" s="1"/>
  <c r="P60" i="96"/>
  <c r="L60" i="39" s="1"/>
  <c r="J30" i="150" s="1"/>
  <c r="P59" i="93"/>
  <c r="G59" i="39" s="1"/>
  <c r="E29" i="150" s="1"/>
  <c r="P68" i="93"/>
  <c r="G68" i="39" s="1"/>
  <c r="E38" i="150" s="1"/>
  <c r="P168" i="122"/>
  <c r="C74" i="150"/>
  <c r="C104" i="150"/>
  <c r="C70" i="150"/>
  <c r="P134" i="116"/>
  <c r="H134" i="39" s="1"/>
  <c r="F104" i="150" s="1"/>
  <c r="P117" i="116"/>
  <c r="H117" i="39" s="1"/>
  <c r="F87" i="150" s="1"/>
  <c r="P13" i="116"/>
  <c r="H13" i="39" s="1"/>
  <c r="P10" i="116"/>
  <c r="H10" i="39" s="1"/>
  <c r="C55" i="150"/>
  <c r="C115" i="150"/>
  <c r="P40" i="131"/>
  <c r="O40" i="39" s="1"/>
  <c r="M10" i="150" s="1"/>
  <c r="P94" i="131"/>
  <c r="O94" i="39" s="1"/>
  <c r="M64" i="150" s="1"/>
  <c r="P23" i="131"/>
  <c r="O23" i="39" s="1"/>
  <c r="P57" i="131"/>
  <c r="O57" i="39" s="1"/>
  <c r="M27" i="150" s="1"/>
  <c r="P119" i="131"/>
  <c r="O119" i="39" s="1"/>
  <c r="M89" i="150" s="1"/>
  <c r="P74" i="131"/>
  <c r="O74" i="39" s="1"/>
  <c r="M44" i="150" s="1"/>
  <c r="P78" i="131"/>
  <c r="O78" i="39" s="1"/>
  <c r="M48" i="150" s="1"/>
  <c r="P6" i="131"/>
  <c r="O6" i="39" s="1"/>
  <c r="P128" i="131"/>
  <c r="O128" i="39" s="1"/>
  <c r="M98" i="150" s="1"/>
  <c r="P55" i="131"/>
  <c r="O55" i="39" s="1"/>
  <c r="M25" i="150" s="1"/>
  <c r="P43" i="131"/>
  <c r="O43" i="39" s="1"/>
  <c r="M13" i="150" s="1"/>
  <c r="P58" i="131"/>
  <c r="O58" i="39" s="1"/>
  <c r="M28" i="150" s="1"/>
  <c r="P101" i="131"/>
  <c r="O101" i="39" s="1"/>
  <c r="M71" i="150" s="1"/>
  <c r="P54" i="131"/>
  <c r="O54" i="39" s="1"/>
  <c r="M24" i="150" s="1"/>
  <c r="P31" i="131"/>
  <c r="O31" i="39" s="1"/>
  <c r="P29" i="131"/>
  <c r="O29" i="39" s="1"/>
  <c r="P49" i="131"/>
  <c r="O49" i="39" s="1"/>
  <c r="M19" i="150" s="1"/>
  <c r="P98" i="131"/>
  <c r="O98" i="39" s="1"/>
  <c r="M68" i="150" s="1"/>
  <c r="P42" i="131"/>
  <c r="O42" i="39" s="1"/>
  <c r="M12" i="150" s="1"/>
  <c r="P52" i="94"/>
  <c r="J52" i="39" s="1"/>
  <c r="H22" i="150" s="1"/>
  <c r="P129" i="94"/>
  <c r="J129" i="39" s="1"/>
  <c r="H99" i="150" s="1"/>
  <c r="P58" i="116"/>
  <c r="H58" i="39" s="1"/>
  <c r="F28" i="150" s="1"/>
  <c r="P17" i="116"/>
  <c r="H17" i="39" s="1"/>
  <c r="P16" i="116"/>
  <c r="H16" i="39" s="1"/>
  <c r="C114" i="150"/>
  <c r="C25" i="150"/>
  <c r="P47" i="96"/>
  <c r="L47" i="39" s="1"/>
  <c r="J17" i="150" s="1"/>
  <c r="P42" i="96"/>
  <c r="L42" i="39" s="1"/>
  <c r="J12" i="150" s="1"/>
  <c r="P106" i="96"/>
  <c r="L106" i="39" s="1"/>
  <c r="J76" i="150" s="1"/>
  <c r="P54" i="96"/>
  <c r="L54" i="39" s="1"/>
  <c r="J24" i="150" s="1"/>
  <c r="P153" i="96"/>
  <c r="P92" i="96"/>
  <c r="L92" i="39" s="1"/>
  <c r="J62" i="150" s="1"/>
  <c r="P21" i="96"/>
  <c r="L21" i="39" s="1"/>
  <c r="P175" i="96"/>
  <c r="P72" i="96"/>
  <c r="L72" i="39" s="1"/>
  <c r="J42" i="150" s="1"/>
  <c r="P176" i="96"/>
  <c r="P51" i="96"/>
  <c r="L51" i="39" s="1"/>
  <c r="J21" i="150" s="1"/>
  <c r="P109" i="96"/>
  <c r="L109" i="39" s="1"/>
  <c r="J79" i="150" s="1"/>
  <c r="P168" i="96"/>
  <c r="P85" i="96"/>
  <c r="L85" i="39" s="1"/>
  <c r="J55" i="150" s="1"/>
  <c r="P17" i="96"/>
  <c r="L17" i="39" s="1"/>
  <c r="P103" i="96"/>
  <c r="L103" i="39" s="1"/>
  <c r="J73" i="150" s="1"/>
  <c r="P13" i="96"/>
  <c r="L13" i="39" s="1"/>
  <c r="P160" i="96"/>
  <c r="P53" i="96"/>
  <c r="L53" i="39" s="1"/>
  <c r="J23" i="150" s="1"/>
  <c r="P31" i="96"/>
  <c r="L31" i="39" s="1"/>
  <c r="P77" i="96"/>
  <c r="L77" i="39" s="1"/>
  <c r="J47" i="150" s="1"/>
  <c r="P134" i="96"/>
  <c r="L134" i="39" s="1"/>
  <c r="J104" i="150" s="1"/>
  <c r="P131" i="96"/>
  <c r="L131" i="39" s="1"/>
  <c r="J101" i="150" s="1"/>
  <c r="P108" i="93"/>
  <c r="G108" i="39" s="1"/>
  <c r="E78" i="150" s="1"/>
  <c r="P120" i="93"/>
  <c r="G120" i="39" s="1"/>
  <c r="E90" i="150" s="1"/>
  <c r="P189" i="93"/>
  <c r="P95" i="93"/>
  <c r="G95" i="39" s="1"/>
  <c r="E65" i="150" s="1"/>
  <c r="P153" i="93"/>
  <c r="P93" i="93"/>
  <c r="G93" i="39" s="1"/>
  <c r="E63" i="150" s="1"/>
  <c r="P9" i="93"/>
  <c r="G9" i="39" s="1"/>
  <c r="P46" i="93"/>
  <c r="G46" i="39" s="1"/>
  <c r="P78" i="93"/>
  <c r="G78" i="39" s="1"/>
  <c r="E48" i="150" s="1"/>
  <c r="P124" i="93"/>
  <c r="G124" i="39" s="1"/>
  <c r="E94" i="150" s="1"/>
  <c r="P48" i="93"/>
  <c r="G48" i="39" s="1"/>
  <c r="E18" i="150" s="1"/>
  <c r="P126" i="93"/>
  <c r="G126" i="39" s="1"/>
  <c r="E96" i="150" s="1"/>
  <c r="P111" i="93"/>
  <c r="G111" i="39" s="1"/>
  <c r="E81" i="150" s="1"/>
  <c r="P61" i="93"/>
  <c r="G61" i="39" s="1"/>
  <c r="E31" i="150" s="1"/>
  <c r="P20" i="93"/>
  <c r="G20" i="39" s="1"/>
  <c r="P169" i="93"/>
  <c r="P67" i="93"/>
  <c r="G67" i="39" s="1"/>
  <c r="E37" i="150" s="1"/>
  <c r="P112" i="93"/>
  <c r="G112" i="39" s="1"/>
  <c r="E82" i="150" s="1"/>
  <c r="P162" i="93"/>
  <c r="P168" i="93"/>
  <c r="P147" i="93"/>
  <c r="G147" i="39" s="1"/>
  <c r="P118" i="93"/>
  <c r="G118" i="39" s="1"/>
  <c r="E88" i="150" s="1"/>
  <c r="P51" i="93"/>
  <c r="G51" i="39" s="1"/>
  <c r="E21" i="150" s="1"/>
  <c r="P112" i="122"/>
  <c r="N112" i="39" s="1"/>
  <c r="L82" i="150" s="1"/>
  <c r="P71" i="122"/>
  <c r="N71" i="39" s="1"/>
  <c r="L41" i="150" s="1"/>
  <c r="P56" i="122"/>
  <c r="N56" i="39" s="1"/>
  <c r="L26" i="150" s="1"/>
  <c r="P21" i="122"/>
  <c r="N21" i="39" s="1"/>
  <c r="P85" i="122"/>
  <c r="N85" i="39" s="1"/>
  <c r="L55" i="150" s="1"/>
  <c r="P158" i="122"/>
  <c r="P137" i="122"/>
  <c r="N137" i="39" s="1"/>
  <c r="L107" i="150" s="1"/>
  <c r="P92" i="122"/>
  <c r="N92" i="39" s="1"/>
  <c r="L62" i="150" s="1"/>
  <c r="P154" i="122"/>
  <c r="P44" i="122"/>
  <c r="N44" i="39" s="1"/>
  <c r="L14" i="150" s="1"/>
  <c r="P97" i="122"/>
  <c r="N97" i="39" s="1"/>
  <c r="L67" i="150" s="1"/>
  <c r="P169" i="122"/>
  <c r="P52" i="122"/>
  <c r="N52" i="39" s="1"/>
  <c r="L22" i="150" s="1"/>
  <c r="P156" i="122"/>
  <c r="P102" i="122"/>
  <c r="N102" i="39" s="1"/>
  <c r="L72" i="150" s="1"/>
  <c r="P57" i="122"/>
  <c r="N57" i="39" s="1"/>
  <c r="L27" i="150" s="1"/>
  <c r="P144" i="122"/>
  <c r="N144" i="39" s="1"/>
  <c r="L114" i="150" s="1"/>
  <c r="P77" i="122"/>
  <c r="N77" i="39" s="1"/>
  <c r="L47" i="150" s="1"/>
  <c r="P31" i="122"/>
  <c r="N31" i="39" s="1"/>
  <c r="P32" i="122"/>
  <c r="N32" i="39" s="1"/>
  <c r="P37" i="122"/>
  <c r="N37" i="39" s="1"/>
  <c r="L7" i="150" s="1"/>
  <c r="P79" i="122"/>
  <c r="N79" i="39" s="1"/>
  <c r="L49" i="150" s="1"/>
  <c r="P131" i="122"/>
  <c r="N131" i="39" s="1"/>
  <c r="L101" i="150" s="1"/>
  <c r="P141" i="116"/>
  <c r="H141" i="39" s="1"/>
  <c r="F111" i="150" s="1"/>
  <c r="P130" i="116"/>
  <c r="H130" i="39" s="1"/>
  <c r="F100" i="150" s="1"/>
  <c r="P156" i="116"/>
  <c r="P146" i="105"/>
  <c r="E146" i="39" s="1"/>
  <c r="P105" i="105"/>
  <c r="E105" i="39" s="1"/>
  <c r="P117" i="105"/>
  <c r="E117" i="39" s="1"/>
  <c r="P167" i="95"/>
  <c r="P155" i="95"/>
  <c r="P176" i="95"/>
  <c r="P113" i="95"/>
  <c r="K113" i="39" s="1"/>
  <c r="I83" i="150" s="1"/>
  <c r="P59" i="95"/>
  <c r="K59" i="39" s="1"/>
  <c r="I29" i="150" s="1"/>
  <c r="P174" i="95"/>
  <c r="P79" i="95"/>
  <c r="K79" i="39" s="1"/>
  <c r="I49" i="150" s="1"/>
  <c r="P180" i="95"/>
  <c r="P77" i="95"/>
  <c r="K77" i="39" s="1"/>
  <c r="I47" i="150" s="1"/>
  <c r="P91" i="95"/>
  <c r="K91" i="39" s="1"/>
  <c r="I61" i="150" s="1"/>
  <c r="P12" i="95"/>
  <c r="K12" i="39" s="1"/>
  <c r="P50" i="95"/>
  <c r="K50" i="39" s="1"/>
  <c r="I20" i="150" s="1"/>
  <c r="P86" i="95"/>
  <c r="K86" i="39" s="1"/>
  <c r="I56" i="150" s="1"/>
  <c r="P36" i="95"/>
  <c r="K36" i="39" s="1"/>
  <c r="I6" i="150" s="1"/>
  <c r="P70" i="95"/>
  <c r="K70" i="39" s="1"/>
  <c r="I40" i="150" s="1"/>
  <c r="P67" i="95"/>
  <c r="K67" i="39" s="1"/>
  <c r="I37" i="150" s="1"/>
  <c r="P51" i="95"/>
  <c r="K51" i="39" s="1"/>
  <c r="I21" i="150" s="1"/>
  <c r="P9" i="95"/>
  <c r="K9" i="39" s="1"/>
  <c r="P153" i="95"/>
  <c r="P16" i="95"/>
  <c r="K16" i="39" s="1"/>
  <c r="P29" i="95"/>
  <c r="K29" i="39" s="1"/>
  <c r="P32" i="95"/>
  <c r="K32" i="39" s="1"/>
  <c r="P96" i="95"/>
  <c r="K96" i="39" s="1"/>
  <c r="I66" i="150" s="1"/>
  <c r="P133" i="95"/>
  <c r="K133" i="39" s="1"/>
  <c r="I103" i="150" s="1"/>
  <c r="P24" i="94"/>
  <c r="J24" i="39" s="1"/>
  <c r="P104" i="94"/>
  <c r="J104" i="39" s="1"/>
  <c r="H74" i="150" s="1"/>
  <c r="P36" i="116"/>
  <c r="H36" i="39" s="1"/>
  <c r="F6" i="150" s="1"/>
  <c r="P175" i="116"/>
  <c r="P186" i="116"/>
  <c r="P22" i="105"/>
  <c r="E22" i="39" s="1"/>
  <c r="P44" i="105"/>
  <c r="E44" i="39" s="1"/>
  <c r="P80" i="105"/>
  <c r="E80" i="39" s="1"/>
  <c r="P144" i="121"/>
  <c r="M144" i="39" s="1"/>
  <c r="K114" i="150" s="1"/>
  <c r="P6" i="121"/>
  <c r="M6" i="39" s="1"/>
  <c r="P103" i="121"/>
  <c r="M103" i="39" s="1"/>
  <c r="K73" i="150" s="1"/>
  <c r="P133" i="94"/>
  <c r="J133" i="39" s="1"/>
  <c r="H103" i="150" s="1"/>
  <c r="P19" i="94"/>
  <c r="J19" i="39" s="1"/>
  <c r="P132" i="116"/>
  <c r="H132" i="39" s="1"/>
  <c r="F102" i="150" s="1"/>
  <c r="P122" i="116"/>
  <c r="H122" i="39" s="1"/>
  <c r="F92" i="150" s="1"/>
  <c r="P157" i="116"/>
  <c r="P89" i="105"/>
  <c r="E89" i="39" s="1"/>
  <c r="P176" i="105"/>
  <c r="P78" i="105"/>
  <c r="E78" i="39" s="1"/>
  <c r="P31" i="121"/>
  <c r="M31" i="39" s="1"/>
  <c r="P45" i="121"/>
  <c r="M45" i="39" s="1"/>
  <c r="K15" i="150" s="1"/>
  <c r="P188" i="121"/>
  <c r="P151" i="111"/>
  <c r="F151" i="39" s="1"/>
  <c r="Y151" i="39" s="1"/>
  <c r="P119" i="111"/>
  <c r="F119" i="39" s="1"/>
  <c r="D89" i="150" s="1"/>
  <c r="P16" i="111"/>
  <c r="F16" i="39" s="1"/>
  <c r="P161" i="111"/>
  <c r="P36" i="111"/>
  <c r="F36" i="39" s="1"/>
  <c r="D6" i="150" s="1"/>
  <c r="P33" i="111"/>
  <c r="F33" i="39" s="1"/>
  <c r="P19" i="111"/>
  <c r="F19" i="39" s="1"/>
  <c r="P182" i="111"/>
  <c r="P103" i="111"/>
  <c r="F103" i="39" s="1"/>
  <c r="D73" i="150" s="1"/>
  <c r="P130" i="111"/>
  <c r="F130" i="39" s="1"/>
  <c r="D100" i="150" s="1"/>
  <c r="P163" i="111"/>
  <c r="P49" i="111"/>
  <c r="F49" i="39" s="1"/>
  <c r="D19" i="150" s="1"/>
  <c r="P61" i="111"/>
  <c r="F61" i="39" s="1"/>
  <c r="D31" i="150" s="1"/>
  <c r="P89" i="111"/>
  <c r="F89" i="39" s="1"/>
  <c r="D59" i="150" s="1"/>
  <c r="P112" i="111"/>
  <c r="F112" i="39" s="1"/>
  <c r="D82" i="150" s="1"/>
  <c r="P184" i="111"/>
  <c r="P70" i="111"/>
  <c r="F70" i="39" s="1"/>
  <c r="D40" i="150" s="1"/>
  <c r="P96" i="111"/>
  <c r="F96" i="39" s="1"/>
  <c r="D66" i="150" s="1"/>
  <c r="P53" i="111"/>
  <c r="F53" i="39" s="1"/>
  <c r="D23" i="150" s="1"/>
  <c r="P41" i="111"/>
  <c r="F41" i="39" s="1"/>
  <c r="D11" i="150" s="1"/>
  <c r="P153" i="111"/>
  <c r="P100" i="111"/>
  <c r="F100" i="39" s="1"/>
  <c r="D70" i="150" s="1"/>
  <c r="P141" i="111"/>
  <c r="F141" i="39" s="1"/>
  <c r="D111" i="150" s="1"/>
  <c r="P115" i="94"/>
  <c r="J115" i="39" s="1"/>
  <c r="H85" i="150" s="1"/>
  <c r="P147" i="94"/>
  <c r="J147" i="39" s="1"/>
  <c r="P48" i="94"/>
  <c r="J48" i="39" s="1"/>
  <c r="H18" i="150" s="1"/>
  <c r="P35" i="116"/>
  <c r="H35" i="39" s="1"/>
  <c r="P109" i="116"/>
  <c r="H109" i="39" s="1"/>
  <c r="F79" i="150" s="1"/>
  <c r="P96" i="116"/>
  <c r="H96" i="39" s="1"/>
  <c r="F66" i="150" s="1"/>
  <c r="P149" i="105"/>
  <c r="E149" i="39" s="1"/>
  <c r="P152" i="105"/>
  <c r="E152" i="39" s="1"/>
  <c r="P42" i="105"/>
  <c r="E42" i="39" s="1"/>
  <c r="P97" i="121"/>
  <c r="M97" i="39" s="1"/>
  <c r="K67" i="150" s="1"/>
  <c r="P129" i="121"/>
  <c r="M129" i="39" s="1"/>
  <c r="K99" i="150" s="1"/>
  <c r="P65" i="121"/>
  <c r="M65" i="39" s="1"/>
  <c r="K35" i="150" s="1"/>
  <c r="P28" i="94"/>
  <c r="J28" i="39" s="1"/>
  <c r="P17" i="94"/>
  <c r="J17" i="39" s="1"/>
  <c r="P145" i="116"/>
  <c r="H145" i="39" s="1"/>
  <c r="F115" i="150" s="1"/>
  <c r="P183" i="116"/>
  <c r="P138" i="105"/>
  <c r="E138" i="39" s="1"/>
  <c r="P153" i="105"/>
  <c r="P151" i="121"/>
  <c r="M151" i="39" s="1"/>
  <c r="P14" i="121"/>
  <c r="M14" i="39" s="1"/>
  <c r="P120" i="120"/>
  <c r="I120" i="39" s="1"/>
  <c r="G90" i="150" s="1"/>
  <c r="P41" i="120"/>
  <c r="I41" i="39" s="1"/>
  <c r="G11" i="150" s="1"/>
  <c r="P77" i="120"/>
  <c r="I77" i="39" s="1"/>
  <c r="G47" i="150" s="1"/>
  <c r="P168" i="120"/>
  <c r="P104" i="120"/>
  <c r="I104" i="39" s="1"/>
  <c r="G74" i="150" s="1"/>
  <c r="P109" i="120"/>
  <c r="I109" i="39" s="1"/>
  <c r="G79" i="150" s="1"/>
  <c r="P133" i="120"/>
  <c r="I133" i="39" s="1"/>
  <c r="G103" i="150" s="1"/>
  <c r="P62" i="120"/>
  <c r="I62" i="39" s="1"/>
  <c r="G32" i="150" s="1"/>
  <c r="P117" i="120"/>
  <c r="I117" i="39" s="1"/>
  <c r="G87" i="150" s="1"/>
  <c r="P79" i="120"/>
  <c r="I79" i="39" s="1"/>
  <c r="G49" i="150" s="1"/>
  <c r="P53" i="120"/>
  <c r="I53" i="39" s="1"/>
  <c r="G23" i="150" s="1"/>
  <c r="P108" i="120"/>
  <c r="I108" i="39" s="1"/>
  <c r="G78" i="150" s="1"/>
  <c r="P99" i="120"/>
  <c r="I99" i="39" s="1"/>
  <c r="G69" i="150" s="1"/>
  <c r="P8" i="120"/>
  <c r="I8" i="39" s="1"/>
  <c r="P93" i="120"/>
  <c r="I93" i="39" s="1"/>
  <c r="G63" i="150" s="1"/>
  <c r="P185" i="120"/>
  <c r="P151" i="120"/>
  <c r="I151" i="39" s="1"/>
  <c r="P174" i="120"/>
  <c r="P179" i="120"/>
  <c r="P32" i="120"/>
  <c r="I32" i="39" s="1"/>
  <c r="P27" i="120"/>
  <c r="I27" i="39" s="1"/>
  <c r="P36" i="120"/>
  <c r="I36" i="39" s="1"/>
  <c r="G6" i="150" s="1"/>
  <c r="P144" i="120"/>
  <c r="I144" i="39" s="1"/>
  <c r="G114" i="150" s="1"/>
  <c r="P86" i="94"/>
  <c r="J86" i="39" s="1"/>
  <c r="H56" i="150" s="1"/>
  <c r="P64" i="94"/>
  <c r="J64" i="39" s="1"/>
  <c r="H34" i="150" s="1"/>
  <c r="P67" i="94"/>
  <c r="J67" i="39" s="1"/>
  <c r="H37" i="150" s="1"/>
  <c r="C59" i="150" l="1"/>
  <c r="C15" i="150"/>
  <c r="C83" i="150"/>
  <c r="T53" i="39"/>
  <c r="C113" i="150"/>
  <c r="C51" i="150"/>
  <c r="J16" i="150"/>
  <c r="C63" i="150"/>
  <c r="P140" i="96"/>
  <c r="L140" i="39" s="1"/>
  <c r="J110" i="150" s="1"/>
  <c r="P146" i="96"/>
  <c r="L146" i="39" s="1"/>
  <c r="J116" i="150" s="1"/>
  <c r="P173" i="96"/>
  <c r="P188" i="96"/>
  <c r="C86" i="150"/>
  <c r="H16" i="150"/>
  <c r="C8" i="149"/>
  <c r="B8" i="149"/>
  <c r="P186" i="111"/>
  <c r="P122" i="111"/>
  <c r="F122" i="39" s="1"/>
  <c r="P47" i="111"/>
  <c r="F47" i="39" s="1"/>
  <c r="D17" i="150" s="1"/>
  <c r="P89" i="96"/>
  <c r="L89" i="39" s="1"/>
  <c r="J59" i="150" s="1"/>
  <c r="P23" i="96"/>
  <c r="L23" i="39" s="1"/>
  <c r="P39" i="96"/>
  <c r="L39" i="39" s="1"/>
  <c r="J9" i="150" s="1"/>
  <c r="P60" i="93"/>
  <c r="G60" i="39" s="1"/>
  <c r="E30" i="150" s="1"/>
  <c r="P39" i="120"/>
  <c r="I39" i="39" s="1"/>
  <c r="G9" i="150" s="1"/>
  <c r="P81" i="120"/>
  <c r="I81" i="39" s="1"/>
  <c r="G51" i="150" s="1"/>
  <c r="P106" i="120"/>
  <c r="I106" i="39" s="1"/>
  <c r="G76" i="150" s="1"/>
  <c r="P142" i="111"/>
  <c r="F142" i="39" s="1"/>
  <c r="P176" i="111"/>
  <c r="P59" i="111"/>
  <c r="F59" i="39" s="1"/>
  <c r="D29" i="150" s="1"/>
  <c r="C28" i="150"/>
  <c r="P146" i="93"/>
  <c r="G146" i="39" s="1"/>
  <c r="E116" i="150" s="1"/>
  <c r="P113" i="93"/>
  <c r="G113" i="39" s="1"/>
  <c r="E83" i="150" s="1"/>
  <c r="P91" i="93"/>
  <c r="G91" i="39" s="1"/>
  <c r="E61" i="150" s="1"/>
  <c r="S61" i="150" s="1"/>
  <c r="P118" i="96"/>
  <c r="L118" i="39" s="1"/>
  <c r="J88" i="150" s="1"/>
  <c r="P143" i="96"/>
  <c r="L143" i="39" s="1"/>
  <c r="J113" i="150" s="1"/>
  <c r="P121" i="96"/>
  <c r="L121" i="39" s="1"/>
  <c r="J91" i="150" s="1"/>
  <c r="P134" i="131"/>
  <c r="O134" i="39" s="1"/>
  <c r="M104" i="150" s="1"/>
  <c r="P24" i="131"/>
  <c r="O24" i="39" s="1"/>
  <c r="P85" i="131"/>
  <c r="O85" i="39" s="1"/>
  <c r="M55" i="150" s="1"/>
  <c r="W61" i="150"/>
  <c r="P30" i="93"/>
  <c r="G30" i="39" s="1"/>
  <c r="Y30" i="39" s="1"/>
  <c r="U69" i="39"/>
  <c r="P65" i="131"/>
  <c r="O65" i="39" s="1"/>
  <c r="M35" i="150" s="1"/>
  <c r="P143" i="120"/>
  <c r="I143" i="39" s="1"/>
  <c r="G113" i="150" s="1"/>
  <c r="P85" i="120"/>
  <c r="I85" i="39" s="1"/>
  <c r="G55" i="150" s="1"/>
  <c r="P103" i="120"/>
  <c r="I103" i="39" s="1"/>
  <c r="G73" i="150" s="1"/>
  <c r="P126" i="111"/>
  <c r="F126" i="39" s="1"/>
  <c r="P134" i="111"/>
  <c r="F134" i="39" s="1"/>
  <c r="P131" i="111"/>
  <c r="F131" i="39" s="1"/>
  <c r="P167" i="93"/>
  <c r="P135" i="120"/>
  <c r="I135" i="39" s="1"/>
  <c r="G105" i="150" s="1"/>
  <c r="P89" i="120"/>
  <c r="I89" i="39" s="1"/>
  <c r="G59" i="150" s="1"/>
  <c r="P134" i="120"/>
  <c r="I134" i="39" s="1"/>
  <c r="G104" i="150" s="1"/>
  <c r="P179" i="111"/>
  <c r="P177" i="111"/>
  <c r="P28" i="95"/>
  <c r="K28" i="39" s="1"/>
  <c r="P46" i="95"/>
  <c r="K46" i="39" s="1"/>
  <c r="P186" i="95"/>
  <c r="P184" i="93"/>
  <c r="P19" i="93"/>
  <c r="G19" i="39" s="1"/>
  <c r="Y19" i="39" s="1"/>
  <c r="P90" i="93"/>
  <c r="G90" i="39" s="1"/>
  <c r="E60" i="150" s="1"/>
  <c r="P117" i="96"/>
  <c r="L117" i="39" s="1"/>
  <c r="J87" i="150" s="1"/>
  <c r="C50" i="150"/>
  <c r="C87" i="150"/>
  <c r="C21" i="150"/>
  <c r="U53" i="39"/>
  <c r="P44" i="111"/>
  <c r="F44" i="39" s="1"/>
  <c r="D14" i="150" s="1"/>
  <c r="P46" i="111"/>
  <c r="F46" i="39" s="1"/>
  <c r="P111" i="111"/>
  <c r="F111" i="39" s="1"/>
  <c r="P136" i="96"/>
  <c r="L136" i="39" s="1"/>
  <c r="J106" i="150" s="1"/>
  <c r="P152" i="96"/>
  <c r="L152" i="39" s="1"/>
  <c r="P70" i="96"/>
  <c r="L70" i="39" s="1"/>
  <c r="J40" i="150" s="1"/>
  <c r="P19" i="96"/>
  <c r="L19" i="39" s="1"/>
  <c r="P163" i="120"/>
  <c r="P96" i="120"/>
  <c r="I96" i="39" s="1"/>
  <c r="G66" i="150" s="1"/>
  <c r="P76" i="120"/>
  <c r="I76" i="39" s="1"/>
  <c r="G46" i="150" s="1"/>
  <c r="P83" i="111"/>
  <c r="F83" i="39" s="1"/>
  <c r="P85" i="111"/>
  <c r="F85" i="39" s="1"/>
  <c r="P139" i="111"/>
  <c r="F139" i="39" s="1"/>
  <c r="D109" i="150" s="1"/>
  <c r="P85" i="93"/>
  <c r="G85" i="39" s="1"/>
  <c r="E55" i="150" s="1"/>
  <c r="P77" i="93"/>
  <c r="G77" i="39" s="1"/>
  <c r="E47" i="150" s="1"/>
  <c r="P152" i="93"/>
  <c r="G152" i="39" s="1"/>
  <c r="P67" i="96"/>
  <c r="L67" i="39" s="1"/>
  <c r="J37" i="150" s="1"/>
  <c r="P101" i="96"/>
  <c r="L101" i="39" s="1"/>
  <c r="J71" i="150" s="1"/>
  <c r="U151" i="39"/>
  <c r="P44" i="93"/>
  <c r="G44" i="39" s="1"/>
  <c r="E14" i="150" s="1"/>
  <c r="W90" i="150"/>
  <c r="P138" i="120"/>
  <c r="I138" i="39" s="1"/>
  <c r="G108" i="150" s="1"/>
  <c r="P121" i="120"/>
  <c r="I121" i="39" s="1"/>
  <c r="G91" i="150" s="1"/>
  <c r="P63" i="120"/>
  <c r="I63" i="39" s="1"/>
  <c r="G33" i="150" s="1"/>
  <c r="P90" i="111"/>
  <c r="F90" i="39" s="1"/>
  <c r="D60" i="150" s="1"/>
  <c r="P87" i="111"/>
  <c r="F87" i="39" s="1"/>
  <c r="P146" i="111"/>
  <c r="F146" i="39" s="1"/>
  <c r="D116" i="150" s="1"/>
  <c r="C10" i="150"/>
  <c r="Y40" i="39"/>
  <c r="T40" i="39"/>
  <c r="U40" i="39"/>
  <c r="P142" i="93"/>
  <c r="G142" i="39" s="1"/>
  <c r="E112" i="150" s="1"/>
  <c r="P56" i="93"/>
  <c r="G56" i="39" s="1"/>
  <c r="E26" i="150" s="1"/>
  <c r="P100" i="93"/>
  <c r="G100" i="39" s="1"/>
  <c r="E70" i="150" s="1"/>
  <c r="P34" i="96"/>
  <c r="L34" i="39" s="1"/>
  <c r="P52" i="96"/>
  <c r="L52" i="39" s="1"/>
  <c r="J22" i="150" s="1"/>
  <c r="P49" i="96"/>
  <c r="L49" i="39" s="1"/>
  <c r="J19" i="150" s="1"/>
  <c r="P47" i="131"/>
  <c r="O47" i="39" s="1"/>
  <c r="M17" i="150" s="1"/>
  <c r="P95" i="131"/>
  <c r="O95" i="39" s="1"/>
  <c r="M65" i="150" s="1"/>
  <c r="P116" i="131"/>
  <c r="O116" i="39" s="1"/>
  <c r="M86" i="150" s="1"/>
  <c r="P163" i="93"/>
  <c r="Y69" i="39"/>
  <c r="P63" i="131"/>
  <c r="O63" i="39" s="1"/>
  <c r="M33" i="150" s="1"/>
  <c r="P136" i="120"/>
  <c r="I136" i="39" s="1"/>
  <c r="G106" i="150" s="1"/>
  <c r="P127" i="120"/>
  <c r="I127" i="39" s="1"/>
  <c r="G97" i="150" s="1"/>
  <c r="P57" i="120"/>
  <c r="I57" i="39" s="1"/>
  <c r="G27" i="150" s="1"/>
  <c r="P180" i="111"/>
  <c r="P156" i="111"/>
  <c r="P80" i="95"/>
  <c r="K80" i="39" s="1"/>
  <c r="I50" i="150" s="1"/>
  <c r="P7" i="95"/>
  <c r="K7" i="39" s="1"/>
  <c r="P60" i="95"/>
  <c r="K60" i="39" s="1"/>
  <c r="I30" i="150" s="1"/>
  <c r="P182" i="93"/>
  <c r="P137" i="120"/>
  <c r="I137" i="39" s="1"/>
  <c r="G107" i="150" s="1"/>
  <c r="P20" i="120"/>
  <c r="I20" i="39" s="1"/>
  <c r="P90" i="120"/>
  <c r="I90" i="39" s="1"/>
  <c r="G60" i="150" s="1"/>
  <c r="P136" i="111"/>
  <c r="F136" i="39" s="1"/>
  <c r="P71" i="111"/>
  <c r="F71" i="39" s="1"/>
  <c r="P17" i="111"/>
  <c r="F17" i="39" s="1"/>
  <c r="P149" i="95"/>
  <c r="K149" i="39" s="1"/>
  <c r="P123" i="95"/>
  <c r="K123" i="39" s="1"/>
  <c r="I93" i="150" s="1"/>
  <c r="P114" i="95"/>
  <c r="K114" i="39" s="1"/>
  <c r="I84" i="150" s="1"/>
  <c r="P172" i="93"/>
  <c r="P103" i="93"/>
  <c r="G103" i="39" s="1"/>
  <c r="E73" i="150" s="1"/>
  <c r="P127" i="93"/>
  <c r="G127" i="39" s="1"/>
  <c r="E97" i="150" s="1"/>
  <c r="P68" i="96"/>
  <c r="L68" i="39" s="1"/>
  <c r="J38" i="150" s="1"/>
  <c r="C14" i="150"/>
  <c r="C75" i="150"/>
  <c r="Y53" i="39"/>
  <c r="C68" i="150"/>
  <c r="C43" i="150"/>
  <c r="P72" i="111"/>
  <c r="F72" i="39" s="1"/>
  <c r="D42" i="150" s="1"/>
  <c r="P77" i="111"/>
  <c r="F77" i="39" s="1"/>
  <c r="P38" i="111"/>
  <c r="F38" i="39" s="1"/>
  <c r="D8" i="150" s="1"/>
  <c r="P122" i="96"/>
  <c r="L122" i="39" s="1"/>
  <c r="J92" i="150" s="1"/>
  <c r="P100" i="96"/>
  <c r="L100" i="39" s="1"/>
  <c r="J70" i="150" s="1"/>
  <c r="P93" i="96"/>
  <c r="L93" i="39" s="1"/>
  <c r="J63" i="150" s="1"/>
  <c r="P165" i="120"/>
  <c r="P95" i="120"/>
  <c r="I95" i="39" s="1"/>
  <c r="G65" i="150" s="1"/>
  <c r="P164" i="120"/>
  <c r="P65" i="111"/>
  <c r="F65" i="39" s="1"/>
  <c r="P154" i="111"/>
  <c r="P37" i="93"/>
  <c r="G37" i="39" s="1"/>
  <c r="E7" i="150" s="1"/>
  <c r="H5" i="149" s="1"/>
  <c r="P8" i="93"/>
  <c r="G8" i="39" s="1"/>
  <c r="P15" i="93"/>
  <c r="G15" i="39" s="1"/>
  <c r="P132" i="96"/>
  <c r="L132" i="39" s="1"/>
  <c r="J102" i="150" s="1"/>
  <c r="P179" i="96"/>
  <c r="P183" i="96"/>
  <c r="T151" i="39"/>
  <c r="P145" i="96"/>
  <c r="L145" i="39" s="1"/>
  <c r="J115" i="150" s="1"/>
  <c r="P12" i="131"/>
  <c r="O12" i="39" s="1"/>
  <c r="P102" i="131"/>
  <c r="O102" i="39" s="1"/>
  <c r="M72" i="150" s="1"/>
  <c r="P59" i="120"/>
  <c r="I59" i="39" s="1"/>
  <c r="G29" i="150" s="1"/>
  <c r="P75" i="120"/>
  <c r="I75" i="39" s="1"/>
  <c r="G45" i="150" s="1"/>
  <c r="P98" i="120"/>
  <c r="I98" i="39" s="1"/>
  <c r="G68" i="150" s="1"/>
  <c r="P88" i="111"/>
  <c r="F88" i="39" s="1"/>
  <c r="P164" i="111"/>
  <c r="P27" i="111"/>
  <c r="F27" i="39" s="1"/>
  <c r="P170" i="93"/>
  <c r="P171" i="93"/>
  <c r="P54" i="93"/>
  <c r="G54" i="39" s="1"/>
  <c r="E24" i="150" s="1"/>
  <c r="P30" i="96"/>
  <c r="L30" i="39" s="1"/>
  <c r="T30" i="39" s="1"/>
  <c r="P24" i="96"/>
  <c r="L24" i="39" s="1"/>
  <c r="P127" i="96"/>
  <c r="L127" i="39" s="1"/>
  <c r="J97" i="150" s="1"/>
  <c r="P28" i="131"/>
  <c r="O28" i="39" s="1"/>
  <c r="P136" i="131"/>
  <c r="O136" i="39" s="1"/>
  <c r="M106" i="150" s="1"/>
  <c r="B11" i="149"/>
  <c r="P149" i="93"/>
  <c r="G149" i="39" s="1"/>
  <c r="W39" i="150"/>
  <c r="S39" i="150"/>
  <c r="R39" i="150"/>
  <c r="P55" i="120"/>
  <c r="I55" i="39" s="1"/>
  <c r="P92" i="120"/>
  <c r="I92" i="39" s="1"/>
  <c r="G62" i="150" s="1"/>
  <c r="P80" i="120"/>
  <c r="I80" i="39" s="1"/>
  <c r="G50" i="150" s="1"/>
  <c r="P34" i="111"/>
  <c r="F34" i="39" s="1"/>
  <c r="P29" i="111"/>
  <c r="F29" i="39" s="1"/>
  <c r="P107" i="111"/>
  <c r="F107" i="39" s="1"/>
  <c r="P141" i="95"/>
  <c r="K141" i="39" s="1"/>
  <c r="I111" i="150" s="1"/>
  <c r="P23" i="95"/>
  <c r="K23" i="39" s="1"/>
  <c r="P158" i="95"/>
  <c r="H12" i="149"/>
  <c r="G12" i="149"/>
  <c r="P59" i="96"/>
  <c r="L59" i="39" s="1"/>
  <c r="J29" i="150" s="1"/>
  <c r="P51" i="120"/>
  <c r="I51" i="39" s="1"/>
  <c r="G21" i="150" s="1"/>
  <c r="P105" i="120"/>
  <c r="I105" i="39" s="1"/>
  <c r="G75" i="150" s="1"/>
  <c r="P100" i="120"/>
  <c r="I100" i="39" s="1"/>
  <c r="G70" i="150" s="1"/>
  <c r="W26" i="150"/>
  <c r="P92" i="111"/>
  <c r="F92" i="39" s="1"/>
  <c r="D62" i="150" s="1"/>
  <c r="P24" i="111"/>
  <c r="F24" i="39" s="1"/>
  <c r="P97" i="111"/>
  <c r="F97" i="39" s="1"/>
  <c r="P8" i="95"/>
  <c r="K8" i="39" s="1"/>
  <c r="P143" i="95"/>
  <c r="K143" i="39" s="1"/>
  <c r="I113" i="150" s="1"/>
  <c r="P118" i="95"/>
  <c r="K118" i="39" s="1"/>
  <c r="I88" i="150" s="1"/>
  <c r="P21" i="93"/>
  <c r="G21" i="39" s="1"/>
  <c r="Y21" i="39" s="1"/>
  <c r="P39" i="93"/>
  <c r="G39" i="39" s="1"/>
  <c r="E9" i="150" s="1"/>
  <c r="P116" i="93"/>
  <c r="G116" i="39" s="1"/>
  <c r="E86" i="150" s="1"/>
  <c r="P88" i="96"/>
  <c r="L88" i="39" s="1"/>
  <c r="J58" i="150" s="1"/>
  <c r="C116" i="150"/>
  <c r="Y146" i="39"/>
  <c r="T146" i="39"/>
  <c r="U146" i="39"/>
  <c r="W70" i="150"/>
  <c r="C37" i="150"/>
  <c r="W23" i="150"/>
  <c r="S23" i="150"/>
  <c r="R23" i="150"/>
  <c r="T133" i="39"/>
  <c r="T103" i="39"/>
  <c r="P35" i="96"/>
  <c r="L35" i="39" s="1"/>
  <c r="P61" i="96"/>
  <c r="L61" i="39" s="1"/>
  <c r="J31" i="150" s="1"/>
  <c r="P12" i="96"/>
  <c r="L12" i="39" s="1"/>
  <c r="P149" i="120"/>
  <c r="I149" i="39" s="1"/>
  <c r="P19" i="120"/>
  <c r="I19" i="39" s="1"/>
  <c r="P45" i="120"/>
  <c r="I45" i="39" s="1"/>
  <c r="G15" i="150" s="1"/>
  <c r="C66" i="150"/>
  <c r="P149" i="111"/>
  <c r="F149" i="39" s="1"/>
  <c r="P63" i="111"/>
  <c r="F63" i="39" s="1"/>
  <c r="P14" i="111"/>
  <c r="F14" i="39" s="1"/>
  <c r="P58" i="93"/>
  <c r="G58" i="39" s="1"/>
  <c r="E28" i="150" s="1"/>
  <c r="P135" i="96"/>
  <c r="L135" i="39" s="1"/>
  <c r="J105" i="150" s="1"/>
  <c r="P82" i="96"/>
  <c r="L82" i="39" s="1"/>
  <c r="J52" i="150" s="1"/>
  <c r="P74" i="96"/>
  <c r="L74" i="39" s="1"/>
  <c r="J44" i="150" s="1"/>
  <c r="P182" i="96"/>
  <c r="P150" i="96"/>
  <c r="L150" i="39" s="1"/>
  <c r="P147" i="120"/>
  <c r="I147" i="39" s="1"/>
  <c r="P49" i="120"/>
  <c r="I49" i="39" s="1"/>
  <c r="G19" i="150" s="1"/>
  <c r="P43" i="120"/>
  <c r="I43" i="39" s="1"/>
  <c r="G13" i="150" s="1"/>
  <c r="C45" i="150"/>
  <c r="P188" i="111"/>
  <c r="P58" i="111"/>
  <c r="F58" i="39" s="1"/>
  <c r="D28" i="150" s="1"/>
  <c r="P15" i="111"/>
  <c r="F15" i="39" s="1"/>
  <c r="C42" i="150"/>
  <c r="T72" i="39"/>
  <c r="P178" i="93"/>
  <c r="P135" i="93"/>
  <c r="G135" i="39" s="1"/>
  <c r="E105" i="150" s="1"/>
  <c r="P80" i="93"/>
  <c r="G80" i="39" s="1"/>
  <c r="E50" i="150" s="1"/>
  <c r="P163" i="96"/>
  <c r="P178" i="96"/>
  <c r="P25" i="96"/>
  <c r="L25" i="39" s="1"/>
  <c r="P33" i="131"/>
  <c r="O33" i="39" s="1"/>
  <c r="P56" i="131"/>
  <c r="O56" i="39" s="1"/>
  <c r="M26" i="150" s="1"/>
  <c r="C11" i="149"/>
  <c r="P157" i="96"/>
  <c r="P130" i="131"/>
  <c r="O130" i="39" s="1"/>
  <c r="M100" i="150" s="1"/>
  <c r="P48" i="120"/>
  <c r="I48" i="39" s="1"/>
  <c r="G18" i="150" s="1"/>
  <c r="P72" i="120"/>
  <c r="I72" i="39" s="1"/>
  <c r="G42" i="150" s="1"/>
  <c r="P142" i="120"/>
  <c r="I142" i="39" s="1"/>
  <c r="G112" i="150" s="1"/>
  <c r="P84" i="111"/>
  <c r="F84" i="39" s="1"/>
  <c r="P25" i="111"/>
  <c r="F25" i="39" s="1"/>
  <c r="U25" i="39" s="1"/>
  <c r="P45" i="111"/>
  <c r="F45" i="39" s="1"/>
  <c r="D15" i="150" s="1"/>
  <c r="P33" i="95"/>
  <c r="K33" i="39" s="1"/>
  <c r="P66" i="95"/>
  <c r="K66" i="39" s="1"/>
  <c r="I36" i="150" s="1"/>
  <c r="P44" i="95"/>
  <c r="K44" i="39" s="1"/>
  <c r="I14" i="150" s="1"/>
  <c r="P122" i="131"/>
  <c r="O122" i="39" s="1"/>
  <c r="M92" i="150" s="1"/>
  <c r="P26" i="120"/>
  <c r="I26" i="39" s="1"/>
  <c r="Y26" i="39" s="1"/>
  <c r="P82" i="120"/>
  <c r="I82" i="39" s="1"/>
  <c r="G52" i="150" s="1"/>
  <c r="P118" i="120"/>
  <c r="I118" i="39" s="1"/>
  <c r="G88" i="150" s="1"/>
  <c r="U36" i="39"/>
  <c r="P31" i="111"/>
  <c r="F31" i="39" s="1"/>
  <c r="P125" i="111"/>
  <c r="F125" i="39" s="1"/>
  <c r="D95" i="150" s="1"/>
  <c r="P81" i="111"/>
  <c r="F81" i="39" s="1"/>
  <c r="D51" i="150" s="1"/>
  <c r="P169" i="95"/>
  <c r="P182" i="95"/>
  <c r="P68" i="95"/>
  <c r="K68" i="39" s="1"/>
  <c r="I38" i="150" s="1"/>
  <c r="P64" i="93"/>
  <c r="G64" i="39" s="1"/>
  <c r="E34" i="150" s="1"/>
  <c r="P82" i="93"/>
  <c r="G82" i="39" s="1"/>
  <c r="E52" i="150" s="1"/>
  <c r="P174" i="93"/>
  <c r="P110" i="96"/>
  <c r="L110" i="39" s="1"/>
  <c r="J80" i="150" s="1"/>
  <c r="C108" i="150"/>
  <c r="C12" i="150"/>
  <c r="U145" i="39"/>
  <c r="C60" i="150"/>
  <c r="Y90" i="39"/>
  <c r="T90" i="39"/>
  <c r="U90" i="39"/>
  <c r="U52" i="39"/>
  <c r="W93" i="150"/>
  <c r="U133" i="39"/>
  <c r="H11" i="149"/>
  <c r="G11" i="149"/>
  <c r="C56" i="150"/>
  <c r="P124" i="96"/>
  <c r="L124" i="39" s="1"/>
  <c r="J94" i="150" s="1"/>
  <c r="P119" i="96"/>
  <c r="L119" i="39" s="1"/>
  <c r="J89" i="150" s="1"/>
  <c r="P11" i="96"/>
  <c r="L11" i="39" s="1"/>
  <c r="U103" i="39"/>
  <c r="M16" i="150"/>
  <c r="U119" i="39"/>
  <c r="P128" i="96"/>
  <c r="L128" i="39" s="1"/>
  <c r="J98" i="150" s="1"/>
  <c r="P114" i="96"/>
  <c r="L114" i="39" s="1"/>
  <c r="J84" i="150" s="1"/>
  <c r="Y14" i="39"/>
  <c r="P144" i="111"/>
  <c r="F144" i="39" s="1"/>
  <c r="P127" i="111"/>
  <c r="F127" i="39" s="1"/>
  <c r="P181" i="111"/>
  <c r="C109" i="150"/>
  <c r="T139" i="39"/>
  <c r="C79" i="150"/>
  <c r="P28" i="96"/>
  <c r="L28" i="39" s="1"/>
  <c r="P184" i="96"/>
  <c r="P98" i="96"/>
  <c r="L98" i="39" s="1"/>
  <c r="J68" i="150" s="1"/>
  <c r="P9" i="96"/>
  <c r="L9" i="39" s="1"/>
  <c r="P23" i="120"/>
  <c r="I23" i="39" s="1"/>
  <c r="P70" i="120"/>
  <c r="I70" i="39" s="1"/>
  <c r="G40" i="150" s="1"/>
  <c r="W40" i="150" s="1"/>
  <c r="P114" i="120"/>
  <c r="I114" i="39" s="1"/>
  <c r="G84" i="150" s="1"/>
  <c r="C82" i="150"/>
  <c r="U112" i="39"/>
  <c r="P68" i="111"/>
  <c r="F68" i="39" s="1"/>
  <c r="D38" i="150" s="1"/>
  <c r="P121" i="111"/>
  <c r="F121" i="39" s="1"/>
  <c r="P74" i="111"/>
  <c r="F74" i="39" s="1"/>
  <c r="P130" i="93"/>
  <c r="G130" i="39" s="1"/>
  <c r="E100" i="150" s="1"/>
  <c r="W100" i="150" s="1"/>
  <c r="P38" i="93"/>
  <c r="G38" i="39" s="1"/>
  <c r="E8" i="150" s="1"/>
  <c r="P65" i="93"/>
  <c r="G65" i="39" s="1"/>
  <c r="E35" i="150" s="1"/>
  <c r="P120" i="96"/>
  <c r="L120" i="39" s="1"/>
  <c r="J90" i="150" s="1"/>
  <c r="S90" i="150" s="1"/>
  <c r="P104" i="96"/>
  <c r="L104" i="39" s="1"/>
  <c r="J74" i="150" s="1"/>
  <c r="P107" i="96"/>
  <c r="L107" i="39" s="1"/>
  <c r="J77" i="150" s="1"/>
  <c r="P84" i="131"/>
  <c r="O84" i="39" s="1"/>
  <c r="M54" i="150" s="1"/>
  <c r="P139" i="131"/>
  <c r="O139" i="39" s="1"/>
  <c r="M109" i="150" s="1"/>
  <c r="P164" i="96"/>
  <c r="P165" i="96"/>
  <c r="P38" i="131"/>
  <c r="O38" i="39" s="1"/>
  <c r="M8" i="150" s="1"/>
  <c r="H13" i="149" s="1"/>
  <c r="P157" i="120"/>
  <c r="P15" i="120"/>
  <c r="I15" i="39" s="1"/>
  <c r="P184" i="120"/>
  <c r="P32" i="111"/>
  <c r="F32" i="39" s="1"/>
  <c r="P105" i="111"/>
  <c r="F105" i="39" s="1"/>
  <c r="D75" i="150" s="1"/>
  <c r="P42" i="111"/>
  <c r="F42" i="39" s="1"/>
  <c r="D12" i="150" s="1"/>
  <c r="C80" i="150"/>
  <c r="T110" i="39"/>
  <c r="P11" i="93"/>
  <c r="G11" i="39" s="1"/>
  <c r="T11" i="39" s="1"/>
  <c r="P117" i="93"/>
  <c r="G117" i="39" s="1"/>
  <c r="E87" i="150" s="1"/>
  <c r="P73" i="93"/>
  <c r="G73" i="39" s="1"/>
  <c r="E43" i="150" s="1"/>
  <c r="P108" i="96"/>
  <c r="L108" i="39" s="1"/>
  <c r="J78" i="150" s="1"/>
  <c r="P48" i="96"/>
  <c r="L48" i="39" s="1"/>
  <c r="J18" i="150" s="1"/>
  <c r="P161" i="96"/>
  <c r="P9" i="131"/>
  <c r="O9" i="39" s="1"/>
  <c r="P15" i="131"/>
  <c r="O15" i="39" s="1"/>
  <c r="P91" i="96"/>
  <c r="L91" i="39" s="1"/>
  <c r="J61" i="150" s="1"/>
  <c r="P30" i="131"/>
  <c r="O30" i="39" s="1"/>
  <c r="P150" i="120"/>
  <c r="I150" i="39" s="1"/>
  <c r="P46" i="120"/>
  <c r="I46" i="39" s="1"/>
  <c r="T46" i="39" s="1"/>
  <c r="P128" i="120"/>
  <c r="I128" i="39" s="1"/>
  <c r="G98" i="150" s="1"/>
  <c r="P147" i="111"/>
  <c r="F147" i="39" s="1"/>
  <c r="P64" i="111"/>
  <c r="F64" i="39" s="1"/>
  <c r="D34" i="150" s="1"/>
  <c r="P67" i="111"/>
  <c r="F67" i="39" s="1"/>
  <c r="D37" i="150" s="1"/>
  <c r="P148" i="95"/>
  <c r="K148" i="39" s="1"/>
  <c r="Y148" i="39" s="1"/>
  <c r="P109" i="95"/>
  <c r="K109" i="39" s="1"/>
  <c r="I79" i="150" s="1"/>
  <c r="P74" i="95"/>
  <c r="K74" i="39" s="1"/>
  <c r="I44" i="150" s="1"/>
  <c r="P158" i="96"/>
  <c r="P162" i="120"/>
  <c r="P58" i="120"/>
  <c r="I58" i="39" s="1"/>
  <c r="G28" i="150" s="1"/>
  <c r="P21" i="120"/>
  <c r="I21" i="39" s="1"/>
  <c r="T36" i="39"/>
  <c r="T49" i="39"/>
  <c r="P86" i="111"/>
  <c r="F86" i="39" s="1"/>
  <c r="D56" i="150" s="1"/>
  <c r="P113" i="111"/>
  <c r="F113" i="39" s="1"/>
  <c r="D83" i="150" s="1"/>
  <c r="P159" i="111"/>
  <c r="P178" i="95"/>
  <c r="P138" i="95"/>
  <c r="K138" i="39" s="1"/>
  <c r="I108" i="150" s="1"/>
  <c r="P190" i="95"/>
  <c r="P159" i="93"/>
  <c r="P107" i="93"/>
  <c r="G107" i="39" s="1"/>
  <c r="E77" i="150" s="1"/>
  <c r="P139" i="96"/>
  <c r="L139" i="39" s="1"/>
  <c r="J109" i="150" s="1"/>
  <c r="P14" i="131"/>
  <c r="O14" i="39" s="1"/>
  <c r="Y149" i="39"/>
  <c r="T149" i="39"/>
  <c r="U149" i="39"/>
  <c r="E16" i="150"/>
  <c r="T145" i="39"/>
  <c r="T52" i="39"/>
  <c r="Y133" i="39"/>
  <c r="C16" i="150"/>
  <c r="C3" i="149"/>
  <c r="B3" i="149"/>
  <c r="Y103" i="39"/>
  <c r="Y119" i="39"/>
  <c r="C7" i="150"/>
  <c r="Y37" i="39"/>
  <c r="T37" i="39"/>
  <c r="U37" i="39"/>
  <c r="P60" i="111"/>
  <c r="F60" i="39" s="1"/>
  <c r="P99" i="111"/>
  <c r="F99" i="39" s="1"/>
  <c r="P62" i="111"/>
  <c r="F62" i="39" s="1"/>
  <c r="C88" i="150"/>
  <c r="Y118" i="39"/>
  <c r="T118" i="39"/>
  <c r="U118" i="39"/>
  <c r="P32" i="96"/>
  <c r="L32" i="39" s="1"/>
  <c r="P115" i="96"/>
  <c r="L115" i="39" s="1"/>
  <c r="J85" i="150" s="1"/>
  <c r="P181" i="96"/>
  <c r="P63" i="96"/>
  <c r="L63" i="39" s="1"/>
  <c r="J33" i="150" s="1"/>
  <c r="P132" i="120"/>
  <c r="I132" i="39" s="1"/>
  <c r="G102" i="150" s="1"/>
  <c r="P110" i="120"/>
  <c r="I110" i="39" s="1"/>
  <c r="G80" i="150" s="1"/>
  <c r="P25" i="120"/>
  <c r="I25" i="39" s="1"/>
  <c r="Y25" i="39" s="1"/>
  <c r="P132" i="111"/>
  <c r="F132" i="39" s="1"/>
  <c r="D102" i="150" s="1"/>
  <c r="P171" i="111"/>
  <c r="P48" i="111"/>
  <c r="F48" i="39" s="1"/>
  <c r="D18" i="150" s="1"/>
  <c r="C34" i="150"/>
  <c r="Y64" i="39"/>
  <c r="T64" i="39"/>
  <c r="P186" i="93"/>
  <c r="P42" i="93"/>
  <c r="G42" i="39" s="1"/>
  <c r="E12" i="150" s="1"/>
  <c r="P150" i="93"/>
  <c r="G150" i="39" s="1"/>
  <c r="P26" i="96"/>
  <c r="L26" i="39" s="1"/>
  <c r="P55" i="96"/>
  <c r="L55" i="39" s="1"/>
  <c r="J25" i="150" s="1"/>
  <c r="P7" i="96"/>
  <c r="L7" i="39" s="1"/>
  <c r="P123" i="96"/>
  <c r="L123" i="39" s="1"/>
  <c r="J93" i="150" s="1"/>
  <c r="S93" i="150" s="1"/>
  <c r="P64" i="96"/>
  <c r="L64" i="39" s="1"/>
  <c r="J34" i="150" s="1"/>
  <c r="P177" i="120"/>
  <c r="P101" i="120"/>
  <c r="I101" i="39" s="1"/>
  <c r="G71" i="150" s="1"/>
  <c r="P74" i="120"/>
  <c r="I74" i="39" s="1"/>
  <c r="G44" i="150" s="1"/>
  <c r="C46" i="150"/>
  <c r="U76" i="39"/>
  <c r="P178" i="111"/>
  <c r="P175" i="111"/>
  <c r="C11" i="150"/>
  <c r="P71" i="93"/>
  <c r="G71" i="39" s="1"/>
  <c r="E41" i="150" s="1"/>
  <c r="P187" i="93"/>
  <c r="P128" i="93"/>
  <c r="G128" i="39" s="1"/>
  <c r="P56" i="96"/>
  <c r="L56" i="39" s="1"/>
  <c r="J26" i="150" s="1"/>
  <c r="S26" i="150" s="1"/>
  <c r="P112" i="96"/>
  <c r="L112" i="39" s="1"/>
  <c r="J82" i="150" s="1"/>
  <c r="P100" i="131"/>
  <c r="O100" i="39" s="1"/>
  <c r="M70" i="150" s="1"/>
  <c r="R70" i="150" s="1"/>
  <c r="P114" i="131"/>
  <c r="O114" i="39" s="1"/>
  <c r="M84" i="150" s="1"/>
  <c r="T91" i="39"/>
  <c r="P84" i="96"/>
  <c r="L84" i="39" s="1"/>
  <c r="J54" i="150" s="1"/>
  <c r="P86" i="131"/>
  <c r="O86" i="39" s="1"/>
  <c r="M56" i="150" s="1"/>
  <c r="P169" i="120"/>
  <c r="P102" i="120"/>
  <c r="I102" i="39" s="1"/>
  <c r="G72" i="150" s="1"/>
  <c r="P176" i="120"/>
  <c r="P6" i="111"/>
  <c r="F6" i="39" s="1"/>
  <c r="P150" i="111"/>
  <c r="F150" i="39" s="1"/>
  <c r="P8" i="111"/>
  <c r="F8" i="39" s="1"/>
  <c r="P171" i="95"/>
  <c r="P184" i="95"/>
  <c r="P107" i="95"/>
  <c r="K107" i="39" s="1"/>
  <c r="I77" i="150" s="1"/>
  <c r="P120" i="131"/>
  <c r="O120" i="39" s="1"/>
  <c r="M90" i="150" s="1"/>
  <c r="P173" i="120"/>
  <c r="P12" i="120"/>
  <c r="I12" i="39" s="1"/>
  <c r="Y12" i="39" s="1"/>
  <c r="P188" i="120"/>
  <c r="Y36" i="39"/>
  <c r="U49" i="39"/>
  <c r="P117" i="111"/>
  <c r="F117" i="39" s="1"/>
  <c r="D87" i="150" s="1"/>
  <c r="P190" i="111"/>
  <c r="P104" i="111"/>
  <c r="F104" i="39" s="1"/>
  <c r="P95" i="95"/>
  <c r="K95" i="39" s="1"/>
  <c r="I65" i="150" s="1"/>
  <c r="P131" i="95"/>
  <c r="K131" i="39" s="1"/>
  <c r="I101" i="150" s="1"/>
  <c r="P139" i="95"/>
  <c r="K139" i="39" s="1"/>
  <c r="I109" i="150" s="1"/>
  <c r="P137" i="93"/>
  <c r="G137" i="39" s="1"/>
  <c r="E107" i="150" s="1"/>
  <c r="P18" i="93"/>
  <c r="G18" i="39" s="1"/>
  <c r="Y18" i="39" s="1"/>
  <c r="P157" i="93"/>
  <c r="P141" i="96"/>
  <c r="L141" i="39" s="1"/>
  <c r="J111" i="150" s="1"/>
  <c r="P79" i="131"/>
  <c r="O79" i="39" s="1"/>
  <c r="M49" i="150" s="1"/>
  <c r="B6" i="149"/>
  <c r="C48" i="150"/>
  <c r="Y78" i="39"/>
  <c r="T78" i="39"/>
  <c r="U78" i="39"/>
  <c r="H6" i="149"/>
  <c r="G6" i="149"/>
  <c r="Y145" i="39"/>
  <c r="U70" i="39"/>
  <c r="C95" i="150"/>
  <c r="Y125" i="39"/>
  <c r="U125" i="39"/>
  <c r="T125" i="39"/>
  <c r="Y52" i="39"/>
  <c r="W103" i="150"/>
  <c r="S103" i="150"/>
  <c r="R103" i="150"/>
  <c r="C18" i="150"/>
  <c r="Y48" i="39"/>
  <c r="U48" i="39"/>
  <c r="T48" i="39"/>
  <c r="C38" i="150"/>
  <c r="W73" i="150"/>
  <c r="S73" i="150"/>
  <c r="R73" i="150"/>
  <c r="W89" i="150"/>
  <c r="S89" i="150"/>
  <c r="R89" i="150"/>
  <c r="C13" i="150"/>
  <c r="P124" i="111"/>
  <c r="F124" i="39" s="1"/>
  <c r="P172" i="111"/>
  <c r="P140" i="111"/>
  <c r="F140" i="39" s="1"/>
  <c r="C85" i="150"/>
  <c r="Y115" i="39"/>
  <c r="C111" i="150"/>
  <c r="Y141" i="39"/>
  <c r="T141" i="39"/>
  <c r="U141" i="39"/>
  <c r="P66" i="96"/>
  <c r="L66" i="39" s="1"/>
  <c r="J36" i="150" s="1"/>
  <c r="P15" i="96"/>
  <c r="L15" i="39" s="1"/>
  <c r="P189" i="96"/>
  <c r="P144" i="96"/>
  <c r="L144" i="39" s="1"/>
  <c r="J114" i="150" s="1"/>
  <c r="P113" i="96"/>
  <c r="L113" i="39" s="1"/>
  <c r="J83" i="150" s="1"/>
  <c r="P61" i="120"/>
  <c r="I61" i="39" s="1"/>
  <c r="G31" i="150" s="1"/>
  <c r="W31" i="150" s="1"/>
  <c r="P71" i="120"/>
  <c r="I71" i="39" s="1"/>
  <c r="G41" i="150" s="1"/>
  <c r="P67" i="120"/>
  <c r="I67" i="39" s="1"/>
  <c r="G37" i="150" s="1"/>
  <c r="H8" i="149"/>
  <c r="G8" i="149"/>
  <c r="P39" i="111"/>
  <c r="F39" i="39" s="1"/>
  <c r="P79" i="111"/>
  <c r="F79" i="39" s="1"/>
  <c r="P173" i="111"/>
  <c r="C17" i="150"/>
  <c r="Y47" i="39"/>
  <c r="T47" i="39"/>
  <c r="U47" i="39"/>
  <c r="C71" i="150"/>
  <c r="Y101" i="39"/>
  <c r="U101" i="39"/>
  <c r="T101" i="39"/>
  <c r="P188" i="93"/>
  <c r="P161" i="93"/>
  <c r="P41" i="93"/>
  <c r="G41" i="39" s="1"/>
  <c r="E11" i="150" s="1"/>
  <c r="P33" i="96"/>
  <c r="L33" i="39" s="1"/>
  <c r="P187" i="96"/>
  <c r="P83" i="96"/>
  <c r="L83" i="39" s="1"/>
  <c r="J53" i="150" s="1"/>
  <c r="P160" i="93"/>
  <c r="P167" i="120"/>
  <c r="P68" i="120"/>
  <c r="I68" i="39" s="1"/>
  <c r="G38" i="150" s="1"/>
  <c r="P172" i="120"/>
  <c r="C78" i="150"/>
  <c r="Y108" i="39"/>
  <c r="T108" i="39"/>
  <c r="U108" i="39"/>
  <c r="P28" i="111"/>
  <c r="F28" i="39" s="1"/>
  <c r="Y28" i="39" s="1"/>
  <c r="P54" i="111"/>
  <c r="F54" i="39" s="1"/>
  <c r="P135" i="111"/>
  <c r="F135" i="39" s="1"/>
  <c r="P131" i="93"/>
  <c r="G131" i="39" s="1"/>
  <c r="E101" i="150" s="1"/>
  <c r="P96" i="93"/>
  <c r="G96" i="39" s="1"/>
  <c r="E66" i="150" s="1"/>
  <c r="P44" i="96"/>
  <c r="L44" i="39" s="1"/>
  <c r="J14" i="150" s="1"/>
  <c r="P174" i="96"/>
  <c r="P6" i="96"/>
  <c r="L6" i="39" s="1"/>
  <c r="P115" i="131"/>
  <c r="O115" i="39" s="1"/>
  <c r="M85" i="150" s="1"/>
  <c r="P19" i="131"/>
  <c r="O19" i="39" s="1"/>
  <c r="T19" i="39" s="1"/>
  <c r="U91" i="39"/>
  <c r="P65" i="96"/>
  <c r="L65" i="39" s="1"/>
  <c r="J35" i="150" s="1"/>
  <c r="P89" i="131"/>
  <c r="O89" i="39" s="1"/>
  <c r="M59" i="150" s="1"/>
  <c r="P79" i="96"/>
  <c r="L79" i="39" s="1"/>
  <c r="J49" i="150" s="1"/>
  <c r="P187" i="120"/>
  <c r="P73" i="120"/>
  <c r="I73" i="39" s="1"/>
  <c r="G43" i="150" s="1"/>
  <c r="P180" i="120"/>
  <c r="W84" i="150"/>
  <c r="S84" i="150"/>
  <c r="R84" i="150"/>
  <c r="P9" i="111"/>
  <c r="F9" i="39" s="1"/>
  <c r="P185" i="111"/>
  <c r="P23" i="111"/>
  <c r="F23" i="39" s="1"/>
  <c r="P177" i="95"/>
  <c r="P62" i="95"/>
  <c r="K62" i="39" s="1"/>
  <c r="I32" i="150" s="1"/>
  <c r="P164" i="95"/>
  <c r="Y66" i="39"/>
  <c r="P181" i="120"/>
  <c r="P94" i="120"/>
  <c r="I94" i="39" s="1"/>
  <c r="G64" i="150" s="1"/>
  <c r="P122" i="120"/>
  <c r="I122" i="39" s="1"/>
  <c r="G92" i="150" s="1"/>
  <c r="G3" i="149"/>
  <c r="W6" i="150"/>
  <c r="S6" i="150"/>
  <c r="R6" i="150"/>
  <c r="Y49" i="39"/>
  <c r="P22" i="111"/>
  <c r="F22" i="39" s="1"/>
  <c r="Y22" i="39" s="1"/>
  <c r="P137" i="111"/>
  <c r="F137" i="39" s="1"/>
  <c r="P20" i="111"/>
  <c r="F20" i="39" s="1"/>
  <c r="P106" i="95"/>
  <c r="K106" i="39" s="1"/>
  <c r="I76" i="150" s="1"/>
  <c r="P173" i="95"/>
  <c r="P33" i="93"/>
  <c r="G33" i="39" s="1"/>
  <c r="T33" i="39" s="1"/>
  <c r="P115" i="93"/>
  <c r="G115" i="39" s="1"/>
  <c r="E85" i="150" s="1"/>
  <c r="P7" i="93"/>
  <c r="G7" i="39" s="1"/>
  <c r="U7" i="39" s="1"/>
  <c r="P8" i="96"/>
  <c r="L8" i="39" s="1"/>
  <c r="C6" i="149"/>
  <c r="W115" i="150"/>
  <c r="S115" i="150"/>
  <c r="R115" i="150"/>
  <c r="T70" i="39"/>
  <c r="Y23" i="39"/>
  <c r="U23" i="39"/>
  <c r="T23" i="39"/>
  <c r="C29" i="150"/>
  <c r="Y59" i="39"/>
  <c r="T59" i="39"/>
  <c r="U59" i="39"/>
  <c r="W22" i="150"/>
  <c r="S22" i="150"/>
  <c r="R22" i="150"/>
  <c r="C99" i="150"/>
  <c r="Y129" i="39"/>
  <c r="U129" i="39"/>
  <c r="T129" i="39"/>
  <c r="C8" i="150"/>
  <c r="P76" i="96"/>
  <c r="L76" i="39" s="1"/>
  <c r="J46" i="150" s="1"/>
  <c r="T130" i="39"/>
  <c r="U61" i="39"/>
  <c r="P110" i="111"/>
  <c r="F110" i="39" s="1"/>
  <c r="D80" i="150" s="1"/>
  <c r="P94" i="111"/>
  <c r="F94" i="39" s="1"/>
  <c r="P174" i="111"/>
  <c r="P57" i="96"/>
  <c r="L57" i="39" s="1"/>
  <c r="J27" i="150" s="1"/>
  <c r="P97" i="96"/>
  <c r="L97" i="39" s="1"/>
  <c r="J67" i="150" s="1"/>
  <c r="P75" i="96"/>
  <c r="L75" i="39" s="1"/>
  <c r="J45" i="150" s="1"/>
  <c r="P35" i="120"/>
  <c r="I35" i="39" s="1"/>
  <c r="T35" i="39" s="1"/>
  <c r="P14" i="120"/>
  <c r="I14" i="39" s="1"/>
  <c r="T14" i="39" s="1"/>
  <c r="P38" i="120"/>
  <c r="I38" i="39" s="1"/>
  <c r="G8" i="150" s="1"/>
  <c r="H7" i="149" s="1"/>
  <c r="P10" i="111"/>
  <c r="F10" i="39" s="1"/>
  <c r="P183" i="111"/>
  <c r="P93" i="111"/>
  <c r="F93" i="39" s="1"/>
  <c r="D63" i="150" s="1"/>
  <c r="C102" i="150"/>
  <c r="P17" i="93"/>
  <c r="G17" i="39" s="1"/>
  <c r="P89" i="93"/>
  <c r="G89" i="39" s="1"/>
  <c r="E59" i="150" s="1"/>
  <c r="P81" i="93"/>
  <c r="G81" i="39" s="1"/>
  <c r="E51" i="150" s="1"/>
  <c r="P167" i="96"/>
  <c r="P43" i="96"/>
  <c r="L43" i="39" s="1"/>
  <c r="J13" i="150" s="1"/>
  <c r="G10" i="149" s="1"/>
  <c r="P147" i="96"/>
  <c r="L147" i="39" s="1"/>
  <c r="P142" i="131"/>
  <c r="O142" i="39" s="1"/>
  <c r="M112" i="150" s="1"/>
  <c r="P13" i="131"/>
  <c r="O13" i="39" s="1"/>
  <c r="P81" i="131"/>
  <c r="O81" i="39" s="1"/>
  <c r="M51" i="150" s="1"/>
  <c r="P13" i="93"/>
  <c r="G13" i="39" s="1"/>
  <c r="T120" i="39"/>
  <c r="P189" i="120"/>
  <c r="P50" i="120"/>
  <c r="I50" i="39" s="1"/>
  <c r="C62" i="150"/>
  <c r="Y92" i="39"/>
  <c r="U92" i="39"/>
  <c r="T92" i="39"/>
  <c r="P76" i="111"/>
  <c r="F76" i="39" s="1"/>
  <c r="D46" i="150" s="1"/>
  <c r="P57" i="111"/>
  <c r="F57" i="39" s="1"/>
  <c r="P82" i="111"/>
  <c r="F82" i="39" s="1"/>
  <c r="P132" i="93"/>
  <c r="G132" i="39" s="1"/>
  <c r="E102" i="150" s="1"/>
  <c r="P16" i="93"/>
  <c r="G16" i="39" s="1"/>
  <c r="T16" i="39" s="1"/>
  <c r="P84" i="93"/>
  <c r="G84" i="39" s="1"/>
  <c r="E54" i="150" s="1"/>
  <c r="P142" i="96"/>
  <c r="L142" i="39" s="1"/>
  <c r="J112" i="150" s="1"/>
  <c r="P86" i="96"/>
  <c r="L86" i="39" s="1"/>
  <c r="J56" i="150" s="1"/>
  <c r="P80" i="96"/>
  <c r="L80" i="39" s="1"/>
  <c r="J50" i="150" s="1"/>
  <c r="P104" i="131"/>
  <c r="O104" i="39" s="1"/>
  <c r="M74" i="150" s="1"/>
  <c r="Y91" i="39"/>
  <c r="T69" i="39"/>
  <c r="P162" i="96"/>
  <c r="P170" i="120"/>
  <c r="P60" i="120"/>
  <c r="I60" i="39" s="1"/>
  <c r="G30" i="150" s="1"/>
  <c r="P187" i="111"/>
  <c r="P152" i="111"/>
  <c r="F152" i="39" s="1"/>
  <c r="Y152" i="39" s="1"/>
  <c r="P102" i="111"/>
  <c r="F102" i="39" s="1"/>
  <c r="P142" i="95"/>
  <c r="K142" i="39" s="1"/>
  <c r="I112" i="150" s="1"/>
  <c r="P115" i="95"/>
  <c r="K115" i="39" s="1"/>
  <c r="I85" i="150" s="1"/>
  <c r="P38" i="95"/>
  <c r="K38" i="39" s="1"/>
  <c r="I8" i="150" s="1"/>
  <c r="G9" i="149" s="1"/>
  <c r="W36" i="150"/>
  <c r="S36" i="150"/>
  <c r="R36" i="150"/>
  <c r="P154" i="93"/>
  <c r="P175" i="120"/>
  <c r="T56" i="39"/>
  <c r="W19" i="150"/>
  <c r="S19" i="150"/>
  <c r="R19" i="150"/>
  <c r="P106" i="111"/>
  <c r="F106" i="39" s="1"/>
  <c r="P95" i="111"/>
  <c r="F95" i="39" s="1"/>
  <c r="P88" i="95"/>
  <c r="K88" i="39" s="1"/>
  <c r="I58" i="150" s="1"/>
  <c r="P87" i="95"/>
  <c r="K87" i="39" s="1"/>
  <c r="I57" i="150" s="1"/>
  <c r="P51" i="122"/>
  <c r="N51" i="39" s="1"/>
  <c r="L21" i="150" s="1"/>
  <c r="P46" i="122"/>
  <c r="N46" i="39" s="1"/>
  <c r="P6" i="93"/>
  <c r="G6" i="39" s="1"/>
  <c r="P83" i="93"/>
  <c r="G83" i="39" s="1"/>
  <c r="E53" i="150" s="1"/>
  <c r="D72" i="150" l="1"/>
  <c r="U102" i="39"/>
  <c r="T102" i="39"/>
  <c r="Y102" i="39"/>
  <c r="W13" i="150"/>
  <c r="R13" i="150"/>
  <c r="S13" i="150"/>
  <c r="U132" i="39"/>
  <c r="D64" i="150"/>
  <c r="Y94" i="39"/>
  <c r="T94" i="39"/>
  <c r="U94" i="39"/>
  <c r="W8" i="150"/>
  <c r="S8" i="150"/>
  <c r="R8" i="150"/>
  <c r="W29" i="150"/>
  <c r="S29" i="150"/>
  <c r="R29" i="150"/>
  <c r="D107" i="150"/>
  <c r="Y137" i="39"/>
  <c r="U137" i="39"/>
  <c r="T137" i="39"/>
  <c r="U19" i="39"/>
  <c r="U120" i="39"/>
  <c r="D110" i="150"/>
  <c r="Y140" i="39"/>
  <c r="U140" i="39"/>
  <c r="T140" i="39"/>
  <c r="U68" i="39"/>
  <c r="T41" i="39"/>
  <c r="Y76" i="39"/>
  <c r="W34" i="150"/>
  <c r="S34" i="150"/>
  <c r="R34" i="150"/>
  <c r="D69" i="150"/>
  <c r="T99" i="39"/>
  <c r="Y99" i="39"/>
  <c r="U99" i="39"/>
  <c r="U46" i="39"/>
  <c r="W80" i="150"/>
  <c r="S80" i="150"/>
  <c r="R80" i="150"/>
  <c r="Y112" i="39"/>
  <c r="W109" i="150"/>
  <c r="S109" i="150"/>
  <c r="R109" i="150"/>
  <c r="T22" i="39"/>
  <c r="U138" i="39"/>
  <c r="U75" i="39"/>
  <c r="D33" i="150"/>
  <c r="Y63" i="39"/>
  <c r="T63" i="39"/>
  <c r="U63" i="39"/>
  <c r="S70" i="150"/>
  <c r="R26" i="150"/>
  <c r="Y27" i="39"/>
  <c r="T27" i="39"/>
  <c r="U27" i="39"/>
  <c r="W43" i="150"/>
  <c r="S43" i="150"/>
  <c r="R43" i="150"/>
  <c r="R100" i="150"/>
  <c r="W75" i="150"/>
  <c r="S75" i="150"/>
  <c r="R75" i="150"/>
  <c r="U35" i="39"/>
  <c r="D55" i="150"/>
  <c r="Y85" i="39"/>
  <c r="U85" i="39"/>
  <c r="T85" i="39"/>
  <c r="D16" i="150"/>
  <c r="B4" i="149"/>
  <c r="B21" i="149" s="1"/>
  <c r="C4" i="149"/>
  <c r="T51" i="39"/>
  <c r="T80" i="39"/>
  <c r="I16" i="150"/>
  <c r="C9" i="149"/>
  <c r="B9" i="149"/>
  <c r="U116" i="39"/>
  <c r="U93" i="39"/>
  <c r="W113" i="150"/>
  <c r="S113" i="150"/>
  <c r="R113" i="150"/>
  <c r="T113" i="39"/>
  <c r="Y70" i="39"/>
  <c r="Y33" i="39"/>
  <c r="D27" i="150"/>
  <c r="Y57" i="39"/>
  <c r="T57" i="39"/>
  <c r="U57" i="39"/>
  <c r="Y132" i="39"/>
  <c r="D49" i="150"/>
  <c r="U79" i="39"/>
  <c r="T79" i="39"/>
  <c r="Y79" i="39"/>
  <c r="T68" i="39"/>
  <c r="U16" i="39"/>
  <c r="U41" i="39"/>
  <c r="W46" i="150"/>
  <c r="S46" i="150"/>
  <c r="R46" i="150"/>
  <c r="D30" i="150"/>
  <c r="T60" i="39"/>
  <c r="U60" i="39"/>
  <c r="Y60" i="39"/>
  <c r="C5" i="149"/>
  <c r="T25" i="39"/>
  <c r="W82" i="150"/>
  <c r="S82" i="150"/>
  <c r="R82" i="150"/>
  <c r="T109" i="39"/>
  <c r="U86" i="39"/>
  <c r="U22" i="39"/>
  <c r="Y138" i="39"/>
  <c r="U114" i="39"/>
  <c r="U72" i="39"/>
  <c r="Y75" i="39"/>
  <c r="Y123" i="39"/>
  <c r="S100" i="150"/>
  <c r="U28" i="39"/>
  <c r="T44" i="39"/>
  <c r="Y17" i="39"/>
  <c r="T17" i="39"/>
  <c r="U17" i="39"/>
  <c r="U30" i="39"/>
  <c r="D53" i="150"/>
  <c r="U83" i="39"/>
  <c r="Y83" i="39"/>
  <c r="T83" i="39"/>
  <c r="U51" i="39"/>
  <c r="Y80" i="39"/>
  <c r="D112" i="150"/>
  <c r="Y142" i="39"/>
  <c r="T142" i="39"/>
  <c r="U142" i="39"/>
  <c r="T116" i="39"/>
  <c r="T93" i="39"/>
  <c r="U81" i="39"/>
  <c r="U18" i="39"/>
  <c r="U113" i="39"/>
  <c r="U100" i="39"/>
  <c r="Y35" i="39"/>
  <c r="D105" i="150"/>
  <c r="Y135" i="39"/>
  <c r="T135" i="39"/>
  <c r="U135" i="39"/>
  <c r="W88" i="150"/>
  <c r="S88" i="150"/>
  <c r="R88" i="150"/>
  <c r="G16" i="150"/>
  <c r="C7" i="149"/>
  <c r="B7" i="149"/>
  <c r="W102" i="150"/>
  <c r="S102" i="150"/>
  <c r="R102" i="150"/>
  <c r="Y9" i="39"/>
  <c r="U9" i="39"/>
  <c r="T9" i="39"/>
  <c r="D9" i="150"/>
  <c r="Y39" i="39"/>
  <c r="U39" i="39"/>
  <c r="T39" i="39"/>
  <c r="D94" i="150"/>
  <c r="Y124" i="39"/>
  <c r="T124" i="39"/>
  <c r="U124" i="39"/>
  <c r="Y68" i="39"/>
  <c r="W95" i="150"/>
  <c r="S95" i="150"/>
  <c r="R95" i="150"/>
  <c r="W48" i="150"/>
  <c r="S48" i="150"/>
  <c r="R48" i="150"/>
  <c r="Y8" i="39"/>
  <c r="U8" i="39"/>
  <c r="T8" i="39"/>
  <c r="Y41" i="39"/>
  <c r="Y46" i="39"/>
  <c r="B5" i="149"/>
  <c r="U66" i="39"/>
  <c r="U109" i="39"/>
  <c r="D97" i="150"/>
  <c r="T127" i="39"/>
  <c r="Y127" i="39"/>
  <c r="U127" i="39"/>
  <c r="T86" i="39"/>
  <c r="W60" i="150"/>
  <c r="S60" i="150"/>
  <c r="R60" i="150"/>
  <c r="W108" i="150"/>
  <c r="S108" i="150"/>
  <c r="R108" i="150"/>
  <c r="Y72" i="39"/>
  <c r="W45" i="150"/>
  <c r="S45" i="150"/>
  <c r="R45" i="150"/>
  <c r="U96" i="39"/>
  <c r="T119" i="39"/>
  <c r="D58" i="150"/>
  <c r="Y88" i="39"/>
  <c r="T88" i="39"/>
  <c r="U88" i="39"/>
  <c r="T28" i="39"/>
  <c r="U44" i="39"/>
  <c r="D41" i="150"/>
  <c r="Y71" i="39"/>
  <c r="T71" i="39"/>
  <c r="U71" i="39"/>
  <c r="W10" i="150"/>
  <c r="R10" i="150"/>
  <c r="S10" i="150"/>
  <c r="T21" i="39"/>
  <c r="Y61" i="39"/>
  <c r="Y51" i="39"/>
  <c r="T100" i="39"/>
  <c r="W50" i="150"/>
  <c r="S50" i="150"/>
  <c r="R50" i="150"/>
  <c r="G13" i="149"/>
  <c r="Y116" i="39"/>
  <c r="Y93" i="39"/>
  <c r="T81" i="39"/>
  <c r="T18" i="39"/>
  <c r="Y113" i="39"/>
  <c r="T89" i="39"/>
  <c r="U38" i="39"/>
  <c r="W62" i="150"/>
  <c r="S62" i="150"/>
  <c r="R62" i="150"/>
  <c r="H10" i="149"/>
  <c r="W71" i="150"/>
  <c r="S71" i="150"/>
  <c r="R71" i="150"/>
  <c r="W111" i="150"/>
  <c r="S111" i="150"/>
  <c r="R111" i="150"/>
  <c r="T43" i="39"/>
  <c r="W38" i="150"/>
  <c r="S38" i="150"/>
  <c r="R38" i="150"/>
  <c r="Y150" i="39"/>
  <c r="T150" i="39"/>
  <c r="U150" i="39"/>
  <c r="W11" i="150"/>
  <c r="S11" i="150"/>
  <c r="R11" i="150"/>
  <c r="B20" i="149"/>
  <c r="Y147" i="39"/>
  <c r="U147" i="39"/>
  <c r="T147" i="39"/>
  <c r="D44" i="150"/>
  <c r="Y74" i="39"/>
  <c r="U74" i="39"/>
  <c r="T74" i="39"/>
  <c r="Y109" i="39"/>
  <c r="D114" i="150"/>
  <c r="Y144" i="39"/>
  <c r="T144" i="39"/>
  <c r="U144" i="39"/>
  <c r="B13" i="149"/>
  <c r="Y86" i="39"/>
  <c r="R93" i="150"/>
  <c r="T42" i="39"/>
  <c r="W42" i="150"/>
  <c r="S42" i="150"/>
  <c r="R42" i="150"/>
  <c r="T96" i="39"/>
  <c r="U11" i="39"/>
  <c r="T67" i="39"/>
  <c r="W116" i="150"/>
  <c r="S116" i="150"/>
  <c r="R116" i="150"/>
  <c r="D47" i="150"/>
  <c r="T77" i="39"/>
  <c r="Y77" i="39"/>
  <c r="U77" i="39"/>
  <c r="U98" i="39"/>
  <c r="Y44" i="39"/>
  <c r="D106" i="150"/>
  <c r="Y136" i="39"/>
  <c r="T136" i="39"/>
  <c r="U136" i="39"/>
  <c r="U21" i="39"/>
  <c r="Y130" i="39"/>
  <c r="W21" i="150"/>
  <c r="S21" i="150"/>
  <c r="R21" i="150"/>
  <c r="T117" i="39"/>
  <c r="U58" i="39"/>
  <c r="D92" i="150"/>
  <c r="Y122" i="39"/>
  <c r="T122" i="39"/>
  <c r="U122" i="39"/>
  <c r="W86" i="150"/>
  <c r="S86" i="150"/>
  <c r="R86" i="150"/>
  <c r="W63" i="150"/>
  <c r="S63" i="150"/>
  <c r="R63" i="150"/>
  <c r="Y81" i="39"/>
  <c r="W83" i="150"/>
  <c r="S83" i="150"/>
  <c r="R83" i="150"/>
  <c r="U89" i="39"/>
  <c r="Y7" i="39"/>
  <c r="L16" i="150"/>
  <c r="B12" i="149"/>
  <c r="C12" i="149"/>
  <c r="W78" i="150"/>
  <c r="S78" i="150"/>
  <c r="R78" i="150"/>
  <c r="U115" i="39"/>
  <c r="U43" i="39"/>
  <c r="D74" i="150"/>
  <c r="T104" i="39"/>
  <c r="U104" i="39"/>
  <c r="Y104" i="39"/>
  <c r="Y6" i="39"/>
  <c r="T6" i="39"/>
  <c r="U6" i="39"/>
  <c r="T114" i="39"/>
  <c r="D91" i="150"/>
  <c r="Y121" i="39"/>
  <c r="U121" i="39"/>
  <c r="T121" i="39"/>
  <c r="W79" i="150"/>
  <c r="S79" i="150"/>
  <c r="R79" i="150"/>
  <c r="U14" i="39"/>
  <c r="C13" i="149"/>
  <c r="W56" i="150"/>
  <c r="S56" i="150"/>
  <c r="R56" i="150"/>
  <c r="T55" i="39"/>
  <c r="U42" i="39"/>
  <c r="Y15" i="39"/>
  <c r="U15" i="39"/>
  <c r="T15" i="39"/>
  <c r="Y96" i="39"/>
  <c r="U67" i="39"/>
  <c r="H9" i="149"/>
  <c r="D77" i="150"/>
  <c r="Y107" i="39"/>
  <c r="T107" i="39"/>
  <c r="U107" i="39"/>
  <c r="G25" i="150"/>
  <c r="Y55" i="39"/>
  <c r="U55" i="39"/>
  <c r="R31" i="150"/>
  <c r="T98" i="39"/>
  <c r="Y100" i="39"/>
  <c r="W14" i="150"/>
  <c r="S14" i="150"/>
  <c r="R14" i="150"/>
  <c r="Y56" i="39"/>
  <c r="U33" i="39"/>
  <c r="D57" i="150"/>
  <c r="T87" i="39"/>
  <c r="Y87" i="39"/>
  <c r="U87" i="39"/>
  <c r="R90" i="150"/>
  <c r="G5" i="149"/>
  <c r="R40" i="150"/>
  <c r="U117" i="39"/>
  <c r="T58" i="39"/>
  <c r="T61" i="39"/>
  <c r="W51" i="150"/>
  <c r="S51" i="150"/>
  <c r="R51" i="150"/>
  <c r="T45" i="39"/>
  <c r="Y89" i="39"/>
  <c r="Y11" i="39"/>
  <c r="D76" i="150"/>
  <c r="Y106" i="39"/>
  <c r="T106" i="39"/>
  <c r="U106" i="39"/>
  <c r="G20" i="150"/>
  <c r="Y50" i="39"/>
  <c r="T50" i="39"/>
  <c r="U50" i="39"/>
  <c r="W99" i="150"/>
  <c r="S99" i="150"/>
  <c r="R99" i="150"/>
  <c r="D65" i="150"/>
  <c r="Y95" i="39"/>
  <c r="U95" i="39"/>
  <c r="T95" i="39"/>
  <c r="D52" i="150"/>
  <c r="Y82" i="39"/>
  <c r="U82" i="39"/>
  <c r="T82" i="39"/>
  <c r="Y10" i="39"/>
  <c r="U10" i="39"/>
  <c r="T10" i="39"/>
  <c r="T38" i="39"/>
  <c r="T7" i="39"/>
  <c r="T115" i="39"/>
  <c r="Y43" i="39"/>
  <c r="T66" i="39"/>
  <c r="Y114" i="39"/>
  <c r="E98" i="150"/>
  <c r="Y128" i="39"/>
  <c r="U128" i="39"/>
  <c r="T128" i="39"/>
  <c r="U64" i="39"/>
  <c r="W7" i="150"/>
  <c r="S7" i="150"/>
  <c r="R7" i="150"/>
  <c r="W16" i="150"/>
  <c r="S16" i="150"/>
  <c r="R16" i="150"/>
  <c r="U110" i="39"/>
  <c r="U139" i="39"/>
  <c r="U152" i="39"/>
  <c r="Y42" i="39"/>
  <c r="D54" i="150"/>
  <c r="Y84" i="39"/>
  <c r="U84" i="39"/>
  <c r="T84" i="39"/>
  <c r="W66" i="150"/>
  <c r="S66" i="150"/>
  <c r="R66" i="150"/>
  <c r="T12" i="39"/>
  <c r="Y67" i="39"/>
  <c r="D67" i="150"/>
  <c r="Y97" i="39"/>
  <c r="U97" i="39"/>
  <c r="T97" i="39"/>
  <c r="T29" i="39"/>
  <c r="Y29" i="39"/>
  <c r="U29" i="39"/>
  <c r="U148" i="39"/>
  <c r="D35" i="150"/>
  <c r="Y65" i="39"/>
  <c r="U65" i="39"/>
  <c r="T65" i="39"/>
  <c r="U73" i="39"/>
  <c r="S31" i="150"/>
  <c r="Y98" i="39"/>
  <c r="U105" i="39"/>
  <c r="G7" i="149"/>
  <c r="S40" i="150"/>
  <c r="Y117" i="39"/>
  <c r="D101" i="150"/>
  <c r="Y131" i="39"/>
  <c r="T131" i="39"/>
  <c r="U131" i="39"/>
  <c r="Y58" i="39"/>
  <c r="Y120" i="39"/>
  <c r="U130" i="39"/>
  <c r="T143" i="39"/>
  <c r="U45" i="39"/>
  <c r="W59" i="150"/>
  <c r="S59" i="150"/>
  <c r="R59" i="150"/>
  <c r="U26" i="39"/>
  <c r="T152" i="39"/>
  <c r="W12" i="150"/>
  <c r="S12" i="150"/>
  <c r="R12" i="150"/>
  <c r="U12" i="39"/>
  <c r="W37" i="150"/>
  <c r="S37" i="150"/>
  <c r="R37" i="150"/>
  <c r="U24" i="39"/>
  <c r="T24" i="39"/>
  <c r="Y24" i="39"/>
  <c r="Y34" i="39"/>
  <c r="T34" i="39"/>
  <c r="U34" i="39"/>
  <c r="T148" i="39"/>
  <c r="T73" i="39"/>
  <c r="W68" i="150"/>
  <c r="S68" i="150"/>
  <c r="R68" i="150"/>
  <c r="T105" i="39"/>
  <c r="U123" i="39"/>
  <c r="W87" i="150"/>
  <c r="S87" i="150"/>
  <c r="R87" i="150"/>
  <c r="D104" i="150"/>
  <c r="Y134" i="39"/>
  <c r="T134" i="39"/>
  <c r="U134" i="39"/>
  <c r="R61" i="150"/>
  <c r="W28" i="150"/>
  <c r="S28" i="150"/>
  <c r="R28" i="150"/>
  <c r="B10" i="149"/>
  <c r="U143" i="39"/>
  <c r="Y45" i="39"/>
  <c r="Y16" i="39"/>
  <c r="T26" i="39"/>
  <c r="Y32" i="39"/>
  <c r="T32" i="39"/>
  <c r="U32" i="39"/>
  <c r="Y13" i="39"/>
  <c r="U13" i="39"/>
  <c r="T13" i="39"/>
  <c r="T132" i="39"/>
  <c r="Y38" i="39"/>
  <c r="U20" i="39"/>
  <c r="Y20" i="39"/>
  <c r="T20" i="39"/>
  <c r="H3" i="149"/>
  <c r="D24" i="150"/>
  <c r="Y54" i="39"/>
  <c r="U54" i="39"/>
  <c r="T54" i="39"/>
  <c r="W17" i="150"/>
  <c r="S17" i="150"/>
  <c r="R17" i="150"/>
  <c r="W85" i="150"/>
  <c r="S85" i="150"/>
  <c r="R85" i="150"/>
  <c r="W18" i="150"/>
  <c r="S18" i="150"/>
  <c r="R18" i="150"/>
  <c r="T76" i="39"/>
  <c r="D32" i="150"/>
  <c r="Y62" i="39"/>
  <c r="T62" i="39"/>
  <c r="U62" i="39"/>
  <c r="Y110" i="39"/>
  <c r="T112" i="39"/>
  <c r="Y139" i="39"/>
  <c r="T138" i="39"/>
  <c r="Y31" i="39"/>
  <c r="U31" i="39"/>
  <c r="T31" i="39"/>
  <c r="T75" i="39"/>
  <c r="Y73" i="39"/>
  <c r="T123" i="39"/>
  <c r="Y105" i="39"/>
  <c r="D81" i="150"/>
  <c r="Y111" i="39"/>
  <c r="T111" i="39"/>
  <c r="U111" i="39"/>
  <c r="U80" i="39"/>
  <c r="U56" i="39"/>
  <c r="D96" i="150"/>
  <c r="U126" i="39"/>
  <c r="Y126" i="39"/>
  <c r="T126" i="39"/>
  <c r="C10" i="149"/>
  <c r="C20" i="149" s="1"/>
  <c r="Y143" i="39"/>
  <c r="W15" i="150"/>
  <c r="R15" i="150"/>
  <c r="S15" i="150"/>
  <c r="B22" i="149" l="1"/>
  <c r="W25" i="150"/>
  <c r="S25" i="150"/>
  <c r="R25" i="150"/>
  <c r="W91" i="150"/>
  <c r="S91" i="150"/>
  <c r="R91" i="150"/>
  <c r="W58" i="150"/>
  <c r="S58" i="150"/>
  <c r="R58" i="150"/>
  <c r="W9" i="150"/>
  <c r="H4" i="149"/>
  <c r="H20" i="149" s="1"/>
  <c r="S9" i="150"/>
  <c r="R9" i="150"/>
  <c r="G4" i="149"/>
  <c r="W105" i="150"/>
  <c r="S105" i="150"/>
  <c r="R105" i="150"/>
  <c r="S27" i="150"/>
  <c r="R27" i="150"/>
  <c r="W27" i="150"/>
  <c r="W106" i="150"/>
  <c r="S106" i="150"/>
  <c r="R106" i="150"/>
  <c r="W104" i="150"/>
  <c r="R104" i="150"/>
  <c r="S104" i="150"/>
  <c r="S35" i="150"/>
  <c r="R35" i="150"/>
  <c r="W35" i="150"/>
  <c r="S67" i="150"/>
  <c r="W67" i="150"/>
  <c r="R67" i="150"/>
  <c r="W98" i="150"/>
  <c r="S98" i="150"/>
  <c r="R98" i="150"/>
  <c r="W20" i="150"/>
  <c r="S20" i="150"/>
  <c r="R20" i="150"/>
  <c r="W97" i="150"/>
  <c r="S97" i="150"/>
  <c r="R97" i="150"/>
  <c r="R53" i="150"/>
  <c r="W53" i="150"/>
  <c r="S53" i="150"/>
  <c r="W30" i="150"/>
  <c r="S30" i="150"/>
  <c r="R30" i="150"/>
  <c r="W54" i="150"/>
  <c r="S54" i="150"/>
  <c r="R54" i="150"/>
  <c r="W65" i="150"/>
  <c r="S65" i="150"/>
  <c r="R65" i="150"/>
  <c r="C21" i="149"/>
  <c r="C22" i="149" s="1"/>
  <c r="R74" i="150"/>
  <c r="W74" i="150"/>
  <c r="S74" i="150"/>
  <c r="W41" i="150"/>
  <c r="S41" i="150"/>
  <c r="R41" i="150"/>
  <c r="W24" i="150"/>
  <c r="S24" i="150"/>
  <c r="R24" i="150"/>
  <c r="R44" i="150"/>
  <c r="W44" i="150"/>
  <c r="S44" i="150"/>
  <c r="W112" i="150"/>
  <c r="S112" i="150"/>
  <c r="R112" i="150"/>
  <c r="W49" i="150"/>
  <c r="S49" i="150"/>
  <c r="R49" i="150"/>
  <c r="W77" i="150"/>
  <c r="S77" i="150"/>
  <c r="R77" i="150"/>
  <c r="R92" i="150"/>
  <c r="W92" i="150"/>
  <c r="S92" i="150"/>
  <c r="S94" i="150"/>
  <c r="R94" i="150"/>
  <c r="W94" i="150"/>
  <c r="W55" i="150"/>
  <c r="S55" i="150"/>
  <c r="R55" i="150"/>
  <c r="R69" i="150"/>
  <c r="W69" i="150"/>
  <c r="S69" i="150"/>
  <c r="R107" i="150"/>
  <c r="W107" i="150"/>
  <c r="S107" i="150"/>
  <c r="W32" i="150"/>
  <c r="S32" i="150"/>
  <c r="R32" i="150"/>
  <c r="W96" i="150"/>
  <c r="S96" i="150"/>
  <c r="R96" i="150"/>
  <c r="R76" i="150"/>
  <c r="W76" i="150"/>
  <c r="S76" i="150"/>
  <c r="W57" i="150"/>
  <c r="S57" i="150"/>
  <c r="R57" i="150"/>
  <c r="W47" i="150"/>
  <c r="S47" i="150"/>
  <c r="R47" i="150"/>
  <c r="W33" i="150"/>
  <c r="R33" i="150"/>
  <c r="S33" i="150"/>
  <c r="W81" i="150"/>
  <c r="S81" i="150"/>
  <c r="R81" i="150"/>
  <c r="W101" i="150"/>
  <c r="S101" i="150"/>
  <c r="R101" i="150"/>
  <c r="W52" i="150"/>
  <c r="R52" i="150"/>
  <c r="S52" i="150"/>
  <c r="W114" i="150"/>
  <c r="S114" i="150"/>
  <c r="R114" i="150"/>
  <c r="W110" i="150"/>
  <c r="S110" i="150"/>
  <c r="R110" i="150"/>
  <c r="W64" i="150"/>
  <c r="S64" i="150"/>
  <c r="R64" i="150"/>
  <c r="W72" i="150"/>
  <c r="S72" i="150"/>
  <c r="R72" i="150"/>
  <c r="G20" i="149" l="1"/>
  <c r="G21" i="149"/>
  <c r="H21" i="149"/>
  <c r="H22" i="149" s="1"/>
  <c r="G22" i="149" l="1"/>
</calcChain>
</file>

<file path=xl/sharedStrings.xml><?xml version="1.0" encoding="utf-8"?>
<sst xmlns="http://schemas.openxmlformats.org/spreadsheetml/2006/main" count="361" uniqueCount="52">
  <si>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</si>
  <si>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</si>
  <si>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</si>
  <si>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</si>
  <si>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</si>
  <si>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</si>
  <si>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</si>
  <si>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</si>
  <si>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</si>
  <si>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</si>
  <si>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</si>
  <si>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</si>
  <si>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</si>
  <si>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</si>
  <si>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</si>
  <si>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</si>
  <si>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</si>
  <si>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</si>
  <si>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</si>
  <si>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</si>
  <si>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</si>
  <si>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</si>
  <si>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</si>
  <si>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</si>
  <si>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</si>
  <si>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</si>
  <si>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</si>
  <si>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</si>
  <si>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</si>
  <si>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</si>
  <si>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</si>
  <si>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</si>
  <si>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</si>
  <si>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</si>
  <si>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</si>
  <si>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</si>
  <si>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</si>
  <si>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t>Dauers (1% SDS treated)</t>
  </si>
  <si>
    <t>R1_DensMeanChannel0::R1_eYFP</t>
  </si>
  <si>
    <t>R1_DensMeanChannel1::R1_eCFP</t>
  </si>
  <si>
    <t>R2_DensMeanChannel0::R2_eYFP</t>
  </si>
  <si>
    <t>R2_DensMeanChannel1::R2_eCFP</t>
  </si>
  <si>
    <t>EAH259  [AIB::CaM]</t>
  </si>
  <si>
    <r>
      <t>21%O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balance N</t>
    </r>
    <r>
      <rPr>
        <vertAlign val="subscript"/>
        <sz val="10"/>
        <rFont val="Arial"/>
        <family val="2"/>
      </rPr>
      <t>2</t>
    </r>
  </si>
  <si>
    <t>Mean</t>
  </si>
  <si>
    <t>Final graph starts</t>
  </si>
  <si>
    <t>MAX/MIN ends</t>
  </si>
  <si>
    <t>SD</t>
  </si>
  <si>
    <t>Cutoff</t>
  </si>
  <si>
    <t>Min</t>
  </si>
  <si>
    <t>Max/Min cutoff</t>
  </si>
  <si>
    <t>Baseline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</si>
</sst>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96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6" fillId="0" borderId="0" xfId="1" applyFont="1"/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0" fillId="4" borderId="0" xfId="0" applyFill="1"/>
    <xf numFmtId="0" fontId="6" fillId="4" borderId="0" xfId="1" applyFill="1"/>
    <xf numFmtId="2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0" fontId="6" fillId="5" borderId="0" xfId="1" applyFill="1"/>
    <xf numFmtId="2" fontId="0" fillId="5" borderId="0" xfId="0" applyNumberFormat="1" applyFill="1"/>
    <xf numFmtId="165" fontId="0" fillId="5" borderId="0" xfId="0" applyNumberFormat="1" applyFill="1"/>
    <xf numFmtId="0" fontId="2" fillId="6" borderId="0" xfId="1" applyFont="1" applyFill="1" applyAlignment="1">
      <alignment horizontal="right"/>
    </xf>
    <xf numFmtId="2" fontId="2" fillId="6" borderId="0" xfId="0" applyNumberFormat="1" applyFont="1" applyFill="1"/>
    <xf numFmtId="0" fontId="10" fillId="0" borderId="0" xfId="0" applyFont="1" applyAlignment="1">
      <alignment horizontal="center"/>
    </xf>
    <xf numFmtId="0" fontId="0" fillId="7" borderId="0" xfId="0" applyFill="1" applyAlignment="1">
      <alignment horizontal="center"/>
    </xf>
  </cellXfs>
  <cellStyles count="19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Normal" xfId="0" builtinId="0"/>
    <cellStyle name="Normal 2" xfId="1" xr:uid="{00000000-0005-0000-0000-0000BF000000}"/>
    <cellStyle name="Normal 3" xfId="157" xr:uid="{00000000-0005-0000-0000-0000C0000000}"/>
    <cellStyle name="Normal 3 2" xfId="154" xr:uid="{00000000-0005-0000-0000-0000C1000000}"/>
    <cellStyle name="Normal 4" xfId="156" xr:uid="{00000000-0005-0000-0000-0000C2000000}"/>
    <cellStyle name="Normal 5" xfId="155" xr:uid="{00000000-0005-0000-0000-0000C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'6565'!$L$1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'6565'!$A$2:$A$141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'6565'!$L$2:$L$141</c:f>
              <c:numCache>
                <c:formatCode>0.00</c:formatCode>
                <c:ptCount val="140"/>
                <c:pt idx="0">
                  <c:v>1.6994706111103377</c:v>
                </c:pt>
                <c:pt idx="1">
                  <c:v>1.7271282660704865</c:v>
                </c:pt>
                <c:pt idx="2">
                  <c:v>1.7344116915099379</c:v>
                </c:pt>
                <c:pt idx="3">
                  <c:v>1.698426899407363</c:v>
                </c:pt>
                <c:pt idx="4">
                  <c:v>1.6543785811693512</c:v>
                </c:pt>
                <c:pt idx="5">
                  <c:v>1.5804622776677988</c:v>
                </c:pt>
                <c:pt idx="6">
                  <c:v>1.6015507212732101</c:v>
                </c:pt>
                <c:pt idx="7">
                  <c:v>1.6552449494712811</c:v>
                </c:pt>
                <c:pt idx="8">
                  <c:v>1.6652258750371709</c:v>
                </c:pt>
                <c:pt idx="9">
                  <c:v>1.7442246696200363</c:v>
                </c:pt>
                <c:pt idx="10">
                  <c:v>1.7469898555177406</c:v>
                </c:pt>
                <c:pt idx="11">
                  <c:v>1.8108028292893072</c:v>
                </c:pt>
                <c:pt idx="12">
                  <c:v>1.8747097824284296</c:v>
                </c:pt>
                <c:pt idx="13">
                  <c:v>1.9129598384807591</c:v>
                </c:pt>
                <c:pt idx="14">
                  <c:v>1.9548014443009512</c:v>
                </c:pt>
                <c:pt idx="15">
                  <c:v>1.9831854307557606</c:v>
                </c:pt>
                <c:pt idx="16">
                  <c:v>2.0048787451204646</c:v>
                </c:pt>
                <c:pt idx="17">
                  <c:v>2.0217163198828176</c:v>
                </c:pt>
                <c:pt idx="18">
                  <c:v>1.9945834594440139</c:v>
                </c:pt>
                <c:pt idx="19">
                  <c:v>2.0066702548651092</c:v>
                </c:pt>
                <c:pt idx="20">
                  <c:v>2.0277596316155111</c:v>
                </c:pt>
                <c:pt idx="21">
                  <c:v>2.0014824416032493</c:v>
                </c:pt>
                <c:pt idx="22">
                  <c:v>2.0021866772351151</c:v>
                </c:pt>
                <c:pt idx="23">
                  <c:v>1.9806183746963375</c:v>
                </c:pt>
                <c:pt idx="24">
                  <c:v>1.9439828105648775</c:v>
                </c:pt>
                <c:pt idx="25">
                  <c:v>1.8924475149455513</c:v>
                </c:pt>
                <c:pt idx="26">
                  <c:v>1.8673330469062568</c:v>
                </c:pt>
                <c:pt idx="27">
                  <c:v>1.7400275024070633</c:v>
                </c:pt>
                <c:pt idx="28">
                  <c:v>1.6838927622474227</c:v>
                </c:pt>
                <c:pt idx="29">
                  <c:v>1.6324318132381297</c:v>
                </c:pt>
                <c:pt idx="30">
                  <c:v>1.5546303126894259</c:v>
                </c:pt>
                <c:pt idx="31">
                  <c:v>1.5256701353891524</c:v>
                </c:pt>
                <c:pt idx="32">
                  <c:v>1.4659313369327513</c:v>
                </c:pt>
                <c:pt idx="33">
                  <c:v>1.467528601615198</c:v>
                </c:pt>
                <c:pt idx="34">
                  <c:v>1.4806001955069703</c:v>
                </c:pt>
                <c:pt idx="35">
                  <c:v>1.4969630635313174</c:v>
                </c:pt>
                <c:pt idx="36">
                  <c:v>1.5217757409787773</c:v>
                </c:pt>
                <c:pt idx="37">
                  <c:v>1.5932715646319022</c:v>
                </c:pt>
                <c:pt idx="38">
                  <c:v>1.5958193472506406</c:v>
                </c:pt>
                <c:pt idx="39">
                  <c:v>1.5848951051017333</c:v>
                </c:pt>
                <c:pt idx="40">
                  <c:v>1.6018492068209165</c:v>
                </c:pt>
                <c:pt idx="41">
                  <c:v>1.5902883344939811</c:v>
                </c:pt>
                <c:pt idx="42">
                  <c:v>1.5886434100785243</c:v>
                </c:pt>
                <c:pt idx="43">
                  <c:v>1.6396444627342128</c:v>
                </c:pt>
                <c:pt idx="44">
                  <c:v>1.5624593136670488</c:v>
                </c:pt>
                <c:pt idx="45">
                  <c:v>1.5357007791488537</c:v>
                </c:pt>
                <c:pt idx="46">
                  <c:v>1.451988331821938</c:v>
                </c:pt>
                <c:pt idx="47">
                  <c:v>1.4383250994276962</c:v>
                </c:pt>
                <c:pt idx="48">
                  <c:v>1.4157391378595425</c:v>
                </c:pt>
                <c:pt idx="49">
                  <c:v>1.3815808850992921</c:v>
                </c:pt>
                <c:pt idx="50">
                  <c:v>1.428712458506854</c:v>
                </c:pt>
                <c:pt idx="51">
                  <c:v>1.4526985518378226</c:v>
                </c:pt>
                <c:pt idx="52">
                  <c:v>1.4888181060921546</c:v>
                </c:pt>
                <c:pt idx="53">
                  <c:v>1.5204081798521192</c:v>
                </c:pt>
                <c:pt idx="54">
                  <c:v>1.5565016118685857</c:v>
                </c:pt>
                <c:pt idx="55">
                  <c:v>1.5684078535476651</c:v>
                </c:pt>
                <c:pt idx="56">
                  <c:v>1.6002142294712836</c:v>
                </c:pt>
                <c:pt idx="57">
                  <c:v>1.5536901455731591</c:v>
                </c:pt>
                <c:pt idx="58">
                  <c:v>1.4755129812669778</c:v>
                </c:pt>
                <c:pt idx="59">
                  <c:v>1.451870077261153</c:v>
                </c:pt>
                <c:pt idx="60">
                  <c:v>1.4370256682117521</c:v>
                </c:pt>
                <c:pt idx="61">
                  <c:v>1.478840891546473</c:v>
                </c:pt>
                <c:pt idx="62">
                  <c:v>1.5668961105962476</c:v>
                </c:pt>
                <c:pt idx="63">
                  <c:v>1.564791787713915</c:v>
                </c:pt>
                <c:pt idx="64">
                  <c:v>1.5850131458467609</c:v>
                </c:pt>
                <c:pt idx="65">
                  <c:v>1.5516342303243145</c:v>
                </c:pt>
                <c:pt idx="66">
                  <c:v>1.5470208891269464</c:v>
                </c:pt>
                <c:pt idx="67">
                  <c:v>1.5320053273674292</c:v>
                </c:pt>
                <c:pt idx="68">
                  <c:v>1.5173270356047739</c:v>
                </c:pt>
                <c:pt idx="69">
                  <c:v>1.497643681010052</c:v>
                </c:pt>
                <c:pt idx="70">
                  <c:v>1.510767953090967</c:v>
                </c:pt>
                <c:pt idx="71">
                  <c:v>1.4847223270282992</c:v>
                </c:pt>
                <c:pt idx="72">
                  <c:v>1.4988106310776681</c:v>
                </c:pt>
                <c:pt idx="73">
                  <c:v>1.515426481066219</c:v>
                </c:pt>
                <c:pt idx="74">
                  <c:v>1.55666820693521</c:v>
                </c:pt>
                <c:pt idx="75">
                  <c:v>1.5035415185288681</c:v>
                </c:pt>
                <c:pt idx="76">
                  <c:v>1.4802135210173128</c:v>
                </c:pt>
                <c:pt idx="77">
                  <c:v>1.4831012125477421</c:v>
                </c:pt>
                <c:pt idx="78">
                  <c:v>1.4722120112873314</c:v>
                </c:pt>
                <c:pt idx="79">
                  <c:v>1.4673800153087846</c:v>
                </c:pt>
                <c:pt idx="80">
                  <c:v>1.488773313517372</c:v>
                </c:pt>
                <c:pt idx="81">
                  <c:v>1.4903799376890465</c:v>
                </c:pt>
                <c:pt idx="82">
                  <c:v>1.4838895695866918</c:v>
                </c:pt>
                <c:pt idx="83">
                  <c:v>1.4853796924418632</c:v>
                </c:pt>
                <c:pt idx="84">
                  <c:v>1.4516430850366653</c:v>
                </c:pt>
                <c:pt idx="85">
                  <c:v>1.4758394654918225</c:v>
                </c:pt>
                <c:pt idx="86">
                  <c:v>1.4544061561558579</c:v>
                </c:pt>
                <c:pt idx="87">
                  <c:v>1.4784274361132077</c:v>
                </c:pt>
                <c:pt idx="88">
                  <c:v>1.4328928792478177</c:v>
                </c:pt>
                <c:pt idx="89">
                  <c:v>1.4214867837996963</c:v>
                </c:pt>
                <c:pt idx="90">
                  <c:v>1.4074832960231265</c:v>
                </c:pt>
                <c:pt idx="91">
                  <c:v>1.3533110752021464</c:v>
                </c:pt>
                <c:pt idx="92">
                  <c:v>1.3059792564921304</c:v>
                </c:pt>
                <c:pt idx="93">
                  <c:v>1.2897049121431094</c:v>
                </c:pt>
                <c:pt idx="94">
                  <c:v>1.2752881525490103</c:v>
                </c:pt>
                <c:pt idx="95">
                  <c:v>1.2662236392773427</c:v>
                </c:pt>
                <c:pt idx="96">
                  <c:v>1.2730456477647527</c:v>
                </c:pt>
                <c:pt idx="97">
                  <c:v>1.2715006740750601</c:v>
                </c:pt>
                <c:pt idx="98">
                  <c:v>1.2901999255101269</c:v>
                </c:pt>
                <c:pt idx="99">
                  <c:v>1.30055225622915</c:v>
                </c:pt>
                <c:pt idx="100">
                  <c:v>1.2925674973530781</c:v>
                </c:pt>
                <c:pt idx="101">
                  <c:v>1.3126910930776809</c:v>
                </c:pt>
                <c:pt idx="102">
                  <c:v>1.308131646791624</c:v>
                </c:pt>
                <c:pt idx="103">
                  <c:v>1.3360631511261261</c:v>
                </c:pt>
                <c:pt idx="104">
                  <c:v>1.3116627226787423</c:v>
                </c:pt>
                <c:pt idx="105">
                  <c:v>1.3136768542343866</c:v>
                </c:pt>
                <c:pt idx="106">
                  <c:v>1.3058683277465459</c:v>
                </c:pt>
                <c:pt idx="107">
                  <c:v>1.3264417720202726</c:v>
                </c:pt>
                <c:pt idx="108">
                  <c:v>1.3132797805715009</c:v>
                </c:pt>
                <c:pt idx="109">
                  <c:v>1.3305058036600124</c:v>
                </c:pt>
                <c:pt idx="110">
                  <c:v>1.3345363256820182</c:v>
                </c:pt>
                <c:pt idx="111">
                  <c:v>1.3351070063091164</c:v>
                </c:pt>
                <c:pt idx="112">
                  <c:v>1.3227794892783817</c:v>
                </c:pt>
                <c:pt idx="113">
                  <c:v>1.334964271688944</c:v>
                </c:pt>
                <c:pt idx="114">
                  <c:v>1.3275759632166211</c:v>
                </c:pt>
                <c:pt idx="115">
                  <c:v>1.2936995362965977</c:v>
                </c:pt>
                <c:pt idx="116">
                  <c:v>1.2678298549618112</c:v>
                </c:pt>
                <c:pt idx="117">
                  <c:v>1.3073156634890768</c:v>
                </c:pt>
                <c:pt idx="118">
                  <c:v>1.3712105436719997</c:v>
                </c:pt>
                <c:pt idx="119">
                  <c:v>1.3513746521693206</c:v>
                </c:pt>
                <c:pt idx="120">
                  <c:v>1.3647501836493372</c:v>
                </c:pt>
                <c:pt idx="121">
                  <c:v>1.3194356058185925</c:v>
                </c:pt>
                <c:pt idx="122">
                  <c:v>1.2930724385955361</c:v>
                </c:pt>
                <c:pt idx="123">
                  <c:v>1.296637705935145</c:v>
                </c:pt>
                <c:pt idx="124">
                  <c:v>1.2706306840648423</c:v>
                </c:pt>
                <c:pt idx="125">
                  <c:v>1.2580768700227625</c:v>
                </c:pt>
                <c:pt idx="126">
                  <c:v>1.2468241994597316</c:v>
                </c:pt>
                <c:pt idx="127">
                  <c:v>1.2266016314226702</c:v>
                </c:pt>
                <c:pt idx="128">
                  <c:v>1.2400080122288295</c:v>
                </c:pt>
                <c:pt idx="129">
                  <c:v>1.2144210690328299</c:v>
                </c:pt>
                <c:pt idx="130">
                  <c:v>1.2370426322237313</c:v>
                </c:pt>
                <c:pt idx="131">
                  <c:v>1.2275880812006568</c:v>
                </c:pt>
                <c:pt idx="132">
                  <c:v>1.2393614509608641</c:v>
                </c:pt>
                <c:pt idx="133">
                  <c:v>1.2463291551359248</c:v>
                </c:pt>
                <c:pt idx="134">
                  <c:v>1.2502905029758142</c:v>
                </c:pt>
                <c:pt idx="135">
                  <c:v>1.2347504203889828</c:v>
                </c:pt>
                <c:pt idx="136">
                  <c:v>1.2026685379036812</c:v>
                </c:pt>
                <c:pt idx="137">
                  <c:v>1.2083712213828302</c:v>
                </c:pt>
                <c:pt idx="138">
                  <c:v>1.2016367108005852</c:v>
                </c:pt>
                <c:pt idx="139">
                  <c:v>1.2082782694280902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F-47BD-9991-2B85502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3917840"/>
        <c:axId val="-283954192"/>
      </c:scatterChart>
      <c:valAx>
        <c:axId val="-28391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83954192"/>
        <c:crossesAt val="0"/>
        <c:crossBetween val="midCat"/>
        <c:majorUnit val="10"/>
      </c:valAx>
      <c:valAx>
        <c:axId val="-2839541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839178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'6570'!$L$1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'6570'!$A$2:$A$141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'6570'!$L$2:$L$141</c:f>
              <c:numCache>
                <c:formatCode>0.00</c:formatCode>
                <c:ptCount val="140"/>
                <c:pt idx="0">
                  <c:v>2.3267790578081549</c:v>
                </c:pt>
                <c:pt idx="1">
                  <c:v>2.3304841026415812</c:v>
                </c:pt>
                <c:pt idx="2">
                  <c:v>2.3746333768579762</c:v>
                </c:pt>
                <c:pt idx="3">
                  <c:v>2.3350368834786401</c:v>
                </c:pt>
                <c:pt idx="4">
                  <c:v>2.3540607771174815</c:v>
                </c:pt>
                <c:pt idx="5">
                  <c:v>2.3560033409309189</c:v>
                </c:pt>
                <c:pt idx="6">
                  <c:v>2.3405782856455071</c:v>
                </c:pt>
                <c:pt idx="7">
                  <c:v>2.3272826235333421</c:v>
                </c:pt>
                <c:pt idx="8">
                  <c:v>2.3120212793400765</c:v>
                </c:pt>
                <c:pt idx="9">
                  <c:v>2.2936606145158698</c:v>
                </c:pt>
                <c:pt idx="10">
                  <c:v>2.2910127137719489</c:v>
                </c:pt>
                <c:pt idx="11">
                  <c:v>2.2959469934596806</c:v>
                </c:pt>
                <c:pt idx="12">
                  <c:v>2.3308397338000972</c:v>
                </c:pt>
                <c:pt idx="13">
                  <c:v>2.3186140763440712</c:v>
                </c:pt>
                <c:pt idx="14">
                  <c:v>2.3424439576559473</c:v>
                </c:pt>
                <c:pt idx="15">
                  <c:v>2.4009423201042095</c:v>
                </c:pt>
                <c:pt idx="16">
                  <c:v>2.4154564705386785</c:v>
                </c:pt>
                <c:pt idx="17">
                  <c:v>2.433071963482532</c:v>
                </c:pt>
                <c:pt idx="18">
                  <c:v>2.4516489992740631</c:v>
                </c:pt>
                <c:pt idx="19">
                  <c:v>2.4329839371305133</c:v>
                </c:pt>
                <c:pt idx="20">
                  <c:v>2.392942716629999</c:v>
                </c:pt>
                <c:pt idx="21">
                  <c:v>2.3867464283122102</c:v>
                </c:pt>
                <c:pt idx="22">
                  <c:v>2.3623368174484418</c:v>
                </c:pt>
                <c:pt idx="23">
                  <c:v>2.3386688183378008</c:v>
                </c:pt>
                <c:pt idx="24">
                  <c:v>2.3021414724118876</c:v>
                </c:pt>
                <c:pt idx="25">
                  <c:v>2.2840888805424888</c:v>
                </c:pt>
                <c:pt idx="26">
                  <c:v>2.3029610039105122</c:v>
                </c:pt>
                <c:pt idx="27">
                  <c:v>2.30125209179432</c:v>
                </c:pt>
                <c:pt idx="28">
                  <c:v>2.2715873212486719</c:v>
                </c:pt>
                <c:pt idx="29">
                  <c:v>2.2571231538194794</c:v>
                </c:pt>
                <c:pt idx="30">
                  <c:v>2.2651638453300236</c:v>
                </c:pt>
                <c:pt idx="31">
                  <c:v>2.3296655244029609</c:v>
                </c:pt>
                <c:pt idx="32">
                  <c:v>2.4163365525791884</c:v>
                </c:pt>
                <c:pt idx="33">
                  <c:v>2.5036099981078848</c:v>
                </c:pt>
                <c:pt idx="34">
                  <c:v>2.6114930345856844</c:v>
                </c:pt>
                <c:pt idx="35">
                  <c:v>2.6776284322753874</c:v>
                </c:pt>
                <c:pt idx="36">
                  <c:v>2.7267772899220226</c:v>
                </c:pt>
                <c:pt idx="37">
                  <c:v>2.7432456799753733</c:v>
                </c:pt>
                <c:pt idx="38">
                  <c:v>2.7915270353375297</c:v>
                </c:pt>
                <c:pt idx="39">
                  <c:v>2.8045801179292811</c:v>
                </c:pt>
                <c:pt idx="40">
                  <c:v>2.8167784820526935</c:v>
                </c:pt>
                <c:pt idx="41">
                  <c:v>2.8157448699742158</c:v>
                </c:pt>
                <c:pt idx="42">
                  <c:v>2.7907030610898294</c:v>
                </c:pt>
                <c:pt idx="43">
                  <c:v>2.8126178731788229</c:v>
                </c:pt>
                <c:pt idx="44">
                  <c:v>2.8164897644312608</c:v>
                </c:pt>
                <c:pt idx="45">
                  <c:v>2.8241558332919516</c:v>
                </c:pt>
                <c:pt idx="46">
                  <c:v>2.8167038205707384</c:v>
                </c:pt>
                <c:pt idx="47">
                  <c:v>2.818661630700813</c:v>
                </c:pt>
                <c:pt idx="48">
                  <c:v>2.8412115591472515</c:v>
                </c:pt>
                <c:pt idx="49">
                  <c:v>2.7888708667963149</c:v>
                </c:pt>
                <c:pt idx="50">
                  <c:v>2.833958552903348</c:v>
                </c:pt>
                <c:pt idx="51">
                  <c:v>2.8264467530888684</c:v>
                </c:pt>
                <c:pt idx="52">
                  <c:v>2.8645405372790353</c:v>
                </c:pt>
                <c:pt idx="53">
                  <c:v>2.8372548573205507</c:v>
                </c:pt>
                <c:pt idx="54">
                  <c:v>2.8409625537986649</c:v>
                </c:pt>
                <c:pt idx="55">
                  <c:v>2.8329765589421347</c:v>
                </c:pt>
                <c:pt idx="56">
                  <c:v>2.8257401693342388</c:v>
                </c:pt>
                <c:pt idx="57">
                  <c:v>2.8395798129397876</c:v>
                </c:pt>
                <c:pt idx="58">
                  <c:v>2.8488956349395389</c:v>
                </c:pt>
                <c:pt idx="59">
                  <c:v>2.8734695608451477</c:v>
                </c:pt>
                <c:pt idx="60">
                  <c:v>2.8449900911593811</c:v>
                </c:pt>
                <c:pt idx="61">
                  <c:v>2.8203564818255731</c:v>
                </c:pt>
                <c:pt idx="62">
                  <c:v>2.8025288851181229</c:v>
                </c:pt>
                <c:pt idx="63">
                  <c:v>2.8121079521056882</c:v>
                </c:pt>
                <c:pt idx="64">
                  <c:v>2.8206779855033894</c:v>
                </c:pt>
                <c:pt idx="65">
                  <c:v>2.820085943095259</c:v>
                </c:pt>
                <c:pt idx="66">
                  <c:v>2.8155354360218552</c:v>
                </c:pt>
                <c:pt idx="67">
                  <c:v>2.8178387349831082</c:v>
                </c:pt>
                <c:pt idx="68">
                  <c:v>2.7916551336346789</c:v>
                </c:pt>
                <c:pt idx="69">
                  <c:v>2.7521179487716876</c:v>
                </c:pt>
                <c:pt idx="70">
                  <c:v>2.7549413586090772</c:v>
                </c:pt>
                <c:pt idx="71">
                  <c:v>2.7330574660920548</c:v>
                </c:pt>
                <c:pt idx="72">
                  <c:v>2.7236994122262641</c:v>
                </c:pt>
                <c:pt idx="73">
                  <c:v>2.731639891969504</c:v>
                </c:pt>
                <c:pt idx="74">
                  <c:v>2.7846610593012646</c:v>
                </c:pt>
                <c:pt idx="75">
                  <c:v>2.7545214024887223</c:v>
                </c:pt>
                <c:pt idx="76">
                  <c:v>2.8070204406392389</c:v>
                </c:pt>
                <c:pt idx="77">
                  <c:v>2.7790485966839182</c:v>
                </c:pt>
                <c:pt idx="78">
                  <c:v>2.7161806821750378</c:v>
                </c:pt>
                <c:pt idx="79">
                  <c:v>2.6645763291092432</c:v>
                </c:pt>
                <c:pt idx="80">
                  <c:v>2.6525088308666169</c:v>
                </c:pt>
                <c:pt idx="81">
                  <c:v>2.574939833987214</c:v>
                </c:pt>
                <c:pt idx="82">
                  <c:v>2.5473114265559267</c:v>
                </c:pt>
                <c:pt idx="83">
                  <c:v>2.5291237018163719</c:v>
                </c:pt>
                <c:pt idx="84">
                  <c:v>2.4822248974821468</c:v>
                </c:pt>
                <c:pt idx="85">
                  <c:v>2.461730077323816</c:v>
                </c:pt>
                <c:pt idx="86">
                  <c:v>2.4471926018936778</c:v>
                </c:pt>
                <c:pt idx="87">
                  <c:v>2.3917519056942358</c:v>
                </c:pt>
                <c:pt idx="88">
                  <c:v>2.3298436782509757</c:v>
                </c:pt>
                <c:pt idx="89">
                  <c:v>2.3170852807901348</c:v>
                </c:pt>
                <c:pt idx="90">
                  <c:v>2.2710681768212795</c:v>
                </c:pt>
                <c:pt idx="91">
                  <c:v>2.2660940697540353</c:v>
                </c:pt>
                <c:pt idx="92">
                  <c:v>2.2506570298974595</c:v>
                </c:pt>
                <c:pt idx="93">
                  <c:v>2.4138894133859599</c:v>
                </c:pt>
                <c:pt idx="94">
                  <c:v>2.4721462001755548</c:v>
                </c:pt>
                <c:pt idx="95">
                  <c:v>2.4349009734170739</c:v>
                </c:pt>
                <c:pt idx="96">
                  <c:v>2.3962262449067873</c:v>
                </c:pt>
                <c:pt idx="97">
                  <c:v>2.3385130430491912</c:v>
                </c:pt>
                <c:pt idx="98">
                  <c:v>2.3069004641350044</c:v>
                </c:pt>
                <c:pt idx="99">
                  <c:v>2.3164209334601691</c:v>
                </c:pt>
                <c:pt idx="100">
                  <c:v>2.2611214184614172</c:v>
                </c:pt>
                <c:pt idx="101">
                  <c:v>2.28525619993591</c:v>
                </c:pt>
                <c:pt idx="102">
                  <c:v>2.3021163445628479</c:v>
                </c:pt>
                <c:pt idx="103">
                  <c:v>2.25242707133456</c:v>
                </c:pt>
                <c:pt idx="104">
                  <c:v>2.2312520547461046</c:v>
                </c:pt>
                <c:pt idx="105">
                  <c:v>2.1928106396541831</c:v>
                </c:pt>
                <c:pt idx="106">
                  <c:v>2.1856053764323717</c:v>
                </c:pt>
                <c:pt idx="107">
                  <c:v>2.1805152863968731</c:v>
                </c:pt>
                <c:pt idx="108">
                  <c:v>2.1868314328166556</c:v>
                </c:pt>
                <c:pt idx="109">
                  <c:v>2.2010277550241577</c:v>
                </c:pt>
                <c:pt idx="110">
                  <c:v>2.2209088615943817</c:v>
                </c:pt>
                <c:pt idx="111">
                  <c:v>2.1903005744366246</c:v>
                </c:pt>
                <c:pt idx="112">
                  <c:v>2.2094491290745966</c:v>
                </c:pt>
                <c:pt idx="113">
                  <c:v>2.1923500309477304</c:v>
                </c:pt>
                <c:pt idx="114">
                  <c:v>2.1920216749014334</c:v>
                </c:pt>
                <c:pt idx="115">
                  <c:v>2.1443346006525945</c:v>
                </c:pt>
                <c:pt idx="116">
                  <c:v>2.1391238683255489</c:v>
                </c:pt>
                <c:pt idx="117">
                  <c:v>2.1394005429572487</c:v>
                </c:pt>
                <c:pt idx="118">
                  <c:v>2.1810278533112446</c:v>
                </c:pt>
                <c:pt idx="119">
                  <c:v>2.1557999115235771</c:v>
                </c:pt>
                <c:pt idx="120">
                  <c:v>2.1967107739922884</c:v>
                </c:pt>
                <c:pt idx="121">
                  <c:v>2.210022629674846</c:v>
                </c:pt>
                <c:pt idx="122">
                  <c:v>2.2507825986578096</c:v>
                </c:pt>
                <c:pt idx="123">
                  <c:v>2.2048206879054848</c:v>
                </c:pt>
                <c:pt idx="124">
                  <c:v>2.1864572119376566</c:v>
                </c:pt>
                <c:pt idx="125">
                  <c:v>2.1658523896025113</c:v>
                </c:pt>
                <c:pt idx="126">
                  <c:v>2.1357054884293705</c:v>
                </c:pt>
                <c:pt idx="127">
                  <c:v>2.1081236101986938</c:v>
                </c:pt>
                <c:pt idx="128">
                  <c:v>2.104559371790002</c:v>
                </c:pt>
                <c:pt idx="129">
                  <c:v>2.0670527873155673</c:v>
                </c:pt>
                <c:pt idx="130">
                  <c:v>2.03453503450823</c:v>
                </c:pt>
                <c:pt idx="131">
                  <c:v>2.0158530089901654</c:v>
                </c:pt>
                <c:pt idx="132">
                  <c:v>1.9845768467622293</c:v>
                </c:pt>
                <c:pt idx="133">
                  <c:v>1.9609612504808918</c:v>
                </c:pt>
                <c:pt idx="134">
                  <c:v>1.9622588795469889</c:v>
                </c:pt>
                <c:pt idx="135">
                  <c:v>1.9270335923023947</c:v>
                </c:pt>
                <c:pt idx="136">
                  <c:v>1.948777933312537</c:v>
                </c:pt>
                <c:pt idx="137">
                  <c:v>1.9649580225386989</c:v>
                </c:pt>
                <c:pt idx="138">
                  <c:v>1.9915860304413908</c:v>
                </c:pt>
                <c:pt idx="139">
                  <c:v>2.0683599310575786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805-BFE6-22D60F9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8587312"/>
        <c:axId val="-278745168"/>
      </c:scatterChart>
      <c:valAx>
        <c:axId val="-27858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8745168"/>
        <c:crossesAt val="0"/>
        <c:crossBetween val="midCat"/>
        <c:majorUnit val="10"/>
      </c:valAx>
      <c:valAx>
        <c:axId val="-2787451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858731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'6570'!$A$2:$A$179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'6570'!$P$2:$P$177</c:f>
              <c:numCache>
                <c:formatCode>General</c:formatCode>
                <c:ptCount val="176"/>
                <c:pt idx="4">
                  <c:v>-18.755804627032116</c:v>
                </c:pt>
                <c:pt idx="5">
                  <c:v>-18.579659488507726</c:v>
                </c:pt>
                <c:pt idx="6">
                  <c:v>-18.998870566656468</c:v>
                </c:pt>
                <c:pt idx="7">
                  <c:v>-19.345086753783107</c:v>
                </c:pt>
                <c:pt idx="8">
                  <c:v>-19.758685870045028</c:v>
                </c:pt>
                <c:pt idx="9">
                  <c:v>-20.278528668563663</c:v>
                </c:pt>
                <c:pt idx="10">
                  <c:v>-20.25974313103502</c:v>
                </c:pt>
                <c:pt idx="11">
                  <c:v>-19.981042965587079</c:v>
                </c:pt>
                <c:pt idx="12">
                  <c:v>-18.675376715149703</c:v>
                </c:pt>
                <c:pt idx="13">
                  <c:v>-18.984913497904561</c:v>
                </c:pt>
                <c:pt idx="14">
                  <c:v>-18.058478382105346</c:v>
                </c:pt>
                <c:pt idx="15">
                  <c:v>-15.943619242858389</c:v>
                </c:pt>
                <c:pt idx="16">
                  <c:v>-15.336524288721598</c:v>
                </c:pt>
                <c:pt idx="17">
                  <c:v>-14.623116343006288</c:v>
                </c:pt>
                <c:pt idx="18">
                  <c:v>-13.876747027704045</c:v>
                </c:pt>
                <c:pt idx="19">
                  <c:v>-14.40702446527011</c:v>
                </c:pt>
                <c:pt idx="20">
                  <c:v>-15.670069514445704</c:v>
                </c:pt>
                <c:pt idx="21">
                  <c:v>-15.772921524887451</c:v>
                </c:pt>
                <c:pt idx="22">
                  <c:v>-16.500120185397098</c:v>
                </c:pt>
                <c:pt idx="23">
                  <c:v>-17.201896641224039</c:v>
                </c:pt>
                <c:pt idx="24">
                  <c:v>-18.344487236585813</c:v>
                </c:pt>
                <c:pt idx="25">
                  <c:v>-18.8537693964936</c:v>
                </c:pt>
                <c:pt idx="26">
                  <c:v>-18.097284577038042</c:v>
                </c:pt>
                <c:pt idx="27">
                  <c:v>-18.046310821094323</c:v>
                </c:pt>
                <c:pt idx="28">
                  <c:v>-18.953654610790064</c:v>
                </c:pt>
                <c:pt idx="29">
                  <c:v>-19.339926772241579</c:v>
                </c:pt>
                <c:pt idx="30">
                  <c:v>-18.954739840833827</c:v>
                </c:pt>
                <c:pt idx="31">
                  <c:v>-16.634089000789253</c:v>
                </c:pt>
                <c:pt idx="32">
                  <c:v>-13.553480233689786</c:v>
                </c:pt>
                <c:pt idx="33">
                  <c:v>-10.452220799749748</c:v>
                </c:pt>
                <c:pt idx="34">
                  <c:v>-6.6444714304419215</c:v>
                </c:pt>
                <c:pt idx="35">
                  <c:v>-4.2678172586078738</c:v>
                </c:pt>
                <c:pt idx="36">
                  <c:v>-2.473456039932675</c:v>
                </c:pt>
                <c:pt idx="37">
                  <c:v>-1.7993704004665878</c:v>
                </c:pt>
                <c:pt idx="38">
                  <c:v>-3.4746872093285842E-2</c:v>
                </c:pt>
                <c:pt idx="39">
                  <c:v>0.52226316146848306</c:v>
                </c:pt>
                <c:pt idx="40">
                  <c:v>1.0499737297014451</c:v>
                </c:pt>
                <c:pt idx="41">
                  <c:v>1.1240965467389481</c:v>
                </c:pt>
                <c:pt idx="42">
                  <c:v>0.37522634797174192</c:v>
                </c:pt>
                <c:pt idx="43">
                  <c:v>1.2360135266119765</c:v>
                </c:pt>
                <c:pt idx="44">
                  <c:v>1.4782953692101581</c:v>
                </c:pt>
                <c:pt idx="45">
                  <c:v>1.8506403605553552</c:v>
                </c:pt>
                <c:pt idx="46">
                  <c:v>1.7047425344636873</c:v>
                </c:pt>
                <c:pt idx="47">
                  <c:v>1.88141031166062</c:v>
                </c:pt>
                <c:pt idx="48">
                  <c:v>2.7639690681759679</c:v>
                </c:pt>
                <c:pt idx="49">
                  <c:v>1.0793022073825613</c:v>
                </c:pt>
                <c:pt idx="50">
                  <c:v>2.734447813985835</c:v>
                </c:pt>
                <c:pt idx="51">
                  <c:v>2.5865005061862618</c:v>
                </c:pt>
                <c:pt idx="52">
                  <c:v>4.0018974770491367</c:v>
                </c:pt>
                <c:pt idx="53">
                  <c:v>3.176108122825219</c:v>
                </c:pt>
                <c:pt idx="54">
                  <c:v>3.4127614230721042</c:v>
                </c:pt>
                <c:pt idx="55">
                  <c:v>3.2485588666634055</c:v>
                </c:pt>
                <c:pt idx="56">
                  <c:v>3.1100525293095695</c:v>
                </c:pt>
                <c:pt idx="57">
                  <c:v>3.6940256132866942</c:v>
                </c:pt>
                <c:pt idx="58">
                  <c:v>4.1229235945221818</c:v>
                </c:pt>
                <c:pt idx="59">
                  <c:v>5.074864311972358</c:v>
                </c:pt>
                <c:pt idx="60">
                  <c:v>4.2081522422344486</c:v>
                </c:pt>
                <c:pt idx="61">
                  <c:v>3.4732749885391532</c:v>
                </c:pt>
                <c:pt idx="62">
                  <c:v>2.9717055880847392</c:v>
                </c:pt>
                <c:pt idx="63">
                  <c:v>3.4096275201053814</c:v>
                </c:pt>
                <c:pt idx="64">
                  <c:v>3.8129601156638016</c:v>
                </c:pt>
                <c:pt idx="65">
                  <c:v>3.9022197944000365</c:v>
                </c:pt>
                <c:pt idx="66">
                  <c:v>3.8557846186177578</c:v>
                </c:pt>
                <c:pt idx="67">
                  <c:v>4.044295638245492</c:v>
                </c:pt>
                <c:pt idx="68">
                  <c:v>3.2562851728850664</c:v>
                </c:pt>
                <c:pt idx="69">
                  <c:v>2.0105182980243388</c:v>
                </c:pt>
                <c:pt idx="70">
                  <c:v>2.2168585458096306</c:v>
                </c:pt>
                <c:pt idx="71">
                  <c:v>1.5762406716900106</c:v>
                </c:pt>
                <c:pt idx="72">
                  <c:v>1.3650043879663383</c:v>
                </c:pt>
                <c:pt idx="73">
                  <c:v>1.7467560932611241</c:v>
                </c:pt>
                <c:pt idx="74">
                  <c:v>3.6738588023387364</c:v>
                </c:pt>
                <c:pt idx="75">
                  <c:v>2.7502360690757359</c:v>
                </c:pt>
                <c:pt idx="76">
                  <c:v>4.6594403631667651</c:v>
                </c:pt>
                <c:pt idx="77">
                  <c:v>3.8101295349371971</c:v>
                </c:pt>
                <c:pt idx="78">
                  <c:v>1.7645929935986844</c:v>
                </c:pt>
                <c:pt idx="79">
                  <c:v>0.10516759903591828</c:v>
                </c:pt>
                <c:pt idx="80">
                  <c:v>-0.19894753839234647</c:v>
                </c:pt>
                <c:pt idx="81">
                  <c:v>-2.7484323026449617</c:v>
                </c:pt>
                <c:pt idx="82">
                  <c:v>-3.5859702408513141</c:v>
                </c:pt>
                <c:pt idx="83">
                  <c:v>-4.0998847106840444</c:v>
                </c:pt>
                <c:pt idx="84">
                  <c:v>-5.5980054569669822</c:v>
                </c:pt>
                <c:pt idx="85">
                  <c:v>-6.1910063918015652</c:v>
                </c:pt>
                <c:pt idx="86">
                  <c:v>-6.5797915271873162</c:v>
                </c:pt>
                <c:pt idx="87">
                  <c:v>-8.370725490708713</c:v>
                </c:pt>
                <c:pt idx="88">
                  <c:v>-10.383364278053085</c:v>
                </c:pt>
                <c:pt idx="89">
                  <c:v>-10.711163211303768</c:v>
                </c:pt>
                <c:pt idx="90">
                  <c:v>-12.179059561785618</c:v>
                </c:pt>
                <c:pt idx="91">
                  <c:v>-12.240015604721894</c:v>
                </c:pt>
                <c:pt idx="92">
                  <c:v>-12.659637509991265</c:v>
                </c:pt>
                <c:pt idx="93">
                  <c:v>-6.9545309010948726</c:v>
                </c:pt>
                <c:pt idx="94">
                  <c:v>-4.847952895224096</c:v>
                </c:pt>
                <c:pt idx="95">
                  <c:v>-6.0151522071904351</c:v>
                </c:pt>
                <c:pt idx="96">
                  <c:v>-7.2313543646152558</c:v>
                </c:pt>
                <c:pt idx="97">
                  <c:v>-9.1001890676281558</c:v>
                </c:pt>
                <c:pt idx="98">
                  <c:v>-10.074303081526589</c:v>
                </c:pt>
                <c:pt idx="99">
                  <c:v>-9.6383898579186784</c:v>
                </c:pt>
                <c:pt idx="100">
                  <c:v>-11.424484176752474</c:v>
                </c:pt>
                <c:pt idx="101">
                  <c:v>-10.48759718460536</c:v>
                </c:pt>
                <c:pt idx="102">
                  <c:v>-9.8000823284189043</c:v>
                </c:pt>
                <c:pt idx="103">
                  <c:v>-11.393859421956892</c:v>
                </c:pt>
                <c:pt idx="104">
                  <c:v>-12.010177264591483</c:v>
                </c:pt>
                <c:pt idx="105">
                  <c:v>-13.218381515494611</c:v>
                </c:pt>
                <c:pt idx="106">
                  <c:v>-13.355820850667403</c:v>
                </c:pt>
                <c:pt idx="107">
                  <c:v>-13.420752751249188</c:v>
                </c:pt>
                <c:pt idx="108">
                  <c:v>-13.094682653005178</c:v>
                </c:pt>
                <c:pt idx="109">
                  <c:v>-12.498482744970097</c:v>
                </c:pt>
                <c:pt idx="110">
                  <c:v>-11.707410316324689</c:v>
                </c:pt>
                <c:pt idx="111">
                  <c:v>-12.647097542236773</c:v>
                </c:pt>
                <c:pt idx="112">
                  <c:v>-11.881136750622336</c:v>
                </c:pt>
                <c:pt idx="113">
                  <c:v>-12.357733461595267</c:v>
                </c:pt>
                <c:pt idx="114">
                  <c:v>-12.259434701919023</c:v>
                </c:pt>
                <c:pt idx="115">
                  <c:v>-13.784577079169949</c:v>
                </c:pt>
                <c:pt idx="116">
                  <c:v>-13.853644557452821</c:v>
                </c:pt>
                <c:pt idx="117">
                  <c:v>-13.734605547004557</c:v>
                </c:pt>
                <c:pt idx="118">
                  <c:v>-12.198080472373443</c:v>
                </c:pt>
                <c:pt idx="119">
                  <c:v>-12.953331245269151</c:v>
                </c:pt>
                <c:pt idx="120">
                  <c:v>-11.44136576628549</c:v>
                </c:pt>
                <c:pt idx="121">
                  <c:v>-10.875485077083328</c:v>
                </c:pt>
                <c:pt idx="122">
                  <c:v>-9.3686921766945837</c:v>
                </c:pt>
                <c:pt idx="123">
                  <c:v>-10.834696522037888</c:v>
                </c:pt>
                <c:pt idx="124">
                  <c:v>-11.35463568562658</c:v>
                </c:pt>
                <c:pt idx="125">
                  <c:v>-11.951407458561732</c:v>
                </c:pt>
                <c:pt idx="126">
                  <c:v>-12.875278526100928</c:v>
                </c:pt>
                <c:pt idx="127">
                  <c:v>-13.711221458758004</c:v>
                </c:pt>
                <c:pt idx="128">
                  <c:v>-13.723847672154351</c:v>
                </c:pt>
                <c:pt idx="129">
                  <c:v>-14.90000623985304</c:v>
                </c:pt>
                <c:pt idx="130">
                  <c:v>-15.905149314291672</c:v>
                </c:pt>
                <c:pt idx="131">
                  <c:v>-16.43600825070428</c:v>
                </c:pt>
                <c:pt idx="132">
                  <c:v>-17.398590012288121</c:v>
                </c:pt>
                <c:pt idx="133">
                  <c:v>-18.098570116524222</c:v>
                </c:pt>
                <c:pt idx="134">
                  <c:v>-17.944533127020858</c:v>
                </c:pt>
                <c:pt idx="135">
                  <c:v>-19.042489583069433</c:v>
                </c:pt>
                <c:pt idx="136">
                  <c:v>-18.187546096415961</c:v>
                </c:pt>
                <c:pt idx="137">
                  <c:v>-17.523343313590264</c:v>
                </c:pt>
                <c:pt idx="138">
                  <c:v>-16.500989347233634</c:v>
                </c:pt>
                <c:pt idx="139">
                  <c:v>-13.75965082705401</c:v>
                </c:pt>
                <c:pt idx="140">
                  <c:v>-12.876223798296913</c:v>
                </c:pt>
                <c:pt idx="141">
                  <c:v>-10.346560979802192</c:v>
                </c:pt>
                <c:pt idx="142">
                  <c:v>-7.6973550474845336</c:v>
                </c:pt>
                <c:pt idx="143">
                  <c:v>-6.2740607066326781</c:v>
                </c:pt>
                <c:pt idx="144">
                  <c:v>-4.3326271322580547</c:v>
                </c:pt>
                <c:pt idx="145">
                  <c:v>-2.0717138741683323</c:v>
                </c:pt>
                <c:pt idx="146">
                  <c:v>-1.0014257983585475</c:v>
                </c:pt>
                <c:pt idx="147">
                  <c:v>0.20883936478004492</c:v>
                </c:pt>
                <c:pt idx="148">
                  <c:v>1.6106078766385294</c:v>
                </c:pt>
                <c:pt idx="149">
                  <c:v>2.8234928045876724</c:v>
                </c:pt>
                <c:pt idx="150">
                  <c:v>2.1143120940399251</c:v>
                </c:pt>
                <c:pt idx="151">
                  <c:v>2.7576246289698627</c:v>
                </c:pt>
                <c:pt idx="152">
                  <c:v>2.4239498137952848</c:v>
                </c:pt>
                <c:pt idx="153">
                  <c:v>3.110845072032312</c:v>
                </c:pt>
                <c:pt idx="154">
                  <c:v>1.5947769940368153</c:v>
                </c:pt>
                <c:pt idx="155">
                  <c:v>0.87276953624697262</c:v>
                </c:pt>
                <c:pt idx="156">
                  <c:v>3.1916564820134288</c:v>
                </c:pt>
                <c:pt idx="157">
                  <c:v>2.407343839310379</c:v>
                </c:pt>
                <c:pt idx="158">
                  <c:v>2.3739794577352575</c:v>
                </c:pt>
                <c:pt idx="159">
                  <c:v>1.4021679587302636</c:v>
                </c:pt>
                <c:pt idx="160">
                  <c:v>-7.7730305123510729E-2</c:v>
                </c:pt>
                <c:pt idx="161">
                  <c:v>2.1812586015489883E-3</c:v>
                </c:pt>
                <c:pt idx="162">
                  <c:v>-2.6495590428770237</c:v>
                </c:pt>
                <c:pt idx="163">
                  <c:v>-3.2150177305902425</c:v>
                </c:pt>
                <c:pt idx="164">
                  <c:v>-4.0312908911568668</c:v>
                </c:pt>
                <c:pt idx="165">
                  <c:v>-5.1631530129728596</c:v>
                </c:pt>
                <c:pt idx="166">
                  <c:v>-4.6591579380797414</c:v>
                </c:pt>
                <c:pt idx="167">
                  <c:v>-5.4184882762569178</c:v>
                </c:pt>
                <c:pt idx="168">
                  <c:v>-6.4439238221622386</c:v>
                </c:pt>
                <c:pt idx="169">
                  <c:v>-8.5806844620004963</c:v>
                </c:pt>
                <c:pt idx="170">
                  <c:v>-9.1142689512612005</c:v>
                </c:pt>
                <c:pt idx="171">
                  <c:v>-9.7893014974639438</c:v>
                </c:pt>
                <c:pt idx="172">
                  <c:v>-8.9704474193369723</c:v>
                </c:pt>
                <c:pt idx="173">
                  <c:v>-5.2593562218574839</c:v>
                </c:pt>
                <c:pt idx="174">
                  <c:v>-5.2747152833824158</c:v>
                </c:pt>
                <c:pt idx="175">
                  <c:v>-5.5046043825413911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A-4D86-882E-30B48260BB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D86-882E-30B48260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8602336"/>
        <c:axId val="-277977776"/>
      </c:scatterChart>
      <c:valAx>
        <c:axId val="-27860233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7977776"/>
        <c:crossesAt val="0"/>
        <c:crossBetween val="midCat"/>
        <c:majorUnit val="10"/>
      </c:valAx>
      <c:valAx>
        <c:axId val="-277977776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860233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'6570'!$L$1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'6570'!$A$2:$A$141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'6570'!$M$2:$M$177</c:f>
              <c:numCache>
                <c:formatCode>0.00</c:formatCode>
                <c:ptCount val="176"/>
                <c:pt idx="4">
                  <c:v>2.3700403215994696</c:v>
                </c:pt>
                <c:pt idx="5">
                  <c:v>2.375178794309305</c:v>
                </c:pt>
                <c:pt idx="6">
                  <c:v>2.3629496479202907</c:v>
                </c:pt>
                <c:pt idx="7">
                  <c:v>2.3528498947045233</c:v>
                </c:pt>
                <c:pt idx="8">
                  <c:v>2.3407844594076552</c:v>
                </c:pt>
                <c:pt idx="9">
                  <c:v>2.3256197034798465</c:v>
                </c:pt>
                <c:pt idx="10">
                  <c:v>2.3261677116323232</c:v>
                </c:pt>
                <c:pt idx="11">
                  <c:v>2.3342979002164523</c:v>
                </c:pt>
                <c:pt idx="12">
                  <c:v>2.3723865494532665</c:v>
                </c:pt>
                <c:pt idx="13">
                  <c:v>2.3633568008936385</c:v>
                </c:pt>
                <c:pt idx="14">
                  <c:v>2.3903825911019121</c:v>
                </c:pt>
                <c:pt idx="15">
                  <c:v>2.4520768624465719</c:v>
                </c:pt>
                <c:pt idx="16">
                  <c:v>2.4697869217774384</c:v>
                </c:pt>
                <c:pt idx="17">
                  <c:v>2.4905983236176898</c:v>
                </c:pt>
                <c:pt idx="18">
                  <c:v>2.5123712683056185</c:v>
                </c:pt>
                <c:pt idx="19">
                  <c:v>2.4969021150584663</c:v>
                </c:pt>
                <c:pt idx="20">
                  <c:v>2.4600568034543495</c:v>
                </c:pt>
                <c:pt idx="21">
                  <c:v>2.4570564240329587</c:v>
                </c:pt>
                <c:pt idx="22">
                  <c:v>2.4358427220655878</c:v>
                </c:pt>
                <c:pt idx="23">
                  <c:v>2.4153706318513444</c:v>
                </c:pt>
                <c:pt idx="24">
                  <c:v>2.3820391948218287</c:v>
                </c:pt>
                <c:pt idx="25">
                  <c:v>2.3671825118488279</c:v>
                </c:pt>
                <c:pt idx="26">
                  <c:v>2.3892505441132488</c:v>
                </c:pt>
                <c:pt idx="27">
                  <c:v>2.3907375408934541</c:v>
                </c:pt>
                <c:pt idx="28">
                  <c:v>2.3642686792442036</c:v>
                </c:pt>
                <c:pt idx="29">
                  <c:v>2.353000420711409</c:v>
                </c:pt>
                <c:pt idx="30">
                  <c:v>2.3642370211183508</c:v>
                </c:pt>
                <c:pt idx="31">
                  <c:v>2.4319346090876857</c:v>
                </c:pt>
                <c:pt idx="32">
                  <c:v>2.5218015461603107</c:v>
                </c:pt>
                <c:pt idx="33">
                  <c:v>2.612270900585405</c:v>
                </c:pt>
                <c:pt idx="34">
                  <c:v>2.7233498459596022</c:v>
                </c:pt>
                <c:pt idx="35">
                  <c:v>2.7926811525457027</c:v>
                </c:pt>
                <c:pt idx="36">
                  <c:v>2.8450259190887359</c:v>
                </c:pt>
                <c:pt idx="37">
                  <c:v>2.8646902180384841</c:v>
                </c:pt>
                <c:pt idx="38">
                  <c:v>2.916167482297038</c:v>
                </c:pt>
                <c:pt idx="39">
                  <c:v>2.932416473785187</c:v>
                </c:pt>
                <c:pt idx="40">
                  <c:v>2.9478107468049974</c:v>
                </c:pt>
                <c:pt idx="41">
                  <c:v>2.9499730436229172</c:v>
                </c:pt>
                <c:pt idx="42">
                  <c:v>2.9281271436349283</c:v>
                </c:pt>
                <c:pt idx="43">
                  <c:v>2.9532378646203195</c:v>
                </c:pt>
                <c:pt idx="44">
                  <c:v>2.9603056647691552</c:v>
                </c:pt>
                <c:pt idx="45">
                  <c:v>2.9711676425262437</c:v>
                </c:pt>
                <c:pt idx="46">
                  <c:v>2.966911538701428</c:v>
                </c:pt>
                <c:pt idx="47">
                  <c:v>2.9720652577279001</c:v>
                </c:pt>
                <c:pt idx="48">
                  <c:v>2.9978110950707366</c:v>
                </c:pt>
                <c:pt idx="49">
                  <c:v>2.9486663116161975</c:v>
                </c:pt>
                <c:pt idx="50">
                  <c:v>2.9969499066196281</c:v>
                </c:pt>
                <c:pt idx="51">
                  <c:v>2.9926340157015461</c:v>
                </c:pt>
                <c:pt idx="52">
                  <c:v>3.033923708788111</c:v>
                </c:pt>
                <c:pt idx="53">
                  <c:v>3.0098339377260239</c:v>
                </c:pt>
                <c:pt idx="54">
                  <c:v>3.0167375431005357</c:v>
                </c:pt>
                <c:pt idx="55">
                  <c:v>3.011947457140403</c:v>
                </c:pt>
                <c:pt idx="56">
                  <c:v>3.007906976428905</c:v>
                </c:pt>
                <c:pt idx="57">
                  <c:v>3.0249425289308514</c:v>
                </c:pt>
                <c:pt idx="58">
                  <c:v>3.0374542598270002</c:v>
                </c:pt>
                <c:pt idx="59">
                  <c:v>3.0652240946290066</c:v>
                </c:pt>
                <c:pt idx="60">
                  <c:v>3.0399405338396379</c:v>
                </c:pt>
                <c:pt idx="61">
                  <c:v>3.0185028334022275</c:v>
                </c:pt>
                <c:pt idx="62">
                  <c:v>3.0038711455911749</c:v>
                </c:pt>
                <c:pt idx="63">
                  <c:v>3.0166461214751381</c:v>
                </c:pt>
                <c:pt idx="64">
                  <c:v>3.0284120637692369</c:v>
                </c:pt>
                <c:pt idx="65">
                  <c:v>3.0310159302575039</c:v>
                </c:pt>
                <c:pt idx="66">
                  <c:v>3.0296613320804977</c:v>
                </c:pt>
                <c:pt idx="67">
                  <c:v>3.0351605399381487</c:v>
                </c:pt>
                <c:pt idx="68">
                  <c:v>3.0121728474861169</c:v>
                </c:pt>
                <c:pt idx="69">
                  <c:v>2.9758315715195232</c:v>
                </c:pt>
                <c:pt idx="70">
                  <c:v>2.9818508902533103</c:v>
                </c:pt>
                <c:pt idx="71">
                  <c:v>2.9631629066326859</c:v>
                </c:pt>
                <c:pt idx="72">
                  <c:v>2.9570007616632927</c:v>
                </c:pt>
                <c:pt idx="73">
                  <c:v>2.9681371503029301</c:v>
                </c:pt>
                <c:pt idx="74">
                  <c:v>3.0243542265310883</c:v>
                </c:pt>
                <c:pt idx="75">
                  <c:v>2.997410478614944</c:v>
                </c:pt>
                <c:pt idx="76">
                  <c:v>3.0531054256618582</c:v>
                </c:pt>
                <c:pt idx="77">
                  <c:v>3.028329490602935</c:v>
                </c:pt>
                <c:pt idx="78">
                  <c:v>2.9686574849904521</c:v>
                </c:pt>
                <c:pt idx="79">
                  <c:v>2.9202490408210555</c:v>
                </c:pt>
                <c:pt idx="80">
                  <c:v>2.9113774514748267</c:v>
                </c:pt>
                <c:pt idx="81">
                  <c:v>2.8370043634918214</c:v>
                </c:pt>
                <c:pt idx="82">
                  <c:v>2.8125718649569316</c:v>
                </c:pt>
                <c:pt idx="83">
                  <c:v>2.7975800491137748</c:v>
                </c:pt>
                <c:pt idx="84">
                  <c:v>2.7538771536759472</c:v>
                </c:pt>
                <c:pt idx="85">
                  <c:v>2.7365782424140139</c:v>
                </c:pt>
                <c:pt idx="86">
                  <c:v>2.7252366758802733</c:v>
                </c:pt>
                <c:pt idx="87">
                  <c:v>2.6729918885772292</c:v>
                </c:pt>
                <c:pt idx="88">
                  <c:v>2.6142795700303667</c:v>
                </c:pt>
                <c:pt idx="89">
                  <c:v>2.6047170814659233</c:v>
                </c:pt>
                <c:pt idx="90">
                  <c:v>2.561895886393466</c:v>
                </c:pt>
                <c:pt idx="91">
                  <c:v>2.5601176882226193</c:v>
                </c:pt>
                <c:pt idx="92">
                  <c:v>2.5478765572624411</c:v>
                </c:pt>
                <c:pt idx="93">
                  <c:v>2.714304849647339</c:v>
                </c:pt>
                <c:pt idx="94">
                  <c:v>2.7757575453333319</c:v>
                </c:pt>
                <c:pt idx="95">
                  <c:v>2.7417082274712485</c:v>
                </c:pt>
                <c:pt idx="96">
                  <c:v>2.7062294078573594</c:v>
                </c:pt>
                <c:pt idx="97">
                  <c:v>2.6517121148961609</c:v>
                </c:pt>
                <c:pt idx="98">
                  <c:v>2.6232954448783721</c:v>
                </c:pt>
                <c:pt idx="99">
                  <c:v>2.6360118230999343</c:v>
                </c:pt>
                <c:pt idx="100">
                  <c:v>2.58390821699758</c:v>
                </c:pt>
                <c:pt idx="101">
                  <c:v>2.6112389073684703</c:v>
                </c:pt>
                <c:pt idx="102">
                  <c:v>2.6312949608918057</c:v>
                </c:pt>
                <c:pt idx="103">
                  <c:v>2.5848015965599158</c:v>
                </c:pt>
                <c:pt idx="104">
                  <c:v>2.5668224888678579</c:v>
                </c:pt>
                <c:pt idx="105">
                  <c:v>2.531576982672334</c:v>
                </c:pt>
                <c:pt idx="106">
                  <c:v>2.5275676283469206</c:v>
                </c:pt>
                <c:pt idx="107">
                  <c:v>2.5256734472078195</c:v>
                </c:pt>
                <c:pt idx="108">
                  <c:v>2.5351855025239995</c:v>
                </c:pt>
                <c:pt idx="109">
                  <c:v>2.5525777336278992</c:v>
                </c:pt>
                <c:pt idx="110">
                  <c:v>2.5756547490945212</c:v>
                </c:pt>
                <c:pt idx="111">
                  <c:v>2.5482423708331616</c:v>
                </c:pt>
                <c:pt idx="112">
                  <c:v>2.5705868343675311</c:v>
                </c:pt>
                <c:pt idx="113">
                  <c:v>2.5566836451370625</c:v>
                </c:pt>
                <c:pt idx="114">
                  <c:v>2.5595511979871635</c:v>
                </c:pt>
                <c:pt idx="115">
                  <c:v>2.5150600326347221</c:v>
                </c:pt>
                <c:pt idx="116">
                  <c:v>2.513045209204074</c:v>
                </c:pt>
                <c:pt idx="117">
                  <c:v>2.5165177927321714</c:v>
                </c:pt>
                <c:pt idx="118">
                  <c:v>2.5613410119825653</c:v>
                </c:pt>
                <c:pt idx="119">
                  <c:v>2.5393089790912953</c:v>
                </c:pt>
                <c:pt idx="120">
                  <c:v>2.5834157504564041</c:v>
                </c:pt>
                <c:pt idx="121">
                  <c:v>2.5999235150353597</c:v>
                </c:pt>
                <c:pt idx="122">
                  <c:v>2.6438793929147208</c:v>
                </c:pt>
                <c:pt idx="123">
                  <c:v>2.6011133910587936</c:v>
                </c:pt>
                <c:pt idx="124">
                  <c:v>2.5859458239873629</c:v>
                </c:pt>
                <c:pt idx="125">
                  <c:v>2.5685369105486151</c:v>
                </c:pt>
                <c:pt idx="126">
                  <c:v>2.5415859182718723</c:v>
                </c:pt>
                <c:pt idx="127">
                  <c:v>2.5171999489375931</c:v>
                </c:pt>
                <c:pt idx="128">
                  <c:v>2.5168316194252989</c:v>
                </c:pt>
                <c:pt idx="129">
                  <c:v>2.4825209438472617</c:v>
                </c:pt>
                <c:pt idx="130">
                  <c:v>2.4531990999363225</c:v>
                </c:pt>
                <c:pt idx="131">
                  <c:v>2.4377129833146554</c:v>
                </c:pt>
                <c:pt idx="132">
                  <c:v>2.4096327299831168</c:v>
                </c:pt>
                <c:pt idx="133">
                  <c:v>2.3892130425981772</c:v>
                </c:pt>
                <c:pt idx="134">
                  <c:v>2.3937065805606719</c:v>
                </c:pt>
                <c:pt idx="135">
                  <c:v>2.3616772022124755</c:v>
                </c:pt>
                <c:pt idx="136">
                  <c:v>2.3866174521190153</c:v>
                </c:pt>
                <c:pt idx="137">
                  <c:v>2.4059934502415747</c:v>
                </c:pt>
                <c:pt idx="138">
                  <c:v>2.4358173670406642</c:v>
                </c:pt>
                <c:pt idx="139">
                  <c:v>2.5157871765532498</c:v>
                </c:pt>
                <c:pt idx="140">
                  <c:v>2.5415583429699189</c:v>
                </c:pt>
                <c:pt idx="141">
                  <c:v>2.6153531888953458</c:v>
                </c:pt>
                <c:pt idx="142">
                  <c:v>2.6926353239572984</c:v>
                </c:pt>
                <c:pt idx="143">
                  <c:v>2.7341553976294861</c:v>
                </c:pt>
                <c:pt idx="144">
                  <c:v>2.7907905311532013</c:v>
                </c:pt>
                <c:pt idx="145">
                  <c:v>2.8567454656652904</c:v>
                </c:pt>
                <c:pt idx="146">
                  <c:v>2.8879677072513066</c:v>
                </c:pt>
                <c:pt idx="147">
                  <c:v>2.9232733339892878</c:v>
                </c:pt>
                <c:pt idx="148">
                  <c:v>2.96416546024399</c:v>
                </c:pt>
                <c:pt idx="149">
                  <c:v>2.9995475102661899</c:v>
                </c:pt>
                <c:pt idx="150">
                  <c:v>2.9788594245317848</c:v>
                </c:pt>
                <c:pt idx="151">
                  <c:v>2.9976260162885864</c:v>
                </c:pt>
                <c:pt idx="152">
                  <c:v>2.9878921176065258</c:v>
                </c:pt>
                <c:pt idx="153">
                  <c:v>3.0079300963355133</c:v>
                </c:pt>
                <c:pt idx="154">
                  <c:v>2.9637036447269511</c:v>
                </c:pt>
                <c:pt idx="155">
                  <c:v>2.9426413795447814</c:v>
                </c:pt>
                <c:pt idx="156">
                  <c:v>3.0102875115234085</c:v>
                </c:pt>
                <c:pt idx="157">
                  <c:v>2.9874076912554739</c:v>
                </c:pt>
                <c:pt idx="158">
                  <c:v>2.9864343918182001</c:v>
                </c:pt>
                <c:pt idx="159">
                  <c:v>2.9580848903299719</c:v>
                </c:pt>
                <c:pt idx="160">
                  <c:v>2.9149135777076118</c:v>
                </c:pt>
                <c:pt idx="161">
                  <c:v>2.9172447427504928</c:v>
                </c:pt>
                <c:pt idx="162">
                  <c:v>2.8398886755500827</c:v>
                </c:pt>
                <c:pt idx="163">
                  <c:v>2.8233932215188529</c:v>
                </c:pt>
                <c:pt idx="164">
                  <c:v>2.7995810550606688</c:v>
                </c:pt>
                <c:pt idx="165">
                  <c:v>2.7665625870349815</c:v>
                </c:pt>
                <c:pt idx="166">
                  <c:v>2.7812650361625861</c:v>
                </c:pt>
                <c:pt idx="167">
                  <c:v>2.7591139949634944</c:v>
                </c:pt>
                <c:pt idx="168">
                  <c:v>2.7292001829078751</c:v>
                </c:pt>
                <c:pt idx="169">
                  <c:v>2.6668670051248338</c:v>
                </c:pt>
                <c:pt idx="170">
                  <c:v>2.6513013791902984</c:v>
                </c:pt>
                <c:pt idx="171">
                  <c:v>2.6316094572560851</c:v>
                </c:pt>
                <c:pt idx="172">
                  <c:v>2.6554969137538427</c:v>
                </c:pt>
                <c:pt idx="173">
                  <c:v>2.7637561651967553</c:v>
                </c:pt>
                <c:pt idx="174">
                  <c:v>2.7633081135550484</c:v>
                </c:pt>
                <c:pt idx="175">
                  <c:v>2.756601832177016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43D7-A026-BD7CEC00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8040656"/>
        <c:axId val="-278349424"/>
      </c:scatterChart>
      <c:valAx>
        <c:axId val="-27804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8349424"/>
        <c:crossesAt val="0"/>
        <c:crossBetween val="midCat"/>
        <c:majorUnit val="10"/>
      </c:valAx>
      <c:valAx>
        <c:axId val="-27834942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804065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'6571'!$L$1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'6571'!$A$2:$A$141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'6571'!$L$2:$L$141</c:f>
              <c:numCache>
                <c:formatCode>0.00</c:formatCode>
                <c:ptCount val="140"/>
                <c:pt idx="0">
                  <c:v>1.9966092672843188</c:v>
                </c:pt>
                <c:pt idx="1">
                  <c:v>2.0411658935523032</c:v>
                </c:pt>
                <c:pt idx="2">
                  <c:v>2.1054300828049488</c:v>
                </c:pt>
                <c:pt idx="3">
                  <c:v>2.1525709728877964</c:v>
                </c:pt>
                <c:pt idx="4">
                  <c:v>2.1662592490066768</c:v>
                </c:pt>
                <c:pt idx="5">
                  <c:v>2.160866203153728</c:v>
                </c:pt>
                <c:pt idx="6">
                  <c:v>2.1158219115191432</c:v>
                </c:pt>
                <c:pt idx="7">
                  <c:v>2.0863343497858762</c:v>
                </c:pt>
                <c:pt idx="8">
                  <c:v>2.1050557910911696</c:v>
                </c:pt>
                <c:pt idx="9">
                  <c:v>2.1207133179889439</c:v>
                </c:pt>
                <c:pt idx="10">
                  <c:v>2.1002913921273705</c:v>
                </c:pt>
                <c:pt idx="11">
                  <c:v>2.0784367043865464</c:v>
                </c:pt>
                <c:pt idx="12">
                  <c:v>2.0289771283469742</c:v>
                </c:pt>
                <c:pt idx="13">
                  <c:v>1.9856679640321577</c:v>
                </c:pt>
                <c:pt idx="14">
                  <c:v>1.9672041252165964</c:v>
                </c:pt>
                <c:pt idx="15">
                  <c:v>1.9483096159631526</c:v>
                </c:pt>
                <c:pt idx="16">
                  <c:v>1.9446979025255962</c:v>
                </c:pt>
                <c:pt idx="17">
                  <c:v>1.9395109346424078</c:v>
                </c:pt>
                <c:pt idx="18">
                  <c:v>1.9422300889705031</c:v>
                </c:pt>
                <c:pt idx="19">
                  <c:v>1.9352817642925146</c:v>
                </c:pt>
                <c:pt idx="20">
                  <c:v>1.9177977086605011</c:v>
                </c:pt>
                <c:pt idx="21">
                  <c:v>1.895233502379235</c:v>
                </c:pt>
                <c:pt idx="22">
                  <c:v>1.8906871328994463</c:v>
                </c:pt>
                <c:pt idx="23">
                  <c:v>1.9126166106731808</c:v>
                </c:pt>
                <c:pt idx="24">
                  <c:v>1.9023595150349637</c:v>
                </c:pt>
                <c:pt idx="25">
                  <c:v>1.9112965177513401</c:v>
                </c:pt>
                <c:pt idx="26">
                  <c:v>1.9128293220237604</c:v>
                </c:pt>
                <c:pt idx="27">
                  <c:v>1.9221617480801416</c:v>
                </c:pt>
                <c:pt idx="28">
                  <c:v>1.9222202064616973</c:v>
                </c:pt>
                <c:pt idx="29">
                  <c:v>1.8927077778517596</c:v>
                </c:pt>
                <c:pt idx="30">
                  <c:v>1.9038122498355554</c:v>
                </c:pt>
                <c:pt idx="31">
                  <c:v>2.2757589691991891</c:v>
                </c:pt>
                <c:pt idx="32">
                  <c:v>2.3941443369167481</c:v>
                </c:pt>
                <c:pt idx="33">
                  <c:v>2.3606771916891209</c:v>
                </c:pt>
                <c:pt idx="34">
                  <c:v>2.3525706049395669</c:v>
                </c:pt>
                <c:pt idx="35">
                  <c:v>2.3265630030426143</c:v>
                </c:pt>
                <c:pt idx="36">
                  <c:v>2.2995188370594288</c:v>
                </c:pt>
                <c:pt idx="37">
                  <c:v>2.3391853114196572</c:v>
                </c:pt>
                <c:pt idx="38">
                  <c:v>2.3287717722074186</c:v>
                </c:pt>
                <c:pt idx="39">
                  <c:v>2.3189284949034263</c:v>
                </c:pt>
                <c:pt idx="40">
                  <c:v>2.3148020364730382</c:v>
                </c:pt>
                <c:pt idx="41">
                  <c:v>2.3142856013631241</c:v>
                </c:pt>
                <c:pt idx="42">
                  <c:v>2.3162282798526448</c:v>
                </c:pt>
                <c:pt idx="43">
                  <c:v>2.3050530831666403</c:v>
                </c:pt>
                <c:pt idx="44">
                  <c:v>2.2831019547757885</c:v>
                </c:pt>
                <c:pt idx="45">
                  <c:v>2.2659822105960807</c:v>
                </c:pt>
                <c:pt idx="46">
                  <c:v>2.2450122576508234</c:v>
                </c:pt>
                <c:pt idx="47">
                  <c:v>2.2321428890904511</c:v>
                </c:pt>
                <c:pt idx="48">
                  <c:v>2.2061759656433102</c:v>
                </c:pt>
                <c:pt idx="49">
                  <c:v>2.2090197865117673</c:v>
                </c:pt>
                <c:pt idx="50">
                  <c:v>2.1855067043018725</c:v>
                </c:pt>
                <c:pt idx="51">
                  <c:v>2.1679702593589059</c:v>
                </c:pt>
                <c:pt idx="52">
                  <c:v>2.1642148054533679</c:v>
                </c:pt>
                <c:pt idx="53">
                  <c:v>2.1412684887190423</c:v>
                </c:pt>
                <c:pt idx="54">
                  <c:v>2.1441297462137401</c:v>
                </c:pt>
                <c:pt idx="55">
                  <c:v>2.120672804223577</c:v>
                </c:pt>
                <c:pt idx="56">
                  <c:v>2.1156091110589985</c:v>
                </c:pt>
                <c:pt idx="57">
                  <c:v>2.0992421271889388</c:v>
                </c:pt>
                <c:pt idx="58">
                  <c:v>2.0994105104230925</c:v>
                </c:pt>
                <c:pt idx="59">
                  <c:v>2.0788598638567892</c:v>
                </c:pt>
                <c:pt idx="60">
                  <c:v>2.0481619937931428</c:v>
                </c:pt>
                <c:pt idx="61">
                  <c:v>2.0374638815453969</c:v>
                </c:pt>
                <c:pt idx="62">
                  <c:v>2.0153200751898601</c:v>
                </c:pt>
                <c:pt idx="63">
                  <c:v>1.9999815994009991</c:v>
                </c:pt>
                <c:pt idx="64">
                  <c:v>1.9867434743087433</c:v>
                </c:pt>
                <c:pt idx="65">
                  <c:v>1.9650393426460866</c:v>
                </c:pt>
                <c:pt idx="66">
                  <c:v>1.9465527229709048</c:v>
                </c:pt>
                <c:pt idx="67">
                  <c:v>1.9579313138437244</c:v>
                </c:pt>
                <c:pt idx="68">
                  <c:v>1.9441740102999805</c:v>
                </c:pt>
                <c:pt idx="69">
                  <c:v>1.9580088475469464</c:v>
                </c:pt>
                <c:pt idx="70">
                  <c:v>1.9580028612156821</c:v>
                </c:pt>
                <c:pt idx="71">
                  <c:v>1.9487549632979613</c:v>
                </c:pt>
                <c:pt idx="72">
                  <c:v>1.9492719342035871</c:v>
                </c:pt>
                <c:pt idx="73">
                  <c:v>1.9332137547204387</c:v>
                </c:pt>
                <c:pt idx="74">
                  <c:v>1.9131864564532295</c:v>
                </c:pt>
                <c:pt idx="75">
                  <c:v>1.9191610007429394</c:v>
                </c:pt>
                <c:pt idx="76">
                  <c:v>1.8938232973340943</c:v>
                </c:pt>
                <c:pt idx="77">
                  <c:v>1.8873452804748441</c:v>
                </c:pt>
                <c:pt idx="78">
                  <c:v>1.8732092625973888</c:v>
                </c:pt>
                <c:pt idx="79">
                  <c:v>1.8603426387345041</c:v>
                </c:pt>
                <c:pt idx="80">
                  <c:v>1.8258050768384062</c:v>
                </c:pt>
                <c:pt idx="81">
                  <c:v>1.7980769879621332</c:v>
                </c:pt>
                <c:pt idx="82">
                  <c:v>1.747221960936179</c:v>
                </c:pt>
                <c:pt idx="83">
                  <c:v>1.7290573213121057</c:v>
                </c:pt>
                <c:pt idx="84">
                  <c:v>1.7084612935843324</c:v>
                </c:pt>
                <c:pt idx="85">
                  <c:v>1.718267051128237</c:v>
                </c:pt>
                <c:pt idx="86">
                  <c:v>1.7201743208318936</c:v>
                </c:pt>
                <c:pt idx="87">
                  <c:v>1.7095804131837413</c:v>
                </c:pt>
                <c:pt idx="88">
                  <c:v>1.711910799815038</c:v>
                </c:pt>
                <c:pt idx="89">
                  <c:v>1.7286160845617506</c:v>
                </c:pt>
                <c:pt idx="90">
                  <c:v>1.7213464572561112</c:v>
                </c:pt>
                <c:pt idx="91">
                  <c:v>1.7021328186154263</c:v>
                </c:pt>
                <c:pt idx="92">
                  <c:v>1.7037583633155424</c:v>
                </c:pt>
                <c:pt idx="93">
                  <c:v>1.6686128237602835</c:v>
                </c:pt>
                <c:pt idx="94">
                  <c:v>1.6816764389389383</c:v>
                </c:pt>
                <c:pt idx="95">
                  <c:v>1.6434078663757865</c:v>
                </c:pt>
                <c:pt idx="96">
                  <c:v>1.6342585725421304</c:v>
                </c:pt>
                <c:pt idx="97">
                  <c:v>1.5976766031101473</c:v>
                </c:pt>
                <c:pt idx="98">
                  <c:v>1.577928263922918</c:v>
                </c:pt>
                <c:pt idx="99">
                  <c:v>1.5748904977106974</c:v>
                </c:pt>
                <c:pt idx="100">
                  <c:v>1.5767187298382821</c:v>
                </c:pt>
                <c:pt idx="101">
                  <c:v>1.5552642982539975</c:v>
                </c:pt>
                <c:pt idx="102">
                  <c:v>1.5614633511585609</c:v>
                </c:pt>
                <c:pt idx="103">
                  <c:v>1.5506317948982484</c:v>
                </c:pt>
                <c:pt idx="104">
                  <c:v>1.5496985662143605</c:v>
                </c:pt>
                <c:pt idx="105">
                  <c:v>1.5366488770774194</c:v>
                </c:pt>
                <c:pt idx="106">
                  <c:v>1.558821165276975</c:v>
                </c:pt>
                <c:pt idx="107">
                  <c:v>1.5467821054769491</c:v>
                </c:pt>
                <c:pt idx="108">
                  <c:v>1.5441588585557195</c:v>
                </c:pt>
                <c:pt idx="109">
                  <c:v>1.5320768792713475</c:v>
                </c:pt>
                <c:pt idx="110">
                  <c:v>1.5033022683809436</c:v>
                </c:pt>
                <c:pt idx="111">
                  <c:v>1.4764389400583657</c:v>
                </c:pt>
                <c:pt idx="112">
                  <c:v>1.4542027736972902</c:v>
                </c:pt>
                <c:pt idx="113">
                  <c:v>1.4487390644384315</c:v>
                </c:pt>
                <c:pt idx="114">
                  <c:v>1.4416660208106973</c:v>
                </c:pt>
                <c:pt idx="115">
                  <c:v>1.4571181347625688</c:v>
                </c:pt>
                <c:pt idx="116">
                  <c:v>1.4491780176703404</c:v>
                </c:pt>
                <c:pt idx="117">
                  <c:v>1.4267574714847007</c:v>
                </c:pt>
                <c:pt idx="118">
                  <c:v>1.4381421635226939</c:v>
                </c:pt>
                <c:pt idx="119">
                  <c:v>1.4373940527396611</c:v>
                </c:pt>
                <c:pt idx="120">
                  <c:v>1.4536009492842084</c:v>
                </c:pt>
                <c:pt idx="121">
                  <c:v>1.4661745989930719</c:v>
                </c:pt>
                <c:pt idx="122">
                  <c:v>1.4575002754876916</c:v>
                </c:pt>
                <c:pt idx="123">
                  <c:v>1.4476621750454137</c:v>
                </c:pt>
                <c:pt idx="124">
                  <c:v>1.4440196450196285</c:v>
                </c:pt>
                <c:pt idx="125">
                  <c:v>1.4274979884285461</c:v>
                </c:pt>
                <c:pt idx="126">
                  <c:v>1.4132075663899473</c:v>
                </c:pt>
                <c:pt idx="127">
                  <c:v>1.4227600286128244</c:v>
                </c:pt>
                <c:pt idx="128">
                  <c:v>1.4153412799416871</c:v>
                </c:pt>
                <c:pt idx="129">
                  <c:v>1.4375836218107125</c:v>
                </c:pt>
                <c:pt idx="130">
                  <c:v>1.4238903594842414</c:v>
                </c:pt>
                <c:pt idx="131">
                  <c:v>1.4124586468232507</c:v>
                </c:pt>
                <c:pt idx="132">
                  <c:v>1.4106799593448389</c:v>
                </c:pt>
                <c:pt idx="133">
                  <c:v>1.4123879035509916</c:v>
                </c:pt>
                <c:pt idx="134">
                  <c:v>1.4341227333722861</c:v>
                </c:pt>
                <c:pt idx="135">
                  <c:v>1.4185664362322037</c:v>
                </c:pt>
                <c:pt idx="136">
                  <c:v>1.4138545246738203</c:v>
                </c:pt>
                <c:pt idx="137">
                  <c:v>1.4060813631693252</c:v>
                </c:pt>
                <c:pt idx="138">
                  <c:v>1.389582190534927</c:v>
                </c:pt>
                <c:pt idx="139">
                  <c:v>1.3893329532870855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4150-9ADA-0D64A304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4093920"/>
        <c:axId val="-494090528"/>
      </c:scatterChart>
      <c:valAx>
        <c:axId val="-49409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4090528"/>
        <c:crossesAt val="0"/>
        <c:crossBetween val="midCat"/>
        <c:majorUnit val="10"/>
      </c:valAx>
      <c:valAx>
        <c:axId val="-49409052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40939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'6571'!$A$2:$A$179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'6571'!$P$2:$P$177</c:f>
              <c:numCache>
                <c:formatCode>General</c:formatCode>
                <c:ptCount val="176"/>
                <c:pt idx="4">
                  <c:v>-16.186006740790262</c:v>
                </c:pt>
                <c:pt idx="5">
                  <c:v>-16.096565043023524</c:v>
                </c:pt>
                <c:pt idx="6">
                  <c:v>-17.514309183142498</c:v>
                </c:pt>
                <c:pt idx="7">
                  <c:v>-18.34072554707496</c:v>
                </c:pt>
                <c:pt idx="8">
                  <c:v>-17.334666658188041</c:v>
                </c:pt>
                <c:pt idx="9">
                  <c:v>-16.445070400234282</c:v>
                </c:pt>
                <c:pt idx="10">
                  <c:v>-16.92689234530555</c:v>
                </c:pt>
                <c:pt idx="11">
                  <c:v>-17.463175086523336</c:v>
                </c:pt>
                <c:pt idx="12">
                  <c:v>-19.048748862111569</c:v>
                </c:pt>
                <c:pt idx="13">
                  <c:v>-20.400538975522622</c:v>
                </c:pt>
                <c:pt idx="14">
                  <c:v>-20.807931958604925</c:v>
                </c:pt>
                <c:pt idx="15">
                  <c:v>-21.231695181057432</c:v>
                </c:pt>
                <c:pt idx="16">
                  <c:v>-21.074543151972691</c:v>
                </c:pt>
                <c:pt idx="17">
                  <c:v>-20.977268212364482</c:v>
                </c:pt>
                <c:pt idx="18">
                  <c:v>-20.579473195907674</c:v>
                </c:pt>
                <c:pt idx="19">
                  <c:v>-20.549149293127066</c:v>
                </c:pt>
                <c:pt idx="20">
                  <c:v>-20.919299679934461</c:v>
                </c:pt>
                <c:pt idx="21">
                  <c:v>-21.482551972166128</c:v>
                </c:pt>
                <c:pt idx="22">
                  <c:v>-21.360927208930867</c:v>
                </c:pt>
                <c:pt idx="23">
                  <c:v>-20.23292745696785</c:v>
                </c:pt>
                <c:pt idx="24">
                  <c:v>-20.32837344196145</c:v>
                </c:pt>
                <c:pt idx="25">
                  <c:v>-19.694231424339844</c:v>
                </c:pt>
                <c:pt idx="26">
                  <c:v>-19.341530829696033</c:v>
                </c:pt>
                <c:pt idx="27">
                  <c:v>-18.692358352216822</c:v>
                </c:pt>
                <c:pt idx="28">
                  <c:v>-18.395699206033264</c:v>
                </c:pt>
                <c:pt idx="29">
                  <c:v>-19.2230607862789</c:v>
                </c:pt>
                <c:pt idx="30">
                  <c:v>-18.50653096672297</c:v>
                </c:pt>
                <c:pt idx="31">
                  <c:v>-4.0740052373078903</c:v>
                </c:pt>
                <c:pt idx="32">
                  <c:v>0.72038502618158484</c:v>
                </c:pt>
                <c:pt idx="33">
                  <c:v>-0.25729952025426511</c:v>
                </c:pt>
                <c:pt idx="34">
                  <c:v>-0.2710023852690035</c:v>
                </c:pt>
                <c:pt idx="35">
                  <c:v>-0.96514179097953789</c:v>
                </c:pt>
                <c:pt idx="36">
                  <c:v>-1.6986820951999499</c:v>
                </c:pt>
                <c:pt idx="37">
                  <c:v>0.10351967828370415</c:v>
                </c:pt>
                <c:pt idx="38">
                  <c:v>2.1271073873037633E-3</c:v>
                </c:pt>
                <c:pt idx="39">
                  <c:v>-7.7589204540388895E-2</c:v>
                </c:pt>
                <c:pt idx="40">
                  <c:v>5.9996822316045147E-2</c:v>
                </c:pt>
                <c:pt idx="41">
                  <c:v>0.33480365814831209</c:v>
                </c:pt>
                <c:pt idx="42">
                  <c:v>0.70308400578980201</c:v>
                </c:pt>
                <c:pt idx="43">
                  <c:v>0.57274002781525613</c:v>
                </c:pt>
                <c:pt idx="44">
                  <c:v>3.2791475371294287E-2</c:v>
                </c:pt>
                <c:pt idx="45">
                  <c:v>-0.32351104737356218</c:v>
                </c:pt>
                <c:pt idx="46">
                  <c:v>-0.8261640821880134</c:v>
                </c:pt>
                <c:pt idx="47">
                  <c:v>-1.0209053270240678</c:v>
                </c:pt>
                <c:pt idx="48">
                  <c:v>-1.7134985017838695</c:v>
                </c:pt>
                <c:pt idx="49">
                  <c:v>-1.3109647781215936</c:v>
                </c:pt>
                <c:pt idx="50">
                  <c:v>-1.9102848491417357</c:v>
                </c:pt>
                <c:pt idx="51">
                  <c:v>-2.2824266091322203</c:v>
                </c:pt>
                <c:pt idx="52">
                  <c:v>-2.130738307438695</c:v>
                </c:pt>
                <c:pt idx="53">
                  <c:v>-2.7085150225984749</c:v>
                </c:pt>
                <c:pt idx="54">
                  <c:v>-2.3053185143095614</c:v>
                </c:pt>
                <c:pt idx="55">
                  <c:v>-2.90250463613221</c:v>
                </c:pt>
                <c:pt idx="56">
                  <c:v>-2.8005438939370806</c:v>
                </c:pt>
                <c:pt idx="57">
                  <c:v>-3.1282332002329003</c:v>
                </c:pt>
                <c:pt idx="58">
                  <c:v>-2.8273956940053724</c:v>
                </c:pt>
                <c:pt idx="59">
                  <c:v>-3.3141104493625986</c:v>
                </c:pt>
                <c:pt idx="60">
                  <c:v>-4.1865319144984054</c:v>
                </c:pt>
                <c:pt idx="61">
                  <c:v>-4.2987414078018</c:v>
                </c:pt>
                <c:pt idx="62">
                  <c:v>-4.8460138537053821</c:v>
                </c:pt>
                <c:pt idx="63">
                  <c:v>-5.1346084787730115</c:v>
                </c:pt>
                <c:pt idx="64">
                  <c:v>-5.3433665498531591</c:v>
                </c:pt>
                <c:pt idx="65">
                  <c:v>-5.8739264951196946</c:v>
                </c:pt>
                <c:pt idx="66">
                  <c:v>-6.2821854027982464</c:v>
                </c:pt>
                <c:pt idx="67">
                  <c:v>-5.5552360340127818</c:v>
                </c:pt>
                <c:pt idx="68">
                  <c:v>-5.7837286277792375</c:v>
                </c:pt>
                <c:pt idx="69">
                  <c:v>-4.9634147334538099</c:v>
                </c:pt>
                <c:pt idx="70">
                  <c:v>-4.6692051990434402</c:v>
                </c:pt>
                <c:pt idx="71">
                  <c:v>-4.7262905100664323</c:v>
                </c:pt>
                <c:pt idx="72">
                  <c:v>-4.4122028173353645</c:v>
                </c:pt>
                <c:pt idx="73">
                  <c:v>-4.7281541418993411</c:v>
                </c:pt>
                <c:pt idx="74">
                  <c:v>-5.1949758742473939</c:v>
                </c:pt>
                <c:pt idx="75">
                  <c:v>-4.6734400382975076</c:v>
                </c:pt>
                <c:pt idx="76">
                  <c:v>-5.342115893136123</c:v>
                </c:pt>
                <c:pt idx="77">
                  <c:v>-5.2939150921679365</c:v>
                </c:pt>
                <c:pt idx="78">
                  <c:v>-5.5368030187700201</c:v>
                </c:pt>
                <c:pt idx="79">
                  <c:v>-5.7314399347482645</c:v>
                </c:pt>
                <c:pt idx="80">
                  <c:v>-6.7498121521905015</c:v>
                </c:pt>
                <c:pt idx="81">
                  <c:v>-7.5093490897662178</c:v>
                </c:pt>
                <c:pt idx="82">
                  <c:v>-9.1479654349554469</c:v>
                </c:pt>
                <c:pt idx="83">
                  <c:v>-9.5439855399546421</c:v>
                </c:pt>
                <c:pt idx="84">
                  <c:v>-10.032425281312351</c:v>
                </c:pt>
                <c:pt idx="85">
                  <c:v>-9.3652609727933509</c:v>
                </c:pt>
                <c:pt idx="86">
                  <c:v>-8.9983265505960368</c:v>
                </c:pt>
                <c:pt idx="87">
                  <c:v>-9.1065751167291982</c:v>
                </c:pt>
                <c:pt idx="88">
                  <c:v>-8.7235575720842267</c:v>
                </c:pt>
                <c:pt idx="89">
                  <c:v>-7.7941349288473836</c:v>
                </c:pt>
                <c:pt idx="90">
                  <c:v>-7.7760240791632089</c:v>
                </c:pt>
                <c:pt idx="91">
                  <c:v>-8.2119177475429996</c:v>
                </c:pt>
                <c:pt idx="92">
                  <c:v>-7.8556919910419136</c:v>
                </c:pt>
                <c:pt idx="93">
                  <c:v>-8.8971740830813744</c:v>
                </c:pt>
                <c:pt idx="94">
                  <c:v>-8.1061751562004716</c:v>
                </c:pt>
                <c:pt idx="95">
                  <c:v>-9.2663670397725433</c:v>
                </c:pt>
                <c:pt idx="96">
                  <c:v>-9.3197043051507791</c:v>
                </c:pt>
                <c:pt idx="97">
                  <c:v>-10.415786617804704</c:v>
                </c:pt>
                <c:pt idx="98">
                  <c:v>-10.872004820139827</c:v>
                </c:pt>
                <c:pt idx="99">
                  <c:v>-10.693036449281523</c:v>
                </c:pt>
                <c:pt idx="100">
                  <c:v>-10.329106329041657</c:v>
                </c:pt>
                <c:pt idx="101">
                  <c:v>-10.850174909928011</c:v>
                </c:pt>
                <c:pt idx="102">
                  <c:v>-10.320105263800908</c:v>
                </c:pt>
                <c:pt idx="103">
                  <c:v>-10.437387105322534</c:v>
                </c:pt>
                <c:pt idx="104">
                  <c:v>-10.178423034569452</c:v>
                </c:pt>
                <c:pt idx="105">
                  <c:v>-10.38001845545789</c:v>
                </c:pt>
                <c:pt idx="106">
                  <c:v>-9.2427892221034433</c:v>
                </c:pt>
                <c:pt idx="107">
                  <c:v>-9.4059695517652759</c:v>
                </c:pt>
                <c:pt idx="108">
                  <c:v>-9.2112448637321478</c:v>
                </c:pt>
                <c:pt idx="109">
                  <c:v>-9.3760566084403614</c:v>
                </c:pt>
                <c:pt idx="110">
                  <c:v>-10.175372955909539</c:v>
                </c:pt>
                <c:pt idx="111">
                  <c:v>-10.902039429165711</c:v>
                </c:pt>
                <c:pt idx="112">
                  <c:v>-11.45282257667755</c:v>
                </c:pt>
                <c:pt idx="113">
                  <c:v>-11.366066869793194</c:v>
                </c:pt>
                <c:pt idx="114">
                  <c:v>-11.340483666354229</c:v>
                </c:pt>
                <c:pt idx="115">
                  <c:v>-10.458695371980944</c:v>
                </c:pt>
                <c:pt idx="116">
                  <c:v>-10.466070549050107</c:v>
                </c:pt>
                <c:pt idx="117">
                  <c:v>-11.023862168928879</c:v>
                </c:pt>
                <c:pt idx="118">
                  <c:v>-10.296680888394796</c:v>
                </c:pt>
                <c:pt idx="119">
                  <c:v>-10.030680290213423</c:v>
                </c:pt>
                <c:pt idx="120">
                  <c:v>-9.1202019102718737</c:v>
                </c:pt>
                <c:pt idx="121">
                  <c:v>-8.3478270897100604</c:v>
                </c:pt>
                <c:pt idx="122">
                  <c:v>-8.3831102299761824</c:v>
                </c:pt>
                <c:pt idx="123">
                  <c:v>-8.4626297639084598</c:v>
                </c:pt>
                <c:pt idx="124">
                  <c:v>-8.3066491059732197</c:v>
                </c:pt>
                <c:pt idx="125">
                  <c:v>-8.640217686174239</c:v>
                </c:pt>
                <c:pt idx="126">
                  <c:v>-8.8889746784361563</c:v>
                </c:pt>
                <c:pt idx="127">
                  <c:v>-8.2314383932775748</c:v>
                </c:pt>
                <c:pt idx="128">
                  <c:v>-8.2189958045968989</c:v>
                </c:pt>
                <c:pt idx="129">
                  <c:v>-7.079103757087803</c:v>
                </c:pt>
                <c:pt idx="130">
                  <c:v>-7.3051620763740557</c:v>
                </c:pt>
                <c:pt idx="131">
                  <c:v>-7.4452564981762768</c:v>
                </c:pt>
                <c:pt idx="132">
                  <c:v>-7.2184292114384947</c:v>
                </c:pt>
                <c:pt idx="133">
                  <c:v>-6.859071362462152</c:v>
                </c:pt>
                <c:pt idx="134">
                  <c:v>-5.7384703852793004</c:v>
                </c:pt>
                <c:pt idx="135">
                  <c:v>-6.0353446305525091</c:v>
                </c:pt>
                <c:pt idx="136">
                  <c:v>-5.9200122970130424</c:v>
                </c:pt>
                <c:pt idx="137">
                  <c:v>-5.9210413154073205</c:v>
                </c:pt>
                <c:pt idx="138">
                  <c:v>-6.2537552566070715</c:v>
                </c:pt>
                <c:pt idx="139">
                  <c:v>-5.9687919471082065</c:v>
                </c:pt>
                <c:pt idx="140">
                  <c:v>-6.0359220636694015</c:v>
                </c:pt>
                <c:pt idx="141">
                  <c:v>-5.8619781502850712</c:v>
                </c:pt>
                <c:pt idx="142">
                  <c:v>-6.1590140000424212</c:v>
                </c:pt>
                <c:pt idx="143">
                  <c:v>-7.1044990544807476</c:v>
                </c:pt>
                <c:pt idx="144">
                  <c:v>-8.4913658075623086</c:v>
                </c:pt>
                <c:pt idx="145">
                  <c:v>-9.755990815253119</c:v>
                </c:pt>
                <c:pt idx="146">
                  <c:v>-10.336142024495445</c:v>
                </c:pt>
                <c:pt idx="147">
                  <c:v>-11.425042839445901</c:v>
                </c:pt>
                <c:pt idx="148">
                  <c:v>-11.455940771104407</c:v>
                </c:pt>
                <c:pt idx="149">
                  <c:v>-11.684515049096419</c:v>
                </c:pt>
                <c:pt idx="150">
                  <c:v>-11.182243617740127</c:v>
                </c:pt>
                <c:pt idx="151">
                  <c:v>-11.295963220424941</c:v>
                </c:pt>
                <c:pt idx="152">
                  <c:v>-11.093219370143325</c:v>
                </c:pt>
                <c:pt idx="153">
                  <c:v>-11.132671011208989</c:v>
                </c:pt>
                <c:pt idx="154">
                  <c:v>-10.75213176067099</c:v>
                </c:pt>
                <c:pt idx="155">
                  <c:v>-11.22645099180143</c:v>
                </c:pt>
                <c:pt idx="156">
                  <c:v>-11.089374589946246</c:v>
                </c:pt>
                <c:pt idx="157">
                  <c:v>-11.68305877926273</c:v>
                </c:pt>
                <c:pt idx="158">
                  <c:v>-11.521253007006401</c:v>
                </c:pt>
                <c:pt idx="159">
                  <c:v>-10.303405133690282</c:v>
                </c:pt>
                <c:pt idx="160">
                  <c:v>-10.143120841841133</c:v>
                </c:pt>
                <c:pt idx="161">
                  <c:v>-9.6738666172655527</c:v>
                </c:pt>
                <c:pt idx="162">
                  <c:v>-10.171566419697736</c:v>
                </c:pt>
                <c:pt idx="163">
                  <c:v>-10.187311453762343</c:v>
                </c:pt>
                <c:pt idx="164">
                  <c:v>-10.379224642767189</c:v>
                </c:pt>
                <c:pt idx="165">
                  <c:v>-10.950497478193331</c:v>
                </c:pt>
                <c:pt idx="166">
                  <c:v>-6.0389901265577448</c:v>
                </c:pt>
                <c:pt idx="167">
                  <c:v>-4.9433393888021149</c:v>
                </c:pt>
                <c:pt idx="168">
                  <c:v>-3.9803997955844972</c:v>
                </c:pt>
                <c:pt idx="169">
                  <c:v>-3.443331048278933</c:v>
                </c:pt>
                <c:pt idx="170">
                  <c:v>-3.3543585945774037</c:v>
                </c:pt>
                <c:pt idx="171">
                  <c:v>-3.0687491654666212</c:v>
                </c:pt>
                <c:pt idx="172">
                  <c:v>-2.6493739806562782</c:v>
                </c:pt>
                <c:pt idx="173">
                  <c:v>-2.3191207276161165</c:v>
                </c:pt>
                <c:pt idx="174">
                  <c:v>-2.534544564122255</c:v>
                </c:pt>
                <c:pt idx="175">
                  <c:v>-2.5279752274756064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7-48F2-993C-F6AA84237805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7-48F2-993C-F6AA8423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3888224"/>
        <c:axId val="-493897104"/>
      </c:scatterChart>
      <c:valAx>
        <c:axId val="-49388822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3897104"/>
        <c:crossesAt val="0"/>
        <c:crossBetween val="midCat"/>
        <c:majorUnit val="10"/>
      </c:valAx>
      <c:valAx>
        <c:axId val="-493897104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388822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'6571'!$L$1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'6571'!$A$2:$A$141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'6571'!$M$2:$M$177</c:f>
              <c:numCache>
                <c:formatCode>0.00</c:formatCode>
                <c:ptCount val="176"/>
                <c:pt idx="4">
                  <c:v>2.2049896987642392</c:v>
                </c:pt>
                <c:pt idx="5">
                  <c:v>2.207342742862803</c:v>
                </c:pt>
                <c:pt idx="6">
                  <c:v>2.1700445411797302</c:v>
                </c:pt>
                <c:pt idx="7">
                  <c:v>2.1483030693979757</c:v>
                </c:pt>
                <c:pt idx="8">
                  <c:v>2.1747706006547816</c:v>
                </c:pt>
                <c:pt idx="9">
                  <c:v>2.1981742175040684</c:v>
                </c:pt>
                <c:pt idx="10">
                  <c:v>2.1854983815940074</c:v>
                </c:pt>
                <c:pt idx="11">
                  <c:v>2.1713897838046958</c:v>
                </c:pt>
                <c:pt idx="12">
                  <c:v>2.1296762977166361</c:v>
                </c:pt>
                <c:pt idx="13">
                  <c:v>2.0941132233533324</c:v>
                </c:pt>
                <c:pt idx="14">
                  <c:v>2.0833954744892833</c:v>
                </c:pt>
                <c:pt idx="15">
                  <c:v>2.072247055187352</c:v>
                </c:pt>
                <c:pt idx="16">
                  <c:v>2.0763814317013081</c:v>
                </c:pt>
                <c:pt idx="17">
                  <c:v>2.0789405537696322</c:v>
                </c:pt>
                <c:pt idx="18">
                  <c:v>2.0894057980492398</c:v>
                </c:pt>
                <c:pt idx="19">
                  <c:v>2.0902035633227638</c:v>
                </c:pt>
                <c:pt idx="20">
                  <c:v>2.080465597642263</c:v>
                </c:pt>
                <c:pt idx="21">
                  <c:v>2.0656474813125092</c:v>
                </c:pt>
                <c:pt idx="22">
                  <c:v>2.0688472017842328</c:v>
                </c:pt>
                <c:pt idx="23">
                  <c:v>2.0985227695094797</c:v>
                </c:pt>
                <c:pt idx="24">
                  <c:v>2.0960117638227751</c:v>
                </c:pt>
                <c:pt idx="25">
                  <c:v>2.112694856490664</c:v>
                </c:pt>
                <c:pt idx="26">
                  <c:v>2.1219737507145968</c:v>
                </c:pt>
                <c:pt idx="27">
                  <c:v>2.1390522667224907</c:v>
                </c:pt>
                <c:pt idx="28">
                  <c:v>2.1468568150555587</c:v>
                </c:pt>
                <c:pt idx="29">
                  <c:v>2.1250904763971334</c:v>
                </c:pt>
                <c:pt idx="30">
                  <c:v>2.1439410383324415</c:v>
                </c:pt>
                <c:pt idx="31">
                  <c:v>2.5236338476475879</c:v>
                </c:pt>
                <c:pt idx="32">
                  <c:v>2.6497653053166594</c:v>
                </c:pt>
                <c:pt idx="33">
                  <c:v>2.6240442500405448</c:v>
                </c:pt>
                <c:pt idx="34">
                  <c:v>2.6236837532425028</c:v>
                </c:pt>
                <c:pt idx="35">
                  <c:v>2.6054222412970631</c:v>
                </c:pt>
                <c:pt idx="36">
                  <c:v>2.5861241652653897</c:v>
                </c:pt>
                <c:pt idx="37">
                  <c:v>2.6335367295771306</c:v>
                </c:pt>
                <c:pt idx="38">
                  <c:v>2.6308692803164044</c:v>
                </c:pt>
                <c:pt idx="39">
                  <c:v>2.6287720929639247</c:v>
                </c:pt>
                <c:pt idx="40">
                  <c:v>2.632391724485049</c:v>
                </c:pt>
                <c:pt idx="41">
                  <c:v>2.6396213793266474</c:v>
                </c:pt>
                <c:pt idx="42">
                  <c:v>2.6493101477676806</c:v>
                </c:pt>
                <c:pt idx="43">
                  <c:v>2.6458810410331886</c:v>
                </c:pt>
                <c:pt idx="44">
                  <c:v>2.6316760025938493</c:v>
                </c:pt>
                <c:pt idx="45">
                  <c:v>2.622302348365654</c:v>
                </c:pt>
                <c:pt idx="46">
                  <c:v>2.6090784853719091</c:v>
                </c:pt>
                <c:pt idx="47">
                  <c:v>2.6039552067630494</c:v>
                </c:pt>
                <c:pt idx="48">
                  <c:v>2.5857343732674209</c:v>
                </c:pt>
                <c:pt idx="49">
                  <c:v>2.5963242840873901</c:v>
                </c:pt>
                <c:pt idx="50">
                  <c:v>2.5805572918290078</c:v>
                </c:pt>
                <c:pt idx="51">
                  <c:v>2.5707669368375536</c:v>
                </c:pt>
                <c:pt idx="52">
                  <c:v>2.5747575728835281</c:v>
                </c:pt>
                <c:pt idx="53">
                  <c:v>2.5595573461007151</c:v>
                </c:pt>
                <c:pt idx="54">
                  <c:v>2.5701646935469253</c:v>
                </c:pt>
                <c:pt idx="55">
                  <c:v>2.5544538415082747</c:v>
                </c:pt>
                <c:pt idx="56">
                  <c:v>2.5571362382952088</c:v>
                </c:pt>
                <c:pt idx="57">
                  <c:v>2.5485153443766615</c:v>
                </c:pt>
                <c:pt idx="58">
                  <c:v>2.5564298175623277</c:v>
                </c:pt>
                <c:pt idx="59">
                  <c:v>2.5436252609475369</c:v>
                </c:pt>
                <c:pt idx="60">
                  <c:v>2.520673480835403</c:v>
                </c:pt>
                <c:pt idx="61">
                  <c:v>2.5177214585391696</c:v>
                </c:pt>
                <c:pt idx="62">
                  <c:v>2.5033237421351453</c:v>
                </c:pt>
                <c:pt idx="63">
                  <c:v>2.4957313562977967</c:v>
                </c:pt>
                <c:pt idx="64">
                  <c:v>2.4902393211570533</c:v>
                </c:pt>
                <c:pt idx="65">
                  <c:v>2.4762812794459088</c:v>
                </c:pt>
                <c:pt idx="66">
                  <c:v>2.4655407497222397</c:v>
                </c:pt>
                <c:pt idx="67">
                  <c:v>2.4846654305465719</c:v>
                </c:pt>
                <c:pt idx="68">
                  <c:v>2.4786542169543404</c:v>
                </c:pt>
                <c:pt idx="69">
                  <c:v>2.5002351441528186</c:v>
                </c:pt>
                <c:pt idx="70">
                  <c:v>2.507975247773067</c:v>
                </c:pt>
                <c:pt idx="71">
                  <c:v>2.5064734398068582</c:v>
                </c:pt>
                <c:pt idx="72">
                  <c:v>2.5147365006639966</c:v>
                </c:pt>
                <c:pt idx="73">
                  <c:v>2.5064244111323606</c:v>
                </c:pt>
                <c:pt idx="74">
                  <c:v>2.4941432028166641</c:v>
                </c:pt>
                <c:pt idx="75">
                  <c:v>2.5078638370578865</c:v>
                </c:pt>
                <c:pt idx="76">
                  <c:v>2.4902722236005537</c:v>
                </c:pt>
                <c:pt idx="77">
                  <c:v>2.4915402966928157</c:v>
                </c:pt>
                <c:pt idx="78">
                  <c:v>2.485150368766873</c:v>
                </c:pt>
                <c:pt idx="79">
                  <c:v>2.4800298348555012</c:v>
                </c:pt>
                <c:pt idx="80">
                  <c:v>2.4532383629109153</c:v>
                </c:pt>
                <c:pt idx="81">
                  <c:v>2.4332563639861551</c:v>
                </c:pt>
                <c:pt idx="82">
                  <c:v>2.3901474269117133</c:v>
                </c:pt>
                <c:pt idx="83">
                  <c:v>2.3797288772391525</c:v>
                </c:pt>
                <c:pt idx="84">
                  <c:v>2.3668789394628913</c:v>
                </c:pt>
                <c:pt idx="85">
                  <c:v>2.3844307869583083</c:v>
                </c:pt>
                <c:pt idx="86">
                  <c:v>2.3940841466134777</c:v>
                </c:pt>
                <c:pt idx="87">
                  <c:v>2.3912363289168379</c:v>
                </c:pt>
                <c:pt idx="88">
                  <c:v>2.4013128054996469</c:v>
                </c:pt>
                <c:pt idx="89">
                  <c:v>2.4257641801978722</c:v>
                </c:pt>
                <c:pt idx="90">
                  <c:v>2.4262406428437453</c:v>
                </c:pt>
                <c:pt idx="91">
                  <c:v>2.4147730941545724</c:v>
                </c:pt>
                <c:pt idx="92">
                  <c:v>2.4241447288062012</c:v>
                </c:pt>
                <c:pt idx="93">
                  <c:v>2.3967452792024551</c:v>
                </c:pt>
                <c:pt idx="94">
                  <c:v>2.4175549843326221</c:v>
                </c:pt>
                <c:pt idx="95">
                  <c:v>2.3870325017209826</c:v>
                </c:pt>
                <c:pt idx="96">
                  <c:v>2.3856292978388391</c:v>
                </c:pt>
                <c:pt idx="97">
                  <c:v>2.3567934183583681</c:v>
                </c:pt>
                <c:pt idx="98">
                  <c:v>2.3447911691226517</c:v>
                </c:pt>
                <c:pt idx="99">
                  <c:v>2.3494994928619435</c:v>
                </c:pt>
                <c:pt idx="100">
                  <c:v>2.3590738149410404</c:v>
                </c:pt>
                <c:pt idx="101">
                  <c:v>2.3453654733082683</c:v>
                </c:pt>
                <c:pt idx="102">
                  <c:v>2.3593106161643442</c:v>
                </c:pt>
                <c:pt idx="103">
                  <c:v>2.3562251498555442</c:v>
                </c:pt>
                <c:pt idx="104">
                  <c:v>2.3630380111231686</c:v>
                </c:pt>
                <c:pt idx="105">
                  <c:v>2.3577344119377401</c:v>
                </c:pt>
                <c:pt idx="106">
                  <c:v>2.3876527900888083</c:v>
                </c:pt>
                <c:pt idx="107">
                  <c:v>2.3833598202402948</c:v>
                </c:pt>
                <c:pt idx="108">
                  <c:v>2.3884826632705778</c:v>
                </c:pt>
                <c:pt idx="109">
                  <c:v>2.3841467739377182</c:v>
                </c:pt>
                <c:pt idx="110">
                  <c:v>2.3631182529988268</c:v>
                </c:pt>
                <c:pt idx="111">
                  <c:v>2.3440010146277612</c:v>
                </c:pt>
                <c:pt idx="112">
                  <c:v>2.3295109382181982</c:v>
                </c:pt>
                <c:pt idx="113">
                  <c:v>2.3317933189108517</c:v>
                </c:pt>
                <c:pt idx="114">
                  <c:v>2.3324663652346302</c:v>
                </c:pt>
                <c:pt idx="115">
                  <c:v>2.355664569138014</c:v>
                </c:pt>
                <c:pt idx="116">
                  <c:v>2.3554705419972981</c:v>
                </c:pt>
                <c:pt idx="117">
                  <c:v>2.3407960857631709</c:v>
                </c:pt>
                <c:pt idx="118">
                  <c:v>2.3599268677526766</c:v>
                </c:pt>
                <c:pt idx="119">
                  <c:v>2.3669248469211563</c:v>
                </c:pt>
                <c:pt idx="120">
                  <c:v>2.3908778334172158</c:v>
                </c:pt>
                <c:pt idx="121">
                  <c:v>2.4111975730775921</c:v>
                </c:pt>
                <c:pt idx="122">
                  <c:v>2.4102693395237242</c:v>
                </c:pt>
                <c:pt idx="123">
                  <c:v>2.4081773290329589</c:v>
                </c:pt>
                <c:pt idx="124">
                  <c:v>2.4122808889586862</c:v>
                </c:pt>
                <c:pt idx="125">
                  <c:v>2.4035053223191163</c:v>
                </c:pt>
                <c:pt idx="126">
                  <c:v>2.3969609902320297</c:v>
                </c:pt>
                <c:pt idx="127">
                  <c:v>2.4142595424064193</c:v>
                </c:pt>
                <c:pt idx="128">
                  <c:v>2.4145868836867947</c:v>
                </c:pt>
                <c:pt idx="129">
                  <c:v>2.4445753155073326</c:v>
                </c:pt>
                <c:pt idx="130">
                  <c:v>2.438628143132374</c:v>
                </c:pt>
                <c:pt idx="131">
                  <c:v>2.4349425204228954</c:v>
                </c:pt>
                <c:pt idx="132">
                  <c:v>2.4409099228959961</c:v>
                </c:pt>
                <c:pt idx="133">
                  <c:v>2.4503639570536615</c:v>
                </c:pt>
                <c:pt idx="134">
                  <c:v>2.4798448768264683</c:v>
                </c:pt>
                <c:pt idx="135">
                  <c:v>2.4720346696378983</c:v>
                </c:pt>
                <c:pt idx="136">
                  <c:v>2.4750688480310274</c:v>
                </c:pt>
                <c:pt idx="137">
                  <c:v>2.4750417764780446</c:v>
                </c:pt>
                <c:pt idx="138">
                  <c:v>2.4662886937951587</c:v>
                </c:pt>
                <c:pt idx="139">
                  <c:v>2.4737855464988296</c:v>
                </c:pt>
                <c:pt idx="140">
                  <c:v>2.4720194784505445</c:v>
                </c:pt>
                <c:pt idx="141">
                  <c:v>2.4765956180933486</c:v>
                </c:pt>
                <c:pt idx="142">
                  <c:v>2.468781159392484</c:v>
                </c:pt>
                <c:pt idx="143">
                  <c:v>2.4439072126408421</c:v>
                </c:pt>
                <c:pt idx="144">
                  <c:v>2.407421337368846</c:v>
                </c:pt>
                <c:pt idx="145">
                  <c:v>2.3741514142173026</c:v>
                </c:pt>
                <c:pt idx="146">
                  <c:v>2.3588887189278811</c:v>
                </c:pt>
                <c:pt idx="147">
                  <c:v>2.330241771245575</c:v>
                </c:pt>
                <c:pt idx="148">
                  <c:v>2.3294289043438701</c:v>
                </c:pt>
                <c:pt idx="149">
                  <c:v>2.3234155417921523</c:v>
                </c:pt>
                <c:pt idx="150">
                  <c:v>2.33662936551129</c:v>
                </c:pt>
                <c:pt idx="151">
                  <c:v>2.3336376150563023</c:v>
                </c:pt>
                <c:pt idx="152">
                  <c:v>2.3389714272751783</c:v>
                </c:pt>
                <c:pt idx="153">
                  <c:v>2.3379335282470279</c:v>
                </c:pt>
                <c:pt idx="154">
                  <c:v>2.3479448055383596</c:v>
                </c:pt>
                <c:pt idx="155">
                  <c:v>2.3354663520260224</c:v>
                </c:pt>
                <c:pt idx="156">
                  <c:v>2.3390725762647313</c:v>
                </c:pt>
                <c:pt idx="157">
                  <c:v>2.3234538535329134</c:v>
                </c:pt>
                <c:pt idx="158">
                  <c:v>2.3277106613421106</c:v>
                </c:pt>
                <c:pt idx="159">
                  <c:v>2.3597499654117673</c:v>
                </c:pt>
                <c:pt idx="160">
                  <c:v>2.3639667459117497</c:v>
                </c:pt>
                <c:pt idx="161">
                  <c:v>2.3763119485569781</c:v>
                </c:pt>
                <c:pt idx="162">
                  <c:v>2.3632183958605211</c:v>
                </c:pt>
                <c:pt idx="163">
                  <c:v>2.3628041734070964</c:v>
                </c:pt>
                <c:pt idx="164">
                  <c:v>2.3577552956677437</c:v>
                </c:pt>
                <c:pt idx="165">
                  <c:v>2.3427261738192859</c:v>
                </c:pt>
                <c:pt idx="166">
                  <c:v>2.4719387634434091</c:v>
                </c:pt>
                <c:pt idx="167">
                  <c:v>2.5007632889939697</c:v>
                </c:pt>
                <c:pt idx="168">
                  <c:v>2.5260964320767778</c:v>
                </c:pt>
                <c:pt idx="169">
                  <c:v>2.5402257082189434</c:v>
                </c:pt>
                <c:pt idx="170">
                  <c:v>2.5425664073821359</c:v>
                </c:pt>
                <c:pt idx="171">
                  <c:v>2.5500802582866209</c:v>
                </c:pt>
                <c:pt idx="172">
                  <c:v>2.5611132365097715</c:v>
                </c:pt>
                <c:pt idx="173">
                  <c:v>2.569801583080789</c:v>
                </c:pt>
                <c:pt idx="174">
                  <c:v>2.5641341840953324</c:v>
                </c:pt>
                <c:pt idx="175">
                  <c:v>2.5643070110788742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67D-A1F8-AF88AE44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4729536"/>
        <c:axId val="-494726144"/>
      </c:scatterChart>
      <c:valAx>
        <c:axId val="-49472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4726144"/>
        <c:crossesAt val="0"/>
        <c:crossBetween val="midCat"/>
        <c:majorUnit val="10"/>
      </c:valAx>
      <c:valAx>
        <c:axId val="-49472614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47295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'6617'!$L$1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'6617'!$A$2:$A$141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'6617'!$L$2:$L$141</c:f>
              <c:numCache>
                <c:formatCode>0.00</c:formatCode>
                <c:ptCount val="140"/>
                <c:pt idx="0">
                  <c:v>1.7744299756884465</c:v>
                </c:pt>
                <c:pt idx="1">
                  <c:v>1.789340661971581</c:v>
                </c:pt>
                <c:pt idx="2">
                  <c:v>1.7917465090668376</c:v>
                </c:pt>
                <c:pt idx="3">
                  <c:v>1.7673868912316417</c:v>
                </c:pt>
                <c:pt idx="4">
                  <c:v>1.8765916669643172</c:v>
                </c:pt>
                <c:pt idx="5">
                  <c:v>2.0171909736682858</c:v>
                </c:pt>
                <c:pt idx="6">
                  <c:v>2.0230721856144136</c:v>
                </c:pt>
                <c:pt idx="7">
                  <c:v>1.9367764772086398</c:v>
                </c:pt>
                <c:pt idx="8">
                  <c:v>1.8151424006575514</c:v>
                </c:pt>
                <c:pt idx="9">
                  <c:v>1.7579908189108002</c:v>
                </c:pt>
                <c:pt idx="10">
                  <c:v>1.7303179479737698</c:v>
                </c:pt>
                <c:pt idx="11">
                  <c:v>1.7173628686510924</c:v>
                </c:pt>
                <c:pt idx="12">
                  <c:v>1.7604842313627056</c:v>
                </c:pt>
                <c:pt idx="13">
                  <c:v>1.704974593128554</c:v>
                </c:pt>
                <c:pt idx="14">
                  <c:v>1.7040167909897768</c:v>
                </c:pt>
                <c:pt idx="15">
                  <c:v>1.6642853641666249</c:v>
                </c:pt>
                <c:pt idx="16">
                  <c:v>1.6621374608170463</c:v>
                </c:pt>
                <c:pt idx="17">
                  <c:v>1.6707729296884517</c:v>
                </c:pt>
                <c:pt idx="18">
                  <c:v>1.6625540726206449</c:v>
                </c:pt>
                <c:pt idx="19">
                  <c:v>1.6404172657124918</c:v>
                </c:pt>
                <c:pt idx="20">
                  <c:v>1.6458839307936313</c:v>
                </c:pt>
                <c:pt idx="21">
                  <c:v>1.6506068490921144</c:v>
                </c:pt>
                <c:pt idx="22">
                  <c:v>1.6209222700788397</c:v>
                </c:pt>
                <c:pt idx="23">
                  <c:v>1.6704898832886439</c:v>
                </c:pt>
                <c:pt idx="24">
                  <c:v>1.6598012331265308</c:v>
                </c:pt>
                <c:pt idx="25">
                  <c:v>1.6987486279529536</c:v>
                </c:pt>
                <c:pt idx="26">
                  <c:v>1.7661961397344075</c:v>
                </c:pt>
                <c:pt idx="27">
                  <c:v>1.6926065051229167</c:v>
                </c:pt>
                <c:pt idx="28">
                  <c:v>1.666918962918587</c:v>
                </c:pt>
                <c:pt idx="29">
                  <c:v>1.617404261040027</c:v>
                </c:pt>
                <c:pt idx="30">
                  <c:v>1.5680034531310754</c:v>
                </c:pt>
                <c:pt idx="31">
                  <c:v>1.6116639960685242</c:v>
                </c:pt>
                <c:pt idx="32">
                  <c:v>1.5917277073099836</c:v>
                </c:pt>
                <c:pt idx="33">
                  <c:v>1.5696813252602173</c:v>
                </c:pt>
                <c:pt idx="34">
                  <c:v>1.5575488707101348</c:v>
                </c:pt>
                <c:pt idx="35">
                  <c:v>1.5439533755387898</c:v>
                </c:pt>
                <c:pt idx="36">
                  <c:v>1.5816101710694561</c:v>
                </c:pt>
                <c:pt idx="37">
                  <c:v>1.6611824428925768</c:v>
                </c:pt>
                <c:pt idx="38">
                  <c:v>1.7081040971245836</c:v>
                </c:pt>
                <c:pt idx="39">
                  <c:v>1.700144380658744</c:v>
                </c:pt>
                <c:pt idx="40">
                  <c:v>1.6016964126407309</c:v>
                </c:pt>
                <c:pt idx="41">
                  <c:v>1.5090845127714254</c:v>
                </c:pt>
                <c:pt idx="42">
                  <c:v>1.5096613099495713</c:v>
                </c:pt>
                <c:pt idx="43">
                  <c:v>1.5145613998440266</c:v>
                </c:pt>
                <c:pt idx="44">
                  <c:v>1.5028948172985441</c:v>
                </c:pt>
                <c:pt idx="45">
                  <c:v>1.5030805572217651</c:v>
                </c:pt>
                <c:pt idx="46">
                  <c:v>1.5023112431495138</c:v>
                </c:pt>
                <c:pt idx="47">
                  <c:v>1.513231553223966</c:v>
                </c:pt>
                <c:pt idx="48">
                  <c:v>1.4936531917950024</c:v>
                </c:pt>
                <c:pt idx="49">
                  <c:v>1.4804745002621265</c:v>
                </c:pt>
                <c:pt idx="50">
                  <c:v>1.4708169054841169</c:v>
                </c:pt>
                <c:pt idx="51">
                  <c:v>1.4816008093800177</c:v>
                </c:pt>
                <c:pt idx="52">
                  <c:v>1.4552340265322479</c:v>
                </c:pt>
                <c:pt idx="53">
                  <c:v>1.4588934582612103</c:v>
                </c:pt>
                <c:pt idx="54">
                  <c:v>1.5069028910560422</c:v>
                </c:pt>
                <c:pt idx="55">
                  <c:v>1.5852611270622201</c:v>
                </c:pt>
                <c:pt idx="56">
                  <c:v>1.5912276968215646</c:v>
                </c:pt>
                <c:pt idx="57">
                  <c:v>1.5382294116275221</c:v>
                </c:pt>
                <c:pt idx="58">
                  <c:v>1.4779416564115675</c:v>
                </c:pt>
                <c:pt idx="59">
                  <c:v>1.4335939598008456</c:v>
                </c:pt>
                <c:pt idx="60">
                  <c:v>1.4358979351781211</c:v>
                </c:pt>
                <c:pt idx="61">
                  <c:v>1.4133213465824199</c:v>
                </c:pt>
                <c:pt idx="62">
                  <c:v>1.3697989921081362</c:v>
                </c:pt>
                <c:pt idx="63">
                  <c:v>1.3830227662889458</c:v>
                </c:pt>
                <c:pt idx="64">
                  <c:v>1.3732039261442568</c:v>
                </c:pt>
                <c:pt idx="65">
                  <c:v>1.3698876387409822</c:v>
                </c:pt>
                <c:pt idx="66">
                  <c:v>1.3447387443641945</c:v>
                </c:pt>
                <c:pt idx="67">
                  <c:v>1.3831581204122883</c:v>
                </c:pt>
                <c:pt idx="68">
                  <c:v>1.3902521611048237</c:v>
                </c:pt>
                <c:pt idx="69">
                  <c:v>1.3977937814566213</c:v>
                </c:pt>
                <c:pt idx="70">
                  <c:v>1.4509069096151952</c:v>
                </c:pt>
                <c:pt idx="71">
                  <c:v>1.4906647438131941</c:v>
                </c:pt>
                <c:pt idx="72">
                  <c:v>1.5300217950239483</c:v>
                </c:pt>
                <c:pt idx="73">
                  <c:v>1.5388008481562649</c:v>
                </c:pt>
                <c:pt idx="74">
                  <c:v>1.5381158701259641</c:v>
                </c:pt>
                <c:pt idx="75">
                  <c:v>1.4706892192463985</c:v>
                </c:pt>
                <c:pt idx="76">
                  <c:v>1.3860992524452218</c:v>
                </c:pt>
                <c:pt idx="77">
                  <c:v>1.3259962608022451</c:v>
                </c:pt>
                <c:pt idx="78">
                  <c:v>1.2878641212600053</c:v>
                </c:pt>
                <c:pt idx="79">
                  <c:v>1.283700217510036</c:v>
                </c:pt>
                <c:pt idx="80">
                  <c:v>1.3079425247974947</c:v>
                </c:pt>
                <c:pt idx="81">
                  <c:v>1.2571981360066409</c:v>
                </c:pt>
                <c:pt idx="82">
                  <c:v>1.2686479202116347</c:v>
                </c:pt>
                <c:pt idx="83">
                  <c:v>1.2847312715659007</c:v>
                </c:pt>
                <c:pt idx="84">
                  <c:v>1.2613846995778324</c:v>
                </c:pt>
                <c:pt idx="85">
                  <c:v>1.314630931188516</c:v>
                </c:pt>
                <c:pt idx="86">
                  <c:v>1.3524390171315948</c:v>
                </c:pt>
                <c:pt idx="87">
                  <c:v>1.3726903472073728</c:v>
                </c:pt>
                <c:pt idx="88">
                  <c:v>1.3979729789455517</c:v>
                </c:pt>
                <c:pt idx="89">
                  <c:v>1.3619332576010146</c:v>
                </c:pt>
                <c:pt idx="90">
                  <c:v>1.3284393139974466</c:v>
                </c:pt>
                <c:pt idx="91">
                  <c:v>1.2786587739929127</c:v>
                </c:pt>
                <c:pt idx="92">
                  <c:v>1.2324021634284139</c:v>
                </c:pt>
                <c:pt idx="93">
                  <c:v>1.2108183289586472</c:v>
                </c:pt>
                <c:pt idx="94">
                  <c:v>1.2084469481687254</c:v>
                </c:pt>
                <c:pt idx="95">
                  <c:v>1.1880048857636434</c:v>
                </c:pt>
                <c:pt idx="96">
                  <c:v>1.1800273077071135</c:v>
                </c:pt>
                <c:pt idx="97">
                  <c:v>1.1700498228295249</c:v>
                </c:pt>
                <c:pt idx="98">
                  <c:v>1.1964287184040152</c:v>
                </c:pt>
                <c:pt idx="99">
                  <c:v>1.167317572739065</c:v>
                </c:pt>
                <c:pt idx="100">
                  <c:v>1.2211739544245368</c:v>
                </c:pt>
                <c:pt idx="101">
                  <c:v>1.2247619654383806</c:v>
                </c:pt>
                <c:pt idx="102">
                  <c:v>1.2601055318602479</c:v>
                </c:pt>
                <c:pt idx="103">
                  <c:v>1.2927653006264455</c:v>
                </c:pt>
                <c:pt idx="104">
                  <c:v>1.2887396099652364</c:v>
                </c:pt>
                <c:pt idx="105">
                  <c:v>1.2531854524914965</c:v>
                </c:pt>
                <c:pt idx="106">
                  <c:v>1.2183897145219573</c:v>
                </c:pt>
                <c:pt idx="107">
                  <c:v>1.1984302913189877</c:v>
                </c:pt>
                <c:pt idx="108">
                  <c:v>1.1563523321453792</c:v>
                </c:pt>
                <c:pt idx="109">
                  <c:v>1.1474004541887788</c:v>
                </c:pt>
                <c:pt idx="110">
                  <c:v>1.1391318873927589</c:v>
                </c:pt>
                <c:pt idx="111">
                  <c:v>1.1315786600871662</c:v>
                </c:pt>
                <c:pt idx="112">
                  <c:v>1.1386902332786433</c:v>
                </c:pt>
                <c:pt idx="113">
                  <c:v>1.1374147576189193</c:v>
                </c:pt>
                <c:pt idx="114">
                  <c:v>1.1291705940226975</c:v>
                </c:pt>
                <c:pt idx="115">
                  <c:v>1.1259275990435316</c:v>
                </c:pt>
                <c:pt idx="116">
                  <c:v>1.1273886907878794</c:v>
                </c:pt>
                <c:pt idx="117">
                  <c:v>1.1016559651200679</c:v>
                </c:pt>
                <c:pt idx="118">
                  <c:v>1.1241940018550265</c:v>
                </c:pt>
                <c:pt idx="119">
                  <c:v>1.1028936535899858</c:v>
                </c:pt>
                <c:pt idx="120">
                  <c:v>1.1052321637978491</c:v>
                </c:pt>
                <c:pt idx="121">
                  <c:v>1.0859110802972862</c:v>
                </c:pt>
                <c:pt idx="122">
                  <c:v>1.0624242838641091</c:v>
                </c:pt>
                <c:pt idx="123">
                  <c:v>1.070778467495739</c:v>
                </c:pt>
                <c:pt idx="124">
                  <c:v>1.0640260208446557</c:v>
                </c:pt>
                <c:pt idx="125">
                  <c:v>1.0524555721147624</c:v>
                </c:pt>
                <c:pt idx="126">
                  <c:v>1.0725504769656111</c:v>
                </c:pt>
                <c:pt idx="127">
                  <c:v>1.0696996305484392</c:v>
                </c:pt>
                <c:pt idx="128">
                  <c:v>1.0487563233559281</c:v>
                </c:pt>
                <c:pt idx="129">
                  <c:v>1.0285662348127886</c:v>
                </c:pt>
                <c:pt idx="130">
                  <c:v>1.0415717130065183</c:v>
                </c:pt>
                <c:pt idx="131">
                  <c:v>1.0448083636467222</c:v>
                </c:pt>
                <c:pt idx="132">
                  <c:v>1.0343604180144144</c:v>
                </c:pt>
                <c:pt idx="133">
                  <c:v>1.0078329047654515</c:v>
                </c:pt>
                <c:pt idx="134">
                  <c:v>1.0198372061186181</c:v>
                </c:pt>
                <c:pt idx="135">
                  <c:v>1.0006874739336717</c:v>
                </c:pt>
                <c:pt idx="136">
                  <c:v>1.0130214972510823</c:v>
                </c:pt>
                <c:pt idx="137">
                  <c:v>1.0134633079806818</c:v>
                </c:pt>
                <c:pt idx="138">
                  <c:v>1.0224143373507129</c:v>
                </c:pt>
                <c:pt idx="139">
                  <c:v>0.99526892761191099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4080560"/>
        <c:axId val="-494749040"/>
      </c:scatterChart>
      <c:valAx>
        <c:axId val="-49408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4749040"/>
        <c:crossesAt val="0"/>
        <c:crossBetween val="midCat"/>
        <c:majorUnit val="10"/>
      </c:valAx>
      <c:valAx>
        <c:axId val="-49474904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40805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'6617'!$A$2:$A$179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'6617'!$P$2:$P$177</c:f>
              <c:numCache>
                <c:formatCode>General</c:formatCode>
                <c:ptCount val="176"/>
                <c:pt idx="4">
                  <c:v>3.9430082689791104</c:v>
                </c:pt>
                <c:pt idx="5">
                  <c:v>11.928691345134137</c:v>
                </c:pt>
                <c:pt idx="6">
                  <c:v>12.566078791188298</c:v>
                </c:pt>
                <c:pt idx="7">
                  <c:v>8.1756096435489614</c:v>
                </c:pt>
                <c:pt idx="8">
                  <c:v>1.8575837212693211</c:v>
                </c:pt>
                <c:pt idx="9">
                  <c:v>-0.94319802055744584</c:v>
                </c:pt>
                <c:pt idx="10">
                  <c:v>-2.1360422227875215</c:v>
                </c:pt>
                <c:pt idx="11">
                  <c:v>-2.5260938677231155</c:v>
                </c:pt>
                <c:pt idx="12">
                  <c:v>0.14258445745316906</c:v>
                </c:pt>
                <c:pt idx="13">
                  <c:v>-2.5686362913964023</c:v>
                </c:pt>
                <c:pt idx="14">
                  <c:v>-2.3042878005370921</c:v>
                </c:pt>
                <c:pt idx="15">
                  <c:v>-4.1548746295656827</c:v>
                </c:pt>
                <c:pt idx="16">
                  <c:v>-3.9554410674873126</c:v>
                </c:pt>
                <c:pt idx="17">
                  <c:v>-3.1678206912200899</c:v>
                </c:pt>
                <c:pt idx="18">
                  <c:v>-3.2995316777518409</c:v>
                </c:pt>
                <c:pt idx="19">
                  <c:v>-4.1904072752114612</c:v>
                </c:pt>
                <c:pt idx="20">
                  <c:v>-3.5756315868572788</c:v>
                </c:pt>
                <c:pt idx="21">
                  <c:v>-3.0014241031137487</c:v>
                </c:pt>
                <c:pt idx="22">
                  <c:v>-4.3039983730995832</c:v>
                </c:pt>
                <c:pt idx="23">
                  <c:v>-1.283704665805987</c:v>
                </c:pt>
                <c:pt idx="24">
                  <c:v>-1.5501322977502838</c:v>
                </c:pt>
                <c:pt idx="25">
                  <c:v>0.89087393908436152</c:v>
                </c:pt>
                <c:pt idx="26">
                  <c:v>4.8864396080017451</c:v>
                </c:pt>
                <c:pt idx="27">
                  <c:v>1.1890324184171295</c:v>
                </c:pt>
                <c:pt idx="28">
                  <c:v>0.10447940362585993</c:v>
                </c:pt>
                <c:pt idx="29">
                  <c:v>-2.2797432184783006</c:v>
                </c:pt>
                <c:pt idx="30">
                  <c:v>-4.6577534118758797</c:v>
                </c:pt>
                <c:pt idx="31">
                  <c:v>-1.9596651124532485</c:v>
                </c:pt>
                <c:pt idx="32">
                  <c:v>-2.7305118605454428</c:v>
                </c:pt>
                <c:pt idx="33">
                  <c:v>-3.6164551688947597</c:v>
                </c:pt>
                <c:pt idx="34">
                  <c:v>-3.9616361523758741</c:v>
                </c:pt>
                <c:pt idx="35">
                  <c:v>-4.3866197416109429</c:v>
                </c:pt>
                <c:pt idx="36">
                  <c:v>-2.0160101740750029</c:v>
                </c:pt>
                <c:pt idx="37">
                  <c:v>2.640909275048045</c:v>
                </c:pt>
                <c:pt idx="38">
                  <c:v>5.5168772417725931</c:v>
                </c:pt>
                <c:pt idx="39">
                  <c:v>5.3993012662535813</c:v>
                </c:pt>
                <c:pt idx="40">
                  <c:v>0.34597835450048736</c:v>
                </c:pt>
                <c:pt idx="41">
                  <c:v>-4.3890120114189743</c:v>
                </c:pt>
                <c:pt idx="42">
                  <c:v>-4.0409576941465746</c:v>
                </c:pt>
                <c:pt idx="43">
                  <c:v>-3.4570862579340096</c:v>
                </c:pt>
                <c:pt idx="44">
                  <c:v>-3.7768559169620706</c:v>
                </c:pt>
                <c:pt idx="45">
                  <c:v>-3.4501320996692675</c:v>
                </c:pt>
                <c:pt idx="46">
                  <c:v>-3.1755023912937301</c:v>
                </c:pt>
                <c:pt idx="47">
                  <c:v>-2.2632537039001948</c:v>
                </c:pt>
                <c:pt idx="48">
                  <c:v>-3.0145770476824416</c:v>
                </c:pt>
                <c:pt idx="49">
                  <c:v>-3.4168257818805685</c:v>
                </c:pt>
                <c:pt idx="50">
                  <c:v>-3.6270137543565597</c:v>
                </c:pt>
                <c:pt idx="51">
                  <c:v>-2.722205440340999</c:v>
                </c:pt>
                <c:pt idx="52">
                  <c:v>-3.8438081258609866</c:v>
                </c:pt>
                <c:pt idx="53">
                  <c:v>-3.3276092839820035</c:v>
                </c:pt>
                <c:pt idx="54">
                  <c:v>-0.39230765110002197</c:v>
                </c:pt>
                <c:pt idx="55">
                  <c:v>4.1983913388897207</c:v>
                </c:pt>
                <c:pt idx="56">
                  <c:v>4.8404346884213112</c:v>
                </c:pt>
                <c:pt idx="57">
                  <c:v>2.2661975021989007</c:v>
                </c:pt>
                <c:pt idx="58">
                  <c:v>-0.70564908314729924</c:v>
                </c:pt>
                <c:pt idx="59">
                  <c:v>-2.8080336767474763</c:v>
                </c:pt>
                <c:pt idx="60">
                  <c:v>-2.3657691790543676</c:v>
                </c:pt>
                <c:pt idx="61">
                  <c:v>-3.2806329858084933</c:v>
                </c:pt>
                <c:pt idx="62">
                  <c:v>-5.3379986973837408</c:v>
                </c:pt>
                <c:pt idx="63">
                  <c:v>-4.3001058991729675</c:v>
                </c:pt>
                <c:pt idx="64">
                  <c:v>-4.5190891164560858</c:v>
                </c:pt>
                <c:pt idx="65">
                  <c:v>-4.3833859051630863</c:v>
                </c:pt>
                <c:pt idx="66">
                  <c:v>-5.4385579857568871</c:v>
                </c:pt>
                <c:pt idx="67">
                  <c:v>-3.0263529139652934</c:v>
                </c:pt>
                <c:pt idx="68">
                  <c:v>-2.3228108493106485</c:v>
                </c:pt>
                <c:pt idx="69">
                  <c:v>-1.5948552293708931</c:v>
                </c:pt>
                <c:pt idx="70">
                  <c:v>1.6188311476404114</c:v>
                </c:pt>
                <c:pt idx="71">
                  <c:v>4.1040433844434983</c:v>
                </c:pt>
                <c:pt idx="72">
                  <c:v>6.5673946241839269</c:v>
                </c:pt>
                <c:pt idx="73">
                  <c:v>7.3628469075078948</c:v>
                </c:pt>
                <c:pt idx="74">
                  <c:v>7.6420767861103052</c:v>
                </c:pt>
                <c:pt idx="75">
                  <c:v>4.280833988600075</c:v>
                </c:pt>
                <c:pt idx="76">
                  <c:v>-1.659425312626531E-2</c:v>
                </c:pt>
                <c:pt idx="77">
                  <c:v>-2.9783627761427089</c:v>
                </c:pt>
                <c:pt idx="78">
                  <c:v>-4.7417153271129093</c:v>
                </c:pt>
                <c:pt idx="79">
                  <c:v>-4.6522459607062556</c:v>
                </c:pt>
                <c:pt idx="80">
                  <c:v>-3.0133393282124934</c:v>
                </c:pt>
                <c:pt idx="81">
                  <c:v>-5.4646361097325977</c:v>
                </c:pt>
                <c:pt idx="82">
                  <c:v>-4.5235068740600441</c:v>
                </c:pt>
                <c:pt idx="83">
                  <c:v>-3.3296363767479376</c:v>
                </c:pt>
                <c:pt idx="84">
                  <c:v>-4.2864994829098526</c:v>
                </c:pt>
                <c:pt idx="85">
                  <c:v>-1.0655528821160958</c:v>
                </c:pt>
                <c:pt idx="86">
                  <c:v>1.3133089300674976</c:v>
                </c:pt>
                <c:pt idx="87">
                  <c:v>2.7345248324693663</c:v>
                </c:pt>
                <c:pt idx="88">
                  <c:v>4.4301767123543998</c:v>
                </c:pt>
                <c:pt idx="89">
                  <c:v>2.7809566209187579</c:v>
                </c:pt>
                <c:pt idx="90">
                  <c:v>1.270597812243994</c:v>
                </c:pt>
                <c:pt idx="91">
                  <c:v>-1.1281251421497507</c:v>
                </c:pt>
                <c:pt idx="92">
                  <c:v>-3.3346328239660403</c:v>
                </c:pt>
                <c:pt idx="93">
                  <c:v>-4.1953461409995247</c:v>
                </c:pt>
                <c:pt idx="94">
                  <c:v>-4.0081023170647416</c:v>
                </c:pt>
                <c:pt idx="95">
                  <c:v>-4.8065368534446309</c:v>
                </c:pt>
                <c:pt idx="96">
                  <c:v>-4.9250871023086882</c:v>
                </c:pt>
                <c:pt idx="97">
                  <c:v>-5.1527237109539463</c:v>
                </c:pt>
                <c:pt idx="98">
                  <c:v>-3.3972753295500535</c:v>
                </c:pt>
                <c:pt idx="99">
                  <c:v>-4.6685712640218551</c:v>
                </c:pt>
                <c:pt idx="100">
                  <c:v>-1.4143435873909407</c:v>
                </c:pt>
                <c:pt idx="101">
                  <c:v>-0.90204043992291971</c:v>
                </c:pt>
                <c:pt idx="102">
                  <c:v>1.3423923776956088</c:v>
                </c:pt>
                <c:pt idx="103">
                  <c:v>3.4404355167733116</c:v>
                </c:pt>
                <c:pt idx="104">
                  <c:v>3.5374438157783272</c:v>
                </c:pt>
                <c:pt idx="105">
                  <c:v>1.9147091558382061</c:v>
                </c:pt>
                <c:pt idx="106">
                  <c:v>0.33334303468656518</c:v>
                </c:pt>
                <c:pt idx="107">
                  <c:v>-0.4387655983603434</c:v>
                </c:pt>
                <c:pt idx="108">
                  <c:v>-2.4173457266390712</c:v>
                </c:pt>
                <c:pt idx="109">
                  <c:v>-2.5890398661658169</c:v>
                </c:pt>
                <c:pt idx="110">
                  <c:v>-2.7234623056709646</c:v>
                </c:pt>
                <c:pt idx="111">
                  <c:v>-2.8188660368059195</c:v>
                </c:pt>
                <c:pt idx="112">
                  <c:v>-2.1143676493530137</c:v>
                </c:pt>
                <c:pt idx="113">
                  <c:v>-1.8673468897830114</c:v>
                </c:pt>
                <c:pt idx="114">
                  <c:v>-2.0004382391568969</c:v>
                </c:pt>
                <c:pt idx="115">
                  <c:v>-1.8607372397362969</c:v>
                </c:pt>
                <c:pt idx="116">
                  <c:v>-1.464448437644138</c:v>
                </c:pt>
                <c:pt idx="117">
                  <c:v>-2.551466017034937</c:v>
                </c:pt>
                <c:pt idx="118">
                  <c:v>-1.0055200508566824</c:v>
                </c:pt>
                <c:pt idx="119">
                  <c:v>-1.8507704084182013</c:v>
                </c:pt>
                <c:pt idx="120">
                  <c:v>-1.4066221834860144</c:v>
                </c:pt>
                <c:pt idx="121">
                  <c:v>-2.1439121171284565</c:v>
                </c:pt>
                <c:pt idx="122">
                  <c:v>-3.1084238667712496</c:v>
                </c:pt>
                <c:pt idx="123">
                  <c:v>-2.3361463967555589</c:v>
                </c:pt>
                <c:pt idx="124">
                  <c:v>-2.3878709696098244</c:v>
                </c:pt>
                <c:pt idx="125">
                  <c:v>-2.7023969403399861</c:v>
                </c:pt>
                <c:pt idx="126">
                  <c:v>-1.2897133646374503</c:v>
                </c:pt>
                <c:pt idx="127">
                  <c:v>-1.1286223391061621</c:v>
                </c:pt>
                <c:pt idx="128">
                  <c:v>-1.9543976338874995</c:v>
                </c:pt>
                <c:pt idx="129">
                  <c:v>-2.7390880742575616</c:v>
                </c:pt>
                <c:pt idx="130">
                  <c:v>-1.7131023880855518</c:v>
                </c:pt>
                <c:pt idx="131">
                  <c:v>-1.2199644455801535</c:v>
                </c:pt>
                <c:pt idx="132">
                  <c:v>-1.4732626753629048</c:v>
                </c:pt>
                <c:pt idx="133">
                  <c:v>-2.603632516526194</c:v>
                </c:pt>
                <c:pt idx="134">
                  <c:v>-1.6322567431182593</c:v>
                </c:pt>
                <c:pt idx="135">
                  <c:v>-2.3602001956809309</c:v>
                </c:pt>
                <c:pt idx="136">
                  <c:v>-1.3708394999553297</c:v>
                </c:pt>
                <c:pt idx="137">
                  <c:v>-1.0301481158639549</c:v>
                </c:pt>
                <c:pt idx="138">
                  <c:v>-0.22531526463371718</c:v>
                </c:pt>
                <c:pt idx="139">
                  <c:v>-1.3893887154294102</c:v>
                </c:pt>
                <c:pt idx="140">
                  <c:v>-0.96632577289794874</c:v>
                </c:pt>
                <c:pt idx="141">
                  <c:v>-0.1952186952850217</c:v>
                </c:pt>
                <c:pt idx="142">
                  <c:v>-0.91371536237552631</c:v>
                </c:pt>
                <c:pt idx="143">
                  <c:v>-0.97470633745252289</c:v>
                </c:pt>
                <c:pt idx="144">
                  <c:v>-0.70389278227592755</c:v>
                </c:pt>
                <c:pt idx="145">
                  <c:v>-0.91848762423361818</c:v>
                </c:pt>
                <c:pt idx="146">
                  <c:v>0.55870878691235948</c:v>
                </c:pt>
                <c:pt idx="147">
                  <c:v>0.39058045004253467</c:v>
                </c:pt>
                <c:pt idx="148">
                  <c:v>3.4013738873882801E-2</c:v>
                </c:pt>
                <c:pt idx="149">
                  <c:v>1.3418508229845427</c:v>
                </c:pt>
                <c:pt idx="150">
                  <c:v>1.2674139655528667</c:v>
                </c:pt>
                <c:pt idx="151">
                  <c:v>1.1867920963655396</c:v>
                </c:pt>
                <c:pt idx="152">
                  <c:v>0.69077808443224253</c:v>
                </c:pt>
                <c:pt idx="153">
                  <c:v>1.1456369879378612</c:v>
                </c:pt>
                <c:pt idx="154">
                  <c:v>7.297388053521256E-2</c:v>
                </c:pt>
                <c:pt idx="155">
                  <c:v>0.75048127650094099</c:v>
                </c:pt>
                <c:pt idx="156">
                  <c:v>1.1904379483654486</c:v>
                </c:pt>
                <c:pt idx="157">
                  <c:v>3.0937991407030574E-2</c:v>
                </c:pt>
                <c:pt idx="158">
                  <c:v>1.6575268240206806</c:v>
                </c:pt>
                <c:pt idx="159">
                  <c:v>1.4109733815004293</c:v>
                </c:pt>
                <c:pt idx="160">
                  <c:v>2.1998788188753005</c:v>
                </c:pt>
                <c:pt idx="161">
                  <c:v>2.8940658943715025</c:v>
                </c:pt>
                <c:pt idx="162">
                  <c:v>3.5695676577401678</c:v>
                </c:pt>
                <c:pt idx="163">
                  <c:v>2.6561099048772316</c:v>
                </c:pt>
                <c:pt idx="164">
                  <c:v>2.4906239059196658</c:v>
                </c:pt>
                <c:pt idx="165">
                  <c:v>3.4698552384922281</c:v>
                </c:pt>
                <c:pt idx="166">
                  <c:v>3.1755400373681493</c:v>
                </c:pt>
                <c:pt idx="167">
                  <c:v>2.297408949587409</c:v>
                </c:pt>
                <c:pt idx="168">
                  <c:v>3.4869830464129956</c:v>
                </c:pt>
                <c:pt idx="169">
                  <c:v>3.1182477282498846</c:v>
                </c:pt>
                <c:pt idx="170">
                  <c:v>3.7903354422593489</c:v>
                </c:pt>
                <c:pt idx="171">
                  <c:v>4.1986991752307325</c:v>
                </c:pt>
                <c:pt idx="172">
                  <c:v>3.5670264733184749</c:v>
                </c:pt>
                <c:pt idx="173">
                  <c:v>4.5600891537456798</c:v>
                </c:pt>
                <c:pt idx="174">
                  <c:v>4.5784732745333079</c:v>
                </c:pt>
                <c:pt idx="175">
                  <c:v>3.8332879102956761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4221712"/>
        <c:axId val="-494218320"/>
      </c:scatterChart>
      <c:valAx>
        <c:axId val="-49422171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4218320"/>
        <c:crossesAt val="0"/>
        <c:crossBetween val="midCat"/>
        <c:majorUnit val="10"/>
      </c:valAx>
      <c:valAx>
        <c:axId val="-494218320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422171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'6617'!$L$1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'6617'!$A$2:$A$141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'6617'!$M$2:$M$177</c:f>
              <c:numCache>
                <c:formatCode>0.00</c:formatCode>
                <c:ptCount val="176"/>
                <c:pt idx="4">
                  <c:v>1.9056125042159133</c:v>
                </c:pt>
                <c:pt idx="5">
                  <c:v>2.0520159783702012</c:v>
                </c:pt>
                <c:pt idx="6">
                  <c:v>2.0637013577666483</c:v>
                </c:pt>
                <c:pt idx="7">
                  <c:v>1.9832098168111936</c:v>
                </c:pt>
                <c:pt idx="8">
                  <c:v>1.8673799077104243</c:v>
                </c:pt>
                <c:pt idx="9">
                  <c:v>1.8160324934139924</c:v>
                </c:pt>
                <c:pt idx="10">
                  <c:v>1.7941637899272811</c:v>
                </c:pt>
                <c:pt idx="11">
                  <c:v>1.787012878054923</c:v>
                </c:pt>
                <c:pt idx="12">
                  <c:v>1.8359384082168553</c:v>
                </c:pt>
                <c:pt idx="13">
                  <c:v>1.786232937433023</c:v>
                </c:pt>
                <c:pt idx="14">
                  <c:v>1.7910793027445651</c:v>
                </c:pt>
                <c:pt idx="15">
                  <c:v>1.7571520433717323</c:v>
                </c:pt>
                <c:pt idx="16">
                  <c:v>1.760808307472473</c:v>
                </c:pt>
                <c:pt idx="17">
                  <c:v>1.7752479437941975</c:v>
                </c:pt>
                <c:pt idx="18">
                  <c:v>1.77283325417671</c:v>
                </c:pt>
                <c:pt idx="19">
                  <c:v>1.7565006147188762</c:v>
                </c:pt>
                <c:pt idx="20">
                  <c:v>1.7677714472503347</c:v>
                </c:pt>
                <c:pt idx="21">
                  <c:v>1.7782985329991372</c:v>
                </c:pt>
                <c:pt idx="22">
                  <c:v>1.7544181214361816</c:v>
                </c:pt>
                <c:pt idx="23">
                  <c:v>1.8097899020963051</c:v>
                </c:pt>
                <c:pt idx="24">
                  <c:v>1.8049054193845111</c:v>
                </c:pt>
                <c:pt idx="25">
                  <c:v>1.8496569816612531</c:v>
                </c:pt>
                <c:pt idx="26">
                  <c:v>1.9229086608930261</c:v>
                </c:pt>
                <c:pt idx="27">
                  <c:v>1.8551231937318546</c:v>
                </c:pt>
                <c:pt idx="28">
                  <c:v>1.8352398189778443</c:v>
                </c:pt>
                <c:pt idx="29">
                  <c:v>1.7915292845496034</c:v>
                </c:pt>
                <c:pt idx="30">
                  <c:v>1.747932644090971</c:v>
                </c:pt>
                <c:pt idx="31">
                  <c:v>1.7973973544787389</c:v>
                </c:pt>
                <c:pt idx="32">
                  <c:v>1.7832652331705177</c:v>
                </c:pt>
                <c:pt idx="33">
                  <c:v>1.7670230185710705</c:v>
                </c:pt>
                <c:pt idx="34">
                  <c:v>1.7606947314713073</c:v>
                </c:pt>
                <c:pt idx="35">
                  <c:v>1.7529034037502815</c:v>
                </c:pt>
                <c:pt idx="36">
                  <c:v>1.796364366731267</c:v>
                </c:pt>
                <c:pt idx="37">
                  <c:v>1.8817408060047069</c:v>
                </c:pt>
                <c:pt idx="38">
                  <c:v>1.9344666276870328</c:v>
                </c:pt>
                <c:pt idx="39">
                  <c:v>1.9323110786715125</c:v>
                </c:pt>
                <c:pt idx="40">
                  <c:v>1.8396672781038186</c:v>
                </c:pt>
                <c:pt idx="41">
                  <c:v>1.7528595456848324</c:v>
                </c:pt>
                <c:pt idx="42">
                  <c:v>1.7592405103132975</c:v>
                </c:pt>
                <c:pt idx="43">
                  <c:v>1.769944767658072</c:v>
                </c:pt>
                <c:pt idx="44">
                  <c:v>1.7640823525629088</c:v>
                </c:pt>
                <c:pt idx="45">
                  <c:v>1.7700722599364491</c:v>
                </c:pt>
                <c:pt idx="46">
                  <c:v>1.7751071133145169</c:v>
                </c:pt>
                <c:pt idx="47">
                  <c:v>1.7918315908392883</c:v>
                </c:pt>
                <c:pt idx="48">
                  <c:v>1.7780573968606439</c:v>
                </c:pt>
                <c:pt idx="49">
                  <c:v>1.7706828727780872</c:v>
                </c:pt>
                <c:pt idx="50">
                  <c:v>1.7668294454503968</c:v>
                </c:pt>
                <c:pt idx="51">
                  <c:v>1.7834175167966169</c:v>
                </c:pt>
                <c:pt idx="52">
                  <c:v>1.7628549013991663</c:v>
                </c:pt>
                <c:pt idx="53">
                  <c:v>1.7723185005784479</c:v>
                </c:pt>
                <c:pt idx="54">
                  <c:v>1.8261321008235991</c:v>
                </c:pt>
                <c:pt idx="55">
                  <c:v>1.9102945042800961</c:v>
                </c:pt>
                <c:pt idx="56">
                  <c:v>1.9220652414897599</c:v>
                </c:pt>
                <c:pt idx="57">
                  <c:v>1.8748711237460365</c:v>
                </c:pt>
                <c:pt idx="58">
                  <c:v>1.8203875359804012</c:v>
                </c:pt>
                <c:pt idx="59">
                  <c:v>1.7818440068199983</c:v>
                </c:pt>
                <c:pt idx="60">
                  <c:v>1.7899521496475932</c:v>
                </c:pt>
                <c:pt idx="61">
                  <c:v>1.7731797285022113</c:v>
                </c:pt>
                <c:pt idx="62">
                  <c:v>1.7354615414782466</c:v>
                </c:pt>
                <c:pt idx="63">
                  <c:v>1.7544894831093756</c:v>
                </c:pt>
                <c:pt idx="64">
                  <c:v>1.7504748104150056</c:v>
                </c:pt>
                <c:pt idx="65">
                  <c:v>1.7529626904620503</c:v>
                </c:pt>
                <c:pt idx="66">
                  <c:v>1.7336179635355817</c:v>
                </c:pt>
                <c:pt idx="67">
                  <c:v>1.7778415070339948</c:v>
                </c:pt>
                <c:pt idx="68">
                  <c:v>1.7907397151768496</c:v>
                </c:pt>
                <c:pt idx="69">
                  <c:v>1.8040855029789662</c:v>
                </c:pt>
                <c:pt idx="70">
                  <c:v>1.8630027985878594</c:v>
                </c:pt>
                <c:pt idx="71">
                  <c:v>1.9085648002361775</c:v>
                </c:pt>
                <c:pt idx="72">
                  <c:v>1.9537260188972509</c:v>
                </c:pt>
                <c:pt idx="73">
                  <c:v>1.9683092394798867</c:v>
                </c:pt>
                <c:pt idx="74">
                  <c:v>1.9734284288999051</c:v>
                </c:pt>
                <c:pt idx="75">
                  <c:v>1.9118059454706589</c:v>
                </c:pt>
                <c:pt idx="76">
                  <c:v>1.8330201461198012</c:v>
                </c:pt>
                <c:pt idx="77">
                  <c:v>1.7787213219271438</c:v>
                </c:pt>
                <c:pt idx="78">
                  <c:v>1.7463933498352231</c:v>
                </c:pt>
                <c:pt idx="79">
                  <c:v>1.7480336135355732</c:v>
                </c:pt>
                <c:pt idx="80">
                  <c:v>1.778080088273351</c:v>
                </c:pt>
                <c:pt idx="81">
                  <c:v>1.7331398669328164</c:v>
                </c:pt>
                <c:pt idx="82">
                  <c:v>1.7503938185881296</c:v>
                </c:pt>
                <c:pt idx="83">
                  <c:v>1.7722813373927147</c:v>
                </c:pt>
                <c:pt idx="84">
                  <c:v>1.7547389328549656</c:v>
                </c:pt>
                <c:pt idx="85">
                  <c:v>1.8137893319159684</c:v>
                </c:pt>
                <c:pt idx="86">
                  <c:v>1.8574015853093664</c:v>
                </c:pt>
                <c:pt idx="87">
                  <c:v>1.8834570828354638</c:v>
                </c:pt>
                <c:pt idx="88">
                  <c:v>1.9145438820239618</c:v>
                </c:pt>
                <c:pt idx="89">
                  <c:v>1.8843083281297437</c:v>
                </c:pt>
                <c:pt idx="90">
                  <c:v>1.8566185519764953</c:v>
                </c:pt>
                <c:pt idx="91">
                  <c:v>1.8126421794222805</c:v>
                </c:pt>
                <c:pt idx="92">
                  <c:v>1.7721897363081007</c:v>
                </c:pt>
                <c:pt idx="93">
                  <c:v>1.7564100692886533</c:v>
                </c:pt>
                <c:pt idx="94">
                  <c:v>1.7598428559490507</c:v>
                </c:pt>
                <c:pt idx="95">
                  <c:v>1.7452049609942879</c:v>
                </c:pt>
                <c:pt idx="96">
                  <c:v>1.7430315503880771</c:v>
                </c:pt>
                <c:pt idx="97">
                  <c:v>1.738858232960808</c:v>
                </c:pt>
                <c:pt idx="98">
                  <c:v>1.7710412959856174</c:v>
                </c:pt>
                <c:pt idx="99">
                  <c:v>1.7477343177709863</c:v>
                </c:pt>
                <c:pt idx="100">
                  <c:v>1.8073948669067774</c:v>
                </c:pt>
                <c:pt idx="101">
                  <c:v>1.8167870453709405</c:v>
                </c:pt>
                <c:pt idx="102">
                  <c:v>1.8579347792431269</c:v>
                </c:pt>
                <c:pt idx="103">
                  <c:v>1.8963987154596436</c:v>
                </c:pt>
                <c:pt idx="104">
                  <c:v>1.8981771922487538</c:v>
                </c:pt>
                <c:pt idx="105">
                  <c:v>1.8684272022253332</c:v>
                </c:pt>
                <c:pt idx="106">
                  <c:v>1.8394356317061131</c:v>
                </c:pt>
                <c:pt idx="107">
                  <c:v>1.8252803759534628</c:v>
                </c:pt>
                <c:pt idx="108">
                  <c:v>1.7890065842301737</c:v>
                </c:pt>
                <c:pt idx="109">
                  <c:v>1.7858588737238923</c:v>
                </c:pt>
                <c:pt idx="110">
                  <c:v>1.7833944743781918</c:v>
                </c:pt>
                <c:pt idx="111">
                  <c:v>1.7816454145229184</c:v>
                </c:pt>
                <c:pt idx="112">
                  <c:v>1.7945611551647145</c:v>
                </c:pt>
                <c:pt idx="113">
                  <c:v>1.7990898469553098</c:v>
                </c:pt>
                <c:pt idx="114">
                  <c:v>1.7966498508094071</c:v>
                </c:pt>
                <c:pt idx="115">
                  <c:v>1.7992110232805603</c:v>
                </c:pt>
                <c:pt idx="116">
                  <c:v>1.8064762824752274</c:v>
                </c:pt>
                <c:pt idx="117">
                  <c:v>1.7865477242577352</c:v>
                </c:pt>
                <c:pt idx="118">
                  <c:v>1.8148899284430131</c:v>
                </c:pt>
                <c:pt idx="119">
                  <c:v>1.7993937476282915</c:v>
                </c:pt>
                <c:pt idx="120">
                  <c:v>1.8075364252864738</c:v>
                </c:pt>
                <c:pt idx="121">
                  <c:v>1.7940195092362303</c:v>
                </c:pt>
                <c:pt idx="122">
                  <c:v>1.7763368802533726</c:v>
                </c:pt>
                <c:pt idx="123">
                  <c:v>1.7904952313353215</c:v>
                </c:pt>
                <c:pt idx="124">
                  <c:v>1.7895469521345575</c:v>
                </c:pt>
                <c:pt idx="125">
                  <c:v>1.7837806708549833</c:v>
                </c:pt>
                <c:pt idx="126">
                  <c:v>1.8096797431561513</c:v>
                </c:pt>
                <c:pt idx="127">
                  <c:v>1.8126330641892987</c:v>
                </c:pt>
                <c:pt idx="128">
                  <c:v>1.7974939244471067</c:v>
                </c:pt>
                <c:pt idx="129">
                  <c:v>1.7831080033542865</c:v>
                </c:pt>
                <c:pt idx="130">
                  <c:v>1.8019176489983353</c:v>
                </c:pt>
                <c:pt idx="131">
                  <c:v>1.8109584670888585</c:v>
                </c:pt>
                <c:pt idx="132">
                  <c:v>1.8063146889068697</c:v>
                </c:pt>
                <c:pt idx="133">
                  <c:v>1.7855913431082262</c:v>
                </c:pt>
                <c:pt idx="134">
                  <c:v>1.8033998119117118</c:v>
                </c:pt>
                <c:pt idx="135">
                  <c:v>1.7900542471770848</c:v>
                </c:pt>
                <c:pt idx="136">
                  <c:v>1.8081924379448147</c:v>
                </c:pt>
                <c:pt idx="137">
                  <c:v>1.8144384161247333</c:v>
                </c:pt>
                <c:pt idx="138">
                  <c:v>1.8291936129450836</c:v>
                </c:pt>
                <c:pt idx="139">
                  <c:v>1.807852370656601</c:v>
                </c:pt>
                <c:pt idx="140">
                  <c:v>1.8156084866934978</c:v>
                </c:pt>
                <c:pt idx="141">
                  <c:v>1.8297453806862718</c:v>
                </c:pt>
                <c:pt idx="142">
                  <c:v>1.8165730061721339</c:v>
                </c:pt>
                <c:pt idx="143">
                  <c:v>1.8154548437609568</c:v>
                </c:pt>
                <c:pt idx="144">
                  <c:v>1.8204197346723323</c:v>
                </c:pt>
                <c:pt idx="145">
                  <c:v>1.8164855151323649</c:v>
                </c:pt>
                <c:pt idx="146">
                  <c:v>1.8435673169691773</c:v>
                </c:pt>
                <c:pt idx="147">
                  <c:v>1.8404849791920843</c:v>
                </c:pt>
                <c:pt idx="148">
                  <c:v>1.8339479547716269</c:v>
                </c:pt>
                <c:pt idx="149">
                  <c:v>1.8579248507886179</c:v>
                </c:pt>
                <c:pt idx="150">
                  <c:v>1.8565601817391204</c:v>
                </c:pt>
                <c:pt idx="151">
                  <c:v>1.855082121361658</c:v>
                </c:pt>
                <c:pt idx="152">
                  <c:v>1.8459885755893399</c:v>
                </c:pt>
                <c:pt idx="153">
                  <c:v>1.8543276147282806</c:v>
                </c:pt>
                <c:pt idx="154">
                  <c:v>1.8346622205443062</c:v>
                </c:pt>
                <c:pt idx="155">
                  <c:v>1.8470831287607596</c:v>
                </c:pt>
                <c:pt idx="156">
                  <c:v>1.8551489616549615</c:v>
                </c:pt>
                <c:pt idx="157">
                  <c:v>1.8338915663436772</c:v>
                </c:pt>
                <c:pt idx="158">
                  <c:v>1.863712215854084</c:v>
                </c:pt>
                <c:pt idx="159">
                  <c:v>1.8591920915008591</c:v>
                </c:pt>
                <c:pt idx="160">
                  <c:v>1.873655287161073</c:v>
                </c:pt>
                <c:pt idx="161">
                  <c:v>1.8863819880076313</c:v>
                </c:pt>
                <c:pt idx="162">
                  <c:v>1.8987661264728579</c:v>
                </c:pt>
                <c:pt idx="163">
                  <c:v>1.8820194828561552</c:v>
                </c:pt>
                <c:pt idx="164">
                  <c:v>1.8789855877040142</c:v>
                </c:pt>
                <c:pt idx="165">
                  <c:v>1.8969380743882696</c:v>
                </c:pt>
                <c:pt idx="166">
                  <c:v>1.891542322073775</c:v>
                </c:pt>
                <c:pt idx="167">
                  <c:v>1.8754433308180534</c:v>
                </c:pt>
                <c:pt idx="168">
                  <c:v>1.8972520826653743</c:v>
                </c:pt>
                <c:pt idx="169">
                  <c:v>1.8904919682070807</c:v>
                </c:pt>
                <c:pt idx="170">
                  <c:v>1.9028135160733122</c:v>
                </c:pt>
                <c:pt idx="171">
                  <c:v>1.9103001479187636</c:v>
                </c:pt>
                <c:pt idx="172">
                  <c:v>1.8987195383195021</c:v>
                </c:pt>
                <c:pt idx="173">
                  <c:v>1.9169255984750366</c:v>
                </c:pt>
                <c:pt idx="174">
                  <c:v>1.9172626390421257</c:v>
                </c:pt>
                <c:pt idx="175">
                  <c:v>1.9036009741384583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4858448"/>
        <c:axId val="-494855328"/>
      </c:scatterChart>
      <c:valAx>
        <c:axId val="-49485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4855328"/>
        <c:crossesAt val="0"/>
        <c:crossBetween val="midCat"/>
        <c:majorUnit val="10"/>
      </c:valAx>
      <c:valAx>
        <c:axId val="-49485532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485844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'6792'!$L$1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'6792'!$A$2:$A$141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'6792'!$L$2:$L$141</c:f>
              <c:numCache>
                <c:formatCode>0.00</c:formatCode>
                <c:ptCount val="140"/>
                <c:pt idx="0">
                  <c:v>1.9945609757373193</c:v>
                </c:pt>
                <c:pt idx="1">
                  <c:v>1.9742301952039694</c:v>
                </c:pt>
                <c:pt idx="2">
                  <c:v>1.9393948738916018</c:v>
                </c:pt>
                <c:pt idx="3">
                  <c:v>1.9163400579835146</c:v>
                </c:pt>
                <c:pt idx="4">
                  <c:v>1.9337478086879067</c:v>
                </c:pt>
                <c:pt idx="5">
                  <c:v>1.8601104037690495</c:v>
                </c:pt>
                <c:pt idx="6">
                  <c:v>1.8498205432072357</c:v>
                </c:pt>
                <c:pt idx="7">
                  <c:v>1.8304999653850151</c:v>
                </c:pt>
                <c:pt idx="8">
                  <c:v>1.8256304750900136</c:v>
                </c:pt>
                <c:pt idx="9">
                  <c:v>1.8229960511446099</c:v>
                </c:pt>
                <c:pt idx="10">
                  <c:v>1.8012732442844877</c:v>
                </c:pt>
                <c:pt idx="11">
                  <c:v>1.7920920791781139</c:v>
                </c:pt>
                <c:pt idx="12">
                  <c:v>1.8097032334976066</c:v>
                </c:pt>
                <c:pt idx="13">
                  <c:v>1.7909296068049312</c:v>
                </c:pt>
                <c:pt idx="14">
                  <c:v>1.7859836363821568</c:v>
                </c:pt>
                <c:pt idx="15">
                  <c:v>1.7354503831965569</c:v>
                </c:pt>
                <c:pt idx="16">
                  <c:v>1.717919388629592</c:v>
                </c:pt>
                <c:pt idx="17">
                  <c:v>1.6856523471557767</c:v>
                </c:pt>
                <c:pt idx="18">
                  <c:v>1.6821314664584504</c:v>
                </c:pt>
                <c:pt idx="19">
                  <c:v>1.734447540948608</c:v>
                </c:pt>
                <c:pt idx="20">
                  <c:v>1.7330321432337428</c:v>
                </c:pt>
                <c:pt idx="21">
                  <c:v>1.7348082040761024</c:v>
                </c:pt>
                <c:pt idx="22">
                  <c:v>1.7397456872972212</c:v>
                </c:pt>
                <c:pt idx="23">
                  <c:v>1.7233103767408056</c:v>
                </c:pt>
                <c:pt idx="24">
                  <c:v>1.7897185658742691</c:v>
                </c:pt>
                <c:pt idx="25">
                  <c:v>1.7382795222271383</c:v>
                </c:pt>
                <c:pt idx="26">
                  <c:v>1.7220881046497996</c:v>
                </c:pt>
                <c:pt idx="27">
                  <c:v>1.7374024139892017</c:v>
                </c:pt>
                <c:pt idx="28">
                  <c:v>1.6927645955837871</c:v>
                </c:pt>
                <c:pt idx="29">
                  <c:v>1.6972834087440809</c:v>
                </c:pt>
                <c:pt idx="30">
                  <c:v>1.6704417173829913</c:v>
                </c:pt>
                <c:pt idx="31">
                  <c:v>1.6682892577364807</c:v>
                </c:pt>
                <c:pt idx="32">
                  <c:v>1.6977299101741681</c:v>
                </c:pt>
                <c:pt idx="33">
                  <c:v>1.6649941970275837</c:v>
                </c:pt>
                <c:pt idx="34">
                  <c:v>1.709572139518396</c:v>
                </c:pt>
                <c:pt idx="35">
                  <c:v>1.6426999574099084</c:v>
                </c:pt>
                <c:pt idx="36">
                  <c:v>1.6726719423117156</c:v>
                </c:pt>
                <c:pt idx="37">
                  <c:v>1.657465706061455</c:v>
                </c:pt>
                <c:pt idx="38">
                  <c:v>1.6173417023556653</c:v>
                </c:pt>
                <c:pt idx="39">
                  <c:v>1.6363388274331323</c:v>
                </c:pt>
                <c:pt idx="40">
                  <c:v>1.596587101362918</c:v>
                </c:pt>
                <c:pt idx="41">
                  <c:v>1.5970718817967673</c:v>
                </c:pt>
                <c:pt idx="42">
                  <c:v>1.5889986663911864</c:v>
                </c:pt>
                <c:pt idx="43">
                  <c:v>1.6310131943763519</c:v>
                </c:pt>
                <c:pt idx="44">
                  <c:v>1.6413573763328908</c:v>
                </c:pt>
                <c:pt idx="45">
                  <c:v>1.6768375737747374</c:v>
                </c:pt>
                <c:pt idx="46">
                  <c:v>1.7485135328137635</c:v>
                </c:pt>
                <c:pt idx="47">
                  <c:v>1.7082527941142955</c:v>
                </c:pt>
                <c:pt idx="48">
                  <c:v>1.707347082392173</c:v>
                </c:pt>
                <c:pt idx="49">
                  <c:v>1.6798941715617772</c:v>
                </c:pt>
                <c:pt idx="50">
                  <c:v>1.7053901437371619</c:v>
                </c:pt>
                <c:pt idx="51">
                  <c:v>1.6578278758813205</c:v>
                </c:pt>
                <c:pt idx="52">
                  <c:v>1.669447937625758</c:v>
                </c:pt>
                <c:pt idx="53">
                  <c:v>1.6663825230979314</c:v>
                </c:pt>
                <c:pt idx="54">
                  <c:v>1.6734453985666733</c:v>
                </c:pt>
                <c:pt idx="55">
                  <c:v>1.6009898933162263</c:v>
                </c:pt>
                <c:pt idx="56">
                  <c:v>1.6171676706018132</c:v>
                </c:pt>
                <c:pt idx="57">
                  <c:v>1.6326832485905804</c:v>
                </c:pt>
                <c:pt idx="58">
                  <c:v>1.600429578780119</c:v>
                </c:pt>
                <c:pt idx="59">
                  <c:v>1.613658137091297</c:v>
                </c:pt>
                <c:pt idx="60">
                  <c:v>1.6264001569717517</c:v>
                </c:pt>
                <c:pt idx="61">
                  <c:v>1.6058711458868447</c:v>
                </c:pt>
                <c:pt idx="62">
                  <c:v>1.5810477246560253</c:v>
                </c:pt>
                <c:pt idx="63">
                  <c:v>1.5852473689506996</c:v>
                </c:pt>
                <c:pt idx="64">
                  <c:v>1.5707598737853496</c:v>
                </c:pt>
                <c:pt idx="65">
                  <c:v>1.5676743645803883</c:v>
                </c:pt>
                <c:pt idx="66">
                  <c:v>1.5579253131784416</c:v>
                </c:pt>
                <c:pt idx="67">
                  <c:v>1.5490194735822893</c:v>
                </c:pt>
                <c:pt idx="68">
                  <c:v>1.5521981577698651</c:v>
                </c:pt>
                <c:pt idx="69">
                  <c:v>1.5868435958388618</c:v>
                </c:pt>
                <c:pt idx="70">
                  <c:v>1.5484185222672204</c:v>
                </c:pt>
                <c:pt idx="71">
                  <c:v>1.5652936881779693</c:v>
                </c:pt>
                <c:pt idx="72">
                  <c:v>1.5886104386383586</c:v>
                </c:pt>
                <c:pt idx="73">
                  <c:v>1.5468113588105192</c:v>
                </c:pt>
                <c:pt idx="74">
                  <c:v>1.5727675331598558</c:v>
                </c:pt>
                <c:pt idx="75">
                  <c:v>1.5557316733308881</c:v>
                </c:pt>
                <c:pt idx="76">
                  <c:v>1.5667848183927746</c:v>
                </c:pt>
                <c:pt idx="77">
                  <c:v>1.5608498070467749</c:v>
                </c:pt>
                <c:pt idx="78">
                  <c:v>1.5720906266997803</c:v>
                </c:pt>
                <c:pt idx="79">
                  <c:v>1.5630748805055092</c:v>
                </c:pt>
                <c:pt idx="80">
                  <c:v>1.6013592484570025</c:v>
                </c:pt>
                <c:pt idx="81">
                  <c:v>1.6293813077010137</c:v>
                </c:pt>
                <c:pt idx="82">
                  <c:v>1.634453972032623</c:v>
                </c:pt>
                <c:pt idx="83">
                  <c:v>1.6078987475183093</c:v>
                </c:pt>
                <c:pt idx="84">
                  <c:v>1.6062563075627336</c:v>
                </c:pt>
                <c:pt idx="85">
                  <c:v>1.6026408178036995</c:v>
                </c:pt>
                <c:pt idx="86">
                  <c:v>1.6077039509585562</c:v>
                </c:pt>
                <c:pt idx="87">
                  <c:v>1.5462703823809829</c:v>
                </c:pt>
                <c:pt idx="88">
                  <c:v>1.5325663333062249</c:v>
                </c:pt>
                <c:pt idx="89">
                  <c:v>1.5990324298241587</c:v>
                </c:pt>
                <c:pt idx="90">
                  <c:v>1.656792514282196</c:v>
                </c:pt>
                <c:pt idx="91">
                  <c:v>1.6593004864060257</c:v>
                </c:pt>
                <c:pt idx="92">
                  <c:v>1.7432281048299443</c:v>
                </c:pt>
                <c:pt idx="93">
                  <c:v>1.740918177806176</c:v>
                </c:pt>
                <c:pt idx="94">
                  <c:v>1.7638070574886182</c:v>
                </c:pt>
                <c:pt idx="95">
                  <c:v>1.7053368222041614</c:v>
                </c:pt>
                <c:pt idx="96">
                  <c:v>1.6967962646861443</c:v>
                </c:pt>
                <c:pt idx="97">
                  <c:v>1.6601141989092789</c:v>
                </c:pt>
                <c:pt idx="98">
                  <c:v>1.661695283816826</c:v>
                </c:pt>
                <c:pt idx="99">
                  <c:v>1.6206053497090682</c:v>
                </c:pt>
                <c:pt idx="100">
                  <c:v>1.607258018280096</c:v>
                </c:pt>
                <c:pt idx="101">
                  <c:v>1.5759962383830481</c:v>
                </c:pt>
                <c:pt idx="102">
                  <c:v>1.6354048268658365</c:v>
                </c:pt>
                <c:pt idx="103">
                  <c:v>1.5395978565210378</c:v>
                </c:pt>
                <c:pt idx="104">
                  <c:v>1.5443933246894723</c:v>
                </c:pt>
                <c:pt idx="105">
                  <c:v>1.5827806685966117</c:v>
                </c:pt>
                <c:pt idx="106">
                  <c:v>1.5572683855035927</c:v>
                </c:pt>
                <c:pt idx="107">
                  <c:v>1.5639004709788087</c:v>
                </c:pt>
                <c:pt idx="108">
                  <c:v>1.5189956906852922</c:v>
                </c:pt>
                <c:pt idx="109">
                  <c:v>1.5119043006514006</c:v>
                </c:pt>
                <c:pt idx="110">
                  <c:v>1.5209945468015849</c:v>
                </c:pt>
                <c:pt idx="111">
                  <c:v>1.4817677955821695</c:v>
                </c:pt>
                <c:pt idx="112">
                  <c:v>1.5262665486578124</c:v>
                </c:pt>
                <c:pt idx="113">
                  <c:v>1.5125886709195846</c:v>
                </c:pt>
                <c:pt idx="114">
                  <c:v>1.4840992689370471</c:v>
                </c:pt>
                <c:pt idx="115">
                  <c:v>1.4905253639865359</c:v>
                </c:pt>
                <c:pt idx="116">
                  <c:v>1.4963526829846239</c:v>
                </c:pt>
                <c:pt idx="117">
                  <c:v>1.5272589800412948</c:v>
                </c:pt>
                <c:pt idx="118">
                  <c:v>1.4986307055194525</c:v>
                </c:pt>
                <c:pt idx="119">
                  <c:v>1.5200665694315856</c:v>
                </c:pt>
                <c:pt idx="120">
                  <c:v>1.5285826819909474</c:v>
                </c:pt>
                <c:pt idx="121">
                  <c:v>1.4764168709751502</c:v>
                </c:pt>
                <c:pt idx="122">
                  <c:v>1.4707457618140716</c:v>
                </c:pt>
                <c:pt idx="123">
                  <c:v>1.4719103301246839</c:v>
                </c:pt>
                <c:pt idx="124">
                  <c:v>1.5368328033901506</c:v>
                </c:pt>
                <c:pt idx="125">
                  <c:v>1.5615402347879017</c:v>
                </c:pt>
                <c:pt idx="126">
                  <c:v>1.5320626334432663</c:v>
                </c:pt>
                <c:pt idx="127">
                  <c:v>1.5929944562819598</c:v>
                </c:pt>
                <c:pt idx="128">
                  <c:v>1.565590642944195</c:v>
                </c:pt>
                <c:pt idx="129">
                  <c:v>1.5785518263783214</c:v>
                </c:pt>
                <c:pt idx="130">
                  <c:v>1.5558917320683283</c:v>
                </c:pt>
                <c:pt idx="131">
                  <c:v>1.566386184249839</c:v>
                </c:pt>
                <c:pt idx="132">
                  <c:v>1.5949038777042321</c:v>
                </c:pt>
                <c:pt idx="133">
                  <c:v>1.5622812301901559</c:v>
                </c:pt>
                <c:pt idx="134">
                  <c:v>1.5361006170868647</c:v>
                </c:pt>
                <c:pt idx="135">
                  <c:v>1.527930569093527</c:v>
                </c:pt>
                <c:pt idx="136">
                  <c:v>1.5207885204010272</c:v>
                </c:pt>
                <c:pt idx="137">
                  <c:v>1.53367753234341</c:v>
                </c:pt>
                <c:pt idx="138">
                  <c:v>1.5345727627673793</c:v>
                </c:pt>
                <c:pt idx="139">
                  <c:v>1.5246666898736363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8173312"/>
        <c:axId val="-278299664"/>
      </c:scatterChart>
      <c:valAx>
        <c:axId val="-27817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8299664"/>
        <c:crossesAt val="0"/>
        <c:crossBetween val="midCat"/>
        <c:majorUnit val="10"/>
      </c:valAx>
      <c:valAx>
        <c:axId val="-27829966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817331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'6565'!$A$2:$A$179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'6565'!$P$2:$P$177</c:f>
              <c:numCache>
                <c:formatCode>General</c:formatCode>
                <c:ptCount val="176"/>
                <c:pt idx="4">
                  <c:v>-4.4473503842045554</c:v>
                </c:pt>
                <c:pt idx="5">
                  <c:v>-8.4357627469143068</c:v>
                </c:pt>
                <c:pt idx="6">
                  <c:v>-7.0028499270236573</c:v>
                </c:pt>
                <c:pt idx="7">
                  <c:v>-3.7093294375856027</c:v>
                </c:pt>
                <c:pt idx="8">
                  <c:v>-2.9102530216385336</c:v>
                </c:pt>
                <c:pt idx="9">
                  <c:v>1.827240397091322</c:v>
                </c:pt>
                <c:pt idx="10">
                  <c:v>2.2145597970423512</c:v>
                </c:pt>
                <c:pt idx="11">
                  <c:v>6.0854936459639717</c:v>
                </c:pt>
                <c:pt idx="12">
                  <c:v>9.9617903080869201</c:v>
                </c:pt>
                <c:pt idx="13">
                  <c:v>12.374008737072604</c:v>
                </c:pt>
                <c:pt idx="14">
                  <c:v>14.991174390212834</c:v>
                </c:pt>
                <c:pt idx="15">
                  <c:v>16.840398093239152</c:v>
                </c:pt>
                <c:pt idx="16">
                  <c:v>18.307827094472614</c:v>
                </c:pt>
                <c:pt idx="17">
                  <c:v>19.498169484899783</c:v>
                </c:pt>
                <c:pt idx="18">
                  <c:v>18.179394858494703</c:v>
                </c:pt>
                <c:pt idx="19">
                  <c:v>19.098640062054557</c:v>
                </c:pt>
                <c:pt idx="20">
                  <c:v>20.531606130678458</c:v>
                </c:pt>
                <c:pt idx="21">
                  <c:v>19.261659249966918</c:v>
                </c:pt>
                <c:pt idx="22">
                  <c:v>19.531373141598458</c:v>
                </c:pt>
                <c:pt idx="23">
                  <c:v>18.530132941546654</c:v>
                </c:pt>
                <c:pt idx="24">
                  <c:v>16.669098602858103</c:v>
                </c:pt>
                <c:pt idx="25">
                  <c:v>13.957830018103801</c:v>
                </c:pt>
                <c:pt idx="26">
                  <c:v>12.75423238944925</c:v>
                </c:pt>
                <c:pt idx="27">
                  <c:v>5.719230824469868</c:v>
                </c:pt>
                <c:pt idx="28">
                  <c:v>2.7455007809812431</c:v>
                </c:pt>
                <c:pt idx="29">
                  <c:v>3.8474691065240277E-2</c:v>
                </c:pt>
                <c:pt idx="30">
                  <c:v>-4.1716415046895294</c:v>
                </c:pt>
                <c:pt idx="31">
                  <c:v>-5.5946896460435287</c:v>
                </c:pt>
                <c:pt idx="32">
                  <c:v>-8.7740806969951723</c:v>
                </c:pt>
                <c:pt idx="33">
                  <c:v>-8.4534072372563891</c:v>
                </c:pt>
                <c:pt idx="34">
                  <c:v>-7.4779657602318226</c:v>
                </c:pt>
                <c:pt idx="35">
                  <c:v>-6.3147119066564175</c:v>
                </c:pt>
                <c:pt idx="36">
                  <c:v>-4.6692804145034446</c:v>
                </c:pt>
                <c:pt idx="37">
                  <c:v>-0.35993449876019845</c:v>
                </c:pt>
                <c:pt idx="38">
                  <c:v>1.4979059304731914E-2</c:v>
                </c:pt>
                <c:pt idx="39">
                  <c:v>-0.37887135872118266</c:v>
                </c:pt>
                <c:pt idx="40">
                  <c:v>0.81812049444078094</c:v>
                </c:pt>
                <c:pt idx="41">
                  <c:v>0.38794158419477687</c:v>
                </c:pt>
                <c:pt idx="42">
                  <c:v>0.52360364251982594</c:v>
                </c:pt>
                <c:pt idx="43">
                  <c:v>3.6634414915247486</c:v>
                </c:pt>
                <c:pt idx="44">
                  <c:v>-0.51150339005934253</c:v>
                </c:pt>
                <c:pt idx="45">
                  <c:v>-1.8089175834156466</c:v>
                </c:pt>
                <c:pt idx="46">
                  <c:v>-6.3563344467428688</c:v>
                </c:pt>
                <c:pt idx="47">
                  <c:v>-6.9064818630146654</c:v>
                </c:pt>
                <c:pt idx="48">
                  <c:v>-7.9657934825613825</c:v>
                </c:pt>
                <c:pt idx="49">
                  <c:v>-9.685463195472261</c:v>
                </c:pt>
                <c:pt idx="50">
                  <c:v>-6.7664322632817324</c:v>
                </c:pt>
                <c:pt idx="51">
                  <c:v>-5.1681687434957171</c:v>
                </c:pt>
                <c:pt idx="52">
                  <c:v>-2.8775246926414275</c:v>
                </c:pt>
                <c:pt idx="53">
                  <c:v>-0.84534969113437186</c:v>
                </c:pt>
                <c:pt idx="54">
                  <c:v>1.4438037274064979</c:v>
                </c:pt>
                <c:pt idx="55">
                  <c:v>2.3527458610860763</c:v>
                </c:pt>
                <c:pt idx="56">
                  <c:v>4.3972638707330027</c:v>
                </c:pt>
                <c:pt idx="57">
                  <c:v>1.9719537157075571</c:v>
                </c:pt>
                <c:pt idx="58">
                  <c:v>-2.2595992550570947</c:v>
                </c:pt>
                <c:pt idx="59">
                  <c:v>-3.3792239518804079</c:v>
                </c:pt>
                <c:pt idx="60">
                  <c:v>-3.99677371320033</c:v>
                </c:pt>
                <c:pt idx="61">
                  <c:v>-1.3811135430724883</c:v>
                </c:pt>
                <c:pt idx="62">
                  <c:v>3.8731732309567044</c:v>
                </c:pt>
                <c:pt idx="63">
                  <c:v>3.9826202994716544</c:v>
                </c:pt>
                <c:pt idx="64">
                  <c:v>5.3660539885711369</c:v>
                </c:pt>
                <c:pt idx="65">
                  <c:v>3.690856164925834</c:v>
                </c:pt>
                <c:pt idx="66">
                  <c:v>3.6571292911998272</c:v>
                </c:pt>
                <c:pt idx="67">
                  <c:v>3.0298129179401991</c:v>
                </c:pt>
                <c:pt idx="68">
                  <c:v>2.4217424285232236</c:v>
                </c:pt>
                <c:pt idx="69">
                  <c:v>1.5280643879232514</c:v>
                </c:pt>
                <c:pt idx="70">
                  <c:v>2.5065118788794378</c:v>
                </c:pt>
                <c:pt idx="71">
                  <c:v>1.2497789007311344</c:v>
                </c:pt>
                <c:pt idx="72">
                  <c:v>2.2832376510881427</c:v>
                </c:pt>
                <c:pt idx="73">
                  <c:v>3.4609275990171988</c:v>
                </c:pt>
                <c:pt idx="74">
                  <c:v>6.0438618649371341</c:v>
                </c:pt>
                <c:pt idx="75">
                  <c:v>3.2417824727824147</c:v>
                </c:pt>
                <c:pt idx="76">
                  <c:v>2.1401275149409558</c:v>
                </c:pt>
                <c:pt idx="77">
                  <c:v>2.5344375431703106</c:v>
                </c:pt>
                <c:pt idx="78">
                  <c:v>2.1425866889242293</c:v>
                </c:pt>
                <c:pt idx="79">
                  <c:v>2.0963825579284854</c:v>
                </c:pt>
                <c:pt idx="80">
                  <c:v>3.5466915184074495</c:v>
                </c:pt>
                <c:pt idx="81">
                  <c:v>3.8678990655070487</c:v>
                </c:pt>
                <c:pt idx="82">
                  <c:v>3.7270620363593827</c:v>
                </c:pt>
                <c:pt idx="83">
                  <c:v>4.0416215838568794</c:v>
                </c:pt>
                <c:pt idx="84">
                  <c:v>2.3460125273982415</c:v>
                </c:pt>
                <c:pt idx="85">
                  <c:v>3.9562758147396315</c:v>
                </c:pt>
                <c:pt idx="86">
                  <c:v>2.9627388302867921</c:v>
                </c:pt>
                <c:pt idx="87">
                  <c:v>4.5630102301998434</c:v>
                </c:pt>
                <c:pt idx="88">
                  <c:v>2.1941661780249064</c:v>
                </c:pt>
                <c:pt idx="89">
                  <c:v>1.7728194137121318</c:v>
                </c:pt>
                <c:pt idx="90">
                  <c:v>1.2032557563691986</c:v>
                </c:pt>
                <c:pt idx="91">
                  <c:v>-1.6584856145950739</c:v>
                </c:pt>
                <c:pt idx="92">
                  <c:v>-4.1298881303700234</c:v>
                </c:pt>
                <c:pt idx="93">
                  <c:v>-4.8290353327166864</c:v>
                </c:pt>
                <c:pt idx="94">
                  <c:v>-5.4221818212323454</c:v>
                </c:pt>
                <c:pt idx="95">
                  <c:v>-5.7099091738114609</c:v>
                </c:pt>
                <c:pt idx="96">
                  <c:v>-5.0910923472934115</c:v>
                </c:pt>
                <c:pt idx="97">
                  <c:v>-4.9497267277979331</c:v>
                </c:pt>
                <c:pt idx="98">
                  <c:v>-3.6531501234500565</c:v>
                </c:pt>
                <c:pt idx="99">
                  <c:v>-2.8328799443391053</c:v>
                </c:pt>
                <c:pt idx="100">
                  <c:v>-3.0589924842470673</c:v>
                </c:pt>
                <c:pt idx="101">
                  <c:v>-1.6811374827590737</c:v>
                </c:pt>
                <c:pt idx="102">
                  <c:v>-1.7117889118488656</c:v>
                </c:pt>
                <c:pt idx="103">
                  <c:v>0.11161447389649881</c:v>
                </c:pt>
                <c:pt idx="104">
                  <c:v>-1.0512373926895544</c:v>
                </c:pt>
                <c:pt idx="105">
                  <c:v>-0.70677595449412589</c:v>
                </c:pt>
                <c:pt idx="106">
                  <c:v>-0.92283201708488227</c:v>
                </c:pt>
                <c:pt idx="107">
                  <c:v>0.48069302029062372</c:v>
                </c:pt>
                <c:pt idx="108">
                  <c:v>-4.0851718294257378E-2</c:v>
                </c:pt>
                <c:pt idx="109">
                  <c:v>1.1716569823107814</c:v>
                </c:pt>
                <c:pt idx="110">
                  <c:v>1.6311811804852676</c:v>
                </c:pt>
                <c:pt idx="111">
                  <c:v>1.8932739254619684</c:v>
                </c:pt>
                <c:pt idx="112">
                  <c:v>1.4193474092764966</c:v>
                </c:pt>
                <c:pt idx="113">
                  <c:v>2.3441841158900796</c:v>
                </c:pt>
                <c:pt idx="114">
                  <c:v>2.1521072604345592</c:v>
                </c:pt>
                <c:pt idx="115">
                  <c:v>0.44851958101417855</c:v>
                </c:pt>
                <c:pt idx="116">
                  <c:v>-0.79817333478930852</c:v>
                </c:pt>
                <c:pt idx="117">
                  <c:v>1.6845617390571836</c:v>
                </c:pt>
                <c:pt idx="118">
                  <c:v>5.5601694732742599</c:v>
                </c:pt>
                <c:pt idx="119">
                  <c:v>4.6577871078319406</c:v>
                </c:pt>
                <c:pt idx="120">
                  <c:v>5.6505723971528816</c:v>
                </c:pt>
                <c:pt idx="121">
                  <c:v>3.2942811690891882</c:v>
                </c:pt>
                <c:pt idx="122">
                  <c:v>2.0194281080844982</c:v>
                </c:pt>
                <c:pt idx="123">
                  <c:v>2.4524031389509426</c:v>
                </c:pt>
                <c:pt idx="124">
                  <c:v>1.1978730599902634</c:v>
                </c:pt>
                <c:pt idx="125">
                  <c:v>0.71103319238066398</c:v>
                </c:pt>
                <c:pt idx="126">
                  <c:v>0.29844142419710701</c:v>
                </c:pt>
                <c:pt idx="127">
                  <c:v>-0.62600614637656382</c:v>
                </c:pt>
                <c:pt idx="128">
                  <c:v>0.36853952054419908</c:v>
                </c:pt>
                <c:pt idx="129">
                  <c:v>-0.86201930261060911</c:v>
                </c:pt>
                <c:pt idx="130">
                  <c:v>0.65837903847610724</c:v>
                </c:pt>
                <c:pt idx="131">
                  <c:v>0.34839467718682982</c:v>
                </c:pt>
                <c:pt idx="132">
                  <c:v>1.2497546436402645</c:v>
                </c:pt>
                <c:pt idx="133">
                  <c:v>1.876885409456184</c:v>
                </c:pt>
                <c:pt idx="134">
                  <c:v>2.332462270819478</c:v>
                </c:pt>
                <c:pt idx="135">
                  <c:v>1.6752147829944257</c:v>
                </c:pt>
                <c:pt idx="136">
                  <c:v>7.4030501630558576E-2</c:v>
                </c:pt>
                <c:pt idx="137">
                  <c:v>0.62897446874329832</c:v>
                </c:pt>
                <c:pt idx="138">
                  <c:v>0.47420575918306013</c:v>
                </c:pt>
                <c:pt idx="139">
                  <c:v>1.0827254437214904</c:v>
                </c:pt>
                <c:pt idx="140">
                  <c:v>2.0897328021403974</c:v>
                </c:pt>
                <c:pt idx="141">
                  <c:v>2.1785319154109208</c:v>
                </c:pt>
                <c:pt idx="142">
                  <c:v>1.029181848707724</c:v>
                </c:pt>
                <c:pt idx="143">
                  <c:v>0.39012936494675776</c:v>
                </c:pt>
                <c:pt idx="144">
                  <c:v>2.5253445857956929</c:v>
                </c:pt>
                <c:pt idx="145">
                  <c:v>0.52591603641404416</c:v>
                </c:pt>
                <c:pt idx="146">
                  <c:v>0.23025532961595466</c:v>
                </c:pt>
                <c:pt idx="147">
                  <c:v>1.2781311556542161</c:v>
                </c:pt>
                <c:pt idx="148">
                  <c:v>2.5145950998453181E-2</c:v>
                </c:pt>
                <c:pt idx="149">
                  <c:v>-0.95314154633126036</c:v>
                </c:pt>
                <c:pt idx="150">
                  <c:v>0.53121409414601339</c:v>
                </c:pt>
                <c:pt idx="151">
                  <c:v>-6.9775054944440931E-2</c:v>
                </c:pt>
                <c:pt idx="152">
                  <c:v>-0.88619161220093046</c:v>
                </c:pt>
                <c:pt idx="153">
                  <c:v>1.1402591146236505</c:v>
                </c:pt>
                <c:pt idx="154">
                  <c:v>-0.6622618972656138</c:v>
                </c:pt>
                <c:pt idx="155">
                  <c:v>-2.236883029056508</c:v>
                </c:pt>
                <c:pt idx="156">
                  <c:v>-0.29844015947604113</c:v>
                </c:pt>
                <c:pt idx="157">
                  <c:v>-1.7049589053409926</c:v>
                </c:pt>
                <c:pt idx="158">
                  <c:v>-0.65485296422746619</c:v>
                </c:pt>
                <c:pt idx="159">
                  <c:v>-0.18380872911329546</c:v>
                </c:pt>
                <c:pt idx="160">
                  <c:v>-0.50640460492520423</c:v>
                </c:pt>
                <c:pt idx="161">
                  <c:v>-1.2410317632316918</c:v>
                </c:pt>
                <c:pt idx="162">
                  <c:v>9.0221342978955635E-2</c:v>
                </c:pt>
                <c:pt idx="163">
                  <c:v>-1.9658040713913687</c:v>
                </c:pt>
                <c:pt idx="164">
                  <c:v>-1.6662021263507978</c:v>
                </c:pt>
                <c:pt idx="165">
                  <c:v>-1.5459290006453854</c:v>
                </c:pt>
                <c:pt idx="166">
                  <c:v>-1.5185900901276583</c:v>
                </c:pt>
                <c:pt idx="167">
                  <c:v>-3.2616235864077954</c:v>
                </c:pt>
                <c:pt idx="168">
                  <c:v>-3.5117324985366594</c:v>
                </c:pt>
                <c:pt idx="169">
                  <c:v>-4.1621009150841779</c:v>
                </c:pt>
                <c:pt idx="170">
                  <c:v>-4.4164054856872506</c:v>
                </c:pt>
                <c:pt idx="171">
                  <c:v>-2.2372645083256892</c:v>
                </c:pt>
                <c:pt idx="172">
                  <c:v>-3.6068786102606594</c:v>
                </c:pt>
                <c:pt idx="173">
                  <c:v>-4.1540855074387384</c:v>
                </c:pt>
                <c:pt idx="174">
                  <c:v>-2.3186064068994359</c:v>
                </c:pt>
                <c:pt idx="175">
                  <c:v>-2.7693050387711269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4F6F-A082-DFE105C7A0AF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0-4F6F-A082-DFE105C7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7781472"/>
        <c:axId val="-668736256"/>
      </c:scatterChart>
      <c:valAx>
        <c:axId val="-32778147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8736256"/>
        <c:crossesAt val="0"/>
        <c:crossBetween val="midCat"/>
        <c:majorUnit val="10"/>
      </c:valAx>
      <c:valAx>
        <c:axId val="-668736256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778147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'6792'!$A$2:$A$179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</c:numCache>
            </c:numRef>
          </c:xVal>
          <c:yVal>
            <c:numRef>
              <c:f>'6792'!$P$2:$P$177</c:f>
              <c:numCache>
                <c:formatCode>General</c:formatCode>
                <c:ptCount val="176"/>
                <c:pt idx="4">
                  <c:v>15.031374432897127</c:v>
                </c:pt>
                <c:pt idx="5">
                  <c:v>10.760939230014193</c:v>
                </c:pt>
                <c:pt idx="6">
                  <c:v>10.243678481341801</c:v>
                </c:pt>
                <c:pt idx="7">
                  <c:v>9.1913716204804174</c:v>
                </c:pt>
                <c:pt idx="8">
                  <c:v>8.9952534736917134</c:v>
                </c:pt>
                <c:pt idx="9">
                  <c:v>8.9315570965535542</c:v>
                </c:pt>
                <c:pt idx="10">
                  <c:v>7.7369245188909099</c:v>
                </c:pt>
                <c:pt idx="11">
                  <c:v>7.285351043546803</c:v>
                </c:pt>
                <c:pt idx="12">
                  <c:v>8.4211516307464791</c:v>
                </c:pt>
                <c:pt idx="13">
                  <c:v>7.4012501776707529</c:v>
                </c:pt>
                <c:pt idx="14">
                  <c:v>7.2006007855950349</c:v>
                </c:pt>
                <c:pt idx="15">
                  <c:v>4.2990254643631163</c:v>
                </c:pt>
                <c:pt idx="16">
                  <c:v>3.3527466780779447</c:v>
                </c:pt>
                <c:pt idx="17">
                  <c:v>1.5333960881705972</c:v>
                </c:pt>
                <c:pt idx="18">
                  <c:v>1.4171794930848156</c:v>
                </c:pt>
                <c:pt idx="19">
                  <c:v>4.609154808791903</c:v>
                </c:pt>
                <c:pt idx="20">
                  <c:v>4.6176825115909637</c:v>
                </c:pt>
                <c:pt idx="21">
                  <c:v>4.8152956927652557</c:v>
                </c:pt>
                <c:pt idx="22">
                  <c:v>5.2002147881838718</c:v>
                </c:pt>
                <c:pt idx="23">
                  <c:v>4.3188523815313831</c:v>
                </c:pt>
                <c:pt idx="24">
                  <c:v>8.3457482173924866</c:v>
                </c:pt>
                <c:pt idx="25">
                  <c:v>5.3905072070547169</c:v>
                </c:pt>
                <c:pt idx="26">
                  <c:v>4.5235948143360512</c:v>
                </c:pt>
                <c:pt idx="27">
                  <c:v>5.5233134114277789</c:v>
                </c:pt>
                <c:pt idx="28">
                  <c:v>2.9710270079910783</c:v>
                </c:pt>
                <c:pt idx="29">
                  <c:v>3.3311410096530212</c:v>
                </c:pt>
                <c:pt idx="30">
                  <c:v>1.8332280643284429</c:v>
                </c:pt>
                <c:pt idx="31">
                  <c:v>1.798086797144536</c:v>
                </c:pt>
                <c:pt idx="32">
                  <c:v>3.6347538598164073</c:v>
                </c:pt>
                <c:pt idx="33">
                  <c:v>1.7876357128947626</c:v>
                </c:pt>
                <c:pt idx="34">
                  <c:v>4.5211471743510909</c:v>
                </c:pt>
                <c:pt idx="35">
                  <c:v>0.65153352953536625</c:v>
                </c:pt>
                <c:pt idx="36">
                  <c:v>2.5196806353765138</c:v>
                </c:pt>
                <c:pt idx="37">
                  <c:v>1.7111376305652009</c:v>
                </c:pt>
                <c:pt idx="38">
                  <c:v>-0.57371719058019177</c:v>
                </c:pt>
                <c:pt idx="39">
                  <c:v>0.64419849825298847</c:v>
                </c:pt>
                <c:pt idx="40">
                  <c:v>-1.6185998576276954</c:v>
                </c:pt>
                <c:pt idx="41">
                  <c:v>-1.4974916253292239</c:v>
                </c:pt>
                <c:pt idx="42">
                  <c:v>-1.8834220113354161</c:v>
                </c:pt>
                <c:pt idx="43">
                  <c:v>0.69821392067781141</c:v>
                </c:pt>
                <c:pt idx="44">
                  <c:v>1.4034656159051613</c:v>
                </c:pt>
                <c:pt idx="45">
                  <c:v>3.5979597459832404</c:v>
                </c:pt>
                <c:pt idx="46">
                  <c:v>7.9369570159391332</c:v>
                </c:pt>
                <c:pt idx="47">
                  <c:v>5.644001008070898</c:v>
                </c:pt>
                <c:pt idx="48">
                  <c:v>5.6827262578632398</c:v>
                </c:pt>
                <c:pt idx="49">
                  <c:v>4.1486001756065258</c:v>
                </c:pt>
                <c:pt idx="50">
                  <c:v>5.7515553660855545</c:v>
                </c:pt>
                <c:pt idx="51">
                  <c:v>3.0260030676347127</c:v>
                </c:pt>
                <c:pt idx="52">
                  <c:v>3.8068472656999792</c:v>
                </c:pt>
                <c:pt idx="53">
                  <c:v>3.7176158364872238</c:v>
                </c:pt>
                <c:pt idx="54">
                  <c:v>4.2284588010931827</c:v>
                </c:pt>
                <c:pt idx="55">
                  <c:v>2.8048027538004363E-2</c:v>
                </c:pt>
                <c:pt idx="56">
                  <c:v>1.0789248166408474</c:v>
                </c:pt>
                <c:pt idx="57">
                  <c:v>2.0905680488687524</c:v>
                </c:pt>
                <c:pt idx="58">
                  <c:v>0.27200969464819558</c:v>
                </c:pt>
                <c:pt idx="59">
                  <c:v>1.1481530599542453</c:v>
                </c:pt>
                <c:pt idx="60">
                  <c:v>1.9954703100933127</c:v>
                </c:pt>
                <c:pt idx="61">
                  <c:v>0.87156697462242672</c:v>
                </c:pt>
                <c:pt idx="62">
                  <c:v>-0.50676880363893995</c:v>
                </c:pt>
                <c:pt idx="63">
                  <c:v>-0.16556471309005588</c:v>
                </c:pt>
                <c:pt idx="64">
                  <c:v>-0.931524209630335</c:v>
                </c:pt>
                <c:pt idx="65">
                  <c:v>-1.0219461953145861</c:v>
                </c:pt>
                <c:pt idx="66">
                  <c:v>-1.5071654316597296</c:v>
                </c:pt>
                <c:pt idx="67">
                  <c:v>-1.9424265987360936</c:v>
                </c:pt>
                <c:pt idx="68">
                  <c:v>-1.6617116941789154</c:v>
                </c:pt>
                <c:pt idx="69">
                  <c:v>0.48332515092636652</c:v>
                </c:pt>
                <c:pt idx="70">
                  <c:v>-1.7008725532985165</c:v>
                </c:pt>
                <c:pt idx="71">
                  <c:v>-0.60867733268927526</c:v>
                </c:pt>
                <c:pt idx="72">
                  <c:v>0.86516473503503655</c:v>
                </c:pt>
                <c:pt idx="73">
                  <c:v>-1.518933915905893</c:v>
                </c:pt>
                <c:pt idx="74">
                  <c:v>0.11128703618363037</c:v>
                </c:pt>
                <c:pt idx="75">
                  <c:v>-0.80565632646508611</c:v>
                </c:pt>
                <c:pt idx="76">
                  <c:v>-5.8400442393869115E-2</c:v>
                </c:pt>
                <c:pt idx="77">
                  <c:v>-0.31764789324037568</c:v>
                </c:pt>
                <c:pt idx="78">
                  <c:v>0.44072721397107589</c:v>
                </c:pt>
                <c:pt idx="79">
                  <c:v>-1.0456283500835932E-3</c:v>
                </c:pt>
                <c:pt idx="80">
                  <c:v>2.3595881876286406</c:v>
                </c:pt>
                <c:pt idx="81">
                  <c:v>4.1122073556352641</c:v>
                </c:pt>
                <c:pt idx="82">
                  <c:v>4.5051355743077304</c:v>
                </c:pt>
                <c:pt idx="83">
                  <c:v>3.0241950319738296</c:v>
                </c:pt>
                <c:pt idx="84">
                  <c:v>3.0192710825184883</c:v>
                </c:pt>
                <c:pt idx="85">
                  <c:v>2.8974491507595581</c:v>
                </c:pt>
                <c:pt idx="86">
                  <c:v>3.2898126724185883</c:v>
                </c:pt>
                <c:pt idx="87">
                  <c:v>-0.25757750536732021</c:v>
                </c:pt>
                <c:pt idx="88">
                  <c:v>-0.97711989318924197</c:v>
                </c:pt>
                <c:pt idx="89">
                  <c:v>3.053206802041557</c:v>
                </c:pt>
                <c:pt idx="90">
                  <c:v>6.5677253093955432</c:v>
                </c:pt>
                <c:pt idx="91">
                  <c:v>6.8087022981529435</c:v>
                </c:pt>
                <c:pt idx="92">
                  <c:v>11.873577982051737</c:v>
                </c:pt>
                <c:pt idx="93">
                  <c:v>11.829107189253321</c:v>
                </c:pt>
                <c:pt idx="94">
                  <c:v>13.27759904506661</c:v>
                </c:pt>
                <c:pt idx="95">
                  <c:v>9.9057785271297014</c:v>
                </c:pt>
                <c:pt idx="96">
                  <c:v>9.492159357042377</c:v>
                </c:pt>
                <c:pt idx="97">
                  <c:v>7.4112302545484727</c:v>
                </c:pt>
                <c:pt idx="98">
                  <c:v>7.5972916272801241</c:v>
                </c:pt>
                <c:pt idx="99">
                  <c:v>5.2552079846230635</c:v>
                </c:pt>
                <c:pt idx="100">
                  <c:v>4.5568001738256632</c:v>
                </c:pt>
                <c:pt idx="101">
                  <c:v>2.7970086735091932</c:v>
                </c:pt>
                <c:pt idx="102">
                  <c:v>6.409196684174737</c:v>
                </c:pt>
                <c:pt idx="103">
                  <c:v>0.82527336644678684</c:v>
                </c:pt>
                <c:pt idx="104">
                  <c:v>1.2017784456117673</c:v>
                </c:pt>
                <c:pt idx="105">
                  <c:v>3.568513314599755</c:v>
                </c:pt>
                <c:pt idx="106">
                  <c:v>2.1493642929849366</c:v>
                </c:pt>
                <c:pt idx="107">
                  <c:v>2.6346840898779074</c:v>
                </c:pt>
                <c:pt idx="108">
                  <c:v>6.6580900662980835E-2</c:v>
                </c:pt>
                <c:pt idx="109">
                  <c:v>-0.26117892891641792</c:v>
                </c:pt>
                <c:pt idx="110">
                  <c:v>0.36978038633951116</c:v>
                </c:pt>
                <c:pt idx="111">
                  <c:v>-1.8619145981458061</c:v>
                </c:pt>
                <c:pt idx="112">
                  <c:v>0.86690509991108156</c:v>
                </c:pt>
                <c:pt idx="113">
                  <c:v>0.14891329455758048</c:v>
                </c:pt>
                <c:pt idx="114">
                  <c:v>-1.4466221470313214</c:v>
                </c:pt>
                <c:pt idx="115">
                  <c:v>-0.97350673803528132</c:v>
                </c:pt>
                <c:pt idx="116">
                  <c:v>-0.53586722637227902</c:v>
                </c:pt>
                <c:pt idx="117">
                  <c:v>1.3876354034672067</c:v>
                </c:pt>
                <c:pt idx="118">
                  <c:v>-0.21612786876927895</c:v>
                </c:pt>
                <c:pt idx="119">
                  <c:v>1.146276645758092</c:v>
                </c:pt>
                <c:pt idx="120">
                  <c:v>1.7432200642930058</c:v>
                </c:pt>
                <c:pt idx="121">
                  <c:v>-1.2550799903994971</c:v>
                </c:pt>
                <c:pt idx="122">
                  <c:v>-1.4986919347885701</c:v>
                </c:pt>
                <c:pt idx="123">
                  <c:v>-1.3373080687738215</c:v>
                </c:pt>
                <c:pt idx="124">
                  <c:v>2.601563031502403</c:v>
                </c:pt>
                <c:pt idx="125">
                  <c:v>4.1577992665309083</c:v>
                </c:pt>
                <c:pt idx="126">
                  <c:v>2.5037156264421605</c:v>
                </c:pt>
                <c:pt idx="127">
                  <c:v>6.206151243867903</c:v>
                </c:pt>
                <c:pt idx="128">
                  <c:v>4.6749340581908259</c:v>
                </c:pt>
                <c:pt idx="129">
                  <c:v>5.5352361692157137</c:v>
                </c:pt>
                <c:pt idx="130">
                  <c:v>4.2850717891949452</c:v>
                </c:pt>
                <c:pt idx="131">
                  <c:v>4.9992265977997272</c:v>
                </c:pt>
                <c:pt idx="132">
                  <c:v>6.7812107818605556</c:v>
                </c:pt>
                <c:pt idx="133">
                  <c:v>4.9407914746159101</c:v>
                </c:pt>
                <c:pt idx="134">
                  <c:v>3.4820456675693197</c:v>
                </c:pt>
                <c:pt idx="135">
                  <c:v>3.0903782068525989</c:v>
                </c:pt>
                <c:pt idx="136">
                  <c:v>2.7596169857385688</c:v>
                </c:pt>
                <c:pt idx="137">
                  <c:v>3.6156431267651978</c:v>
                </c:pt>
                <c:pt idx="138">
                  <c:v>3.7610694353724821</c:v>
                </c:pt>
                <c:pt idx="139">
                  <c:v>3.2665470909470766</c:v>
                </c:pt>
                <c:pt idx="140">
                  <c:v>1.9791492713356729</c:v>
                </c:pt>
                <c:pt idx="141">
                  <c:v>2.6750458279304516</c:v>
                </c:pt>
                <c:pt idx="142">
                  <c:v>2.2779686605072702</c:v>
                </c:pt>
                <c:pt idx="143">
                  <c:v>1.681349222557937</c:v>
                </c:pt>
                <c:pt idx="144">
                  <c:v>-1.1396301599179572</c:v>
                </c:pt>
                <c:pt idx="145">
                  <c:v>-0.37865501109256167</c:v>
                </c:pt>
                <c:pt idx="146">
                  <c:v>-0.33599816527992499</c:v>
                </c:pt>
                <c:pt idx="147">
                  <c:v>0.10939935508630105</c:v>
                </c:pt>
                <c:pt idx="148">
                  <c:v>0.61837249650979242</c:v>
                </c:pt>
                <c:pt idx="149">
                  <c:v>1.894692527397037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3655920"/>
        <c:axId val="-272653616"/>
      </c:scatterChart>
      <c:valAx>
        <c:axId val="-27365592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2653616"/>
        <c:crossesAt val="0"/>
        <c:crossBetween val="midCat"/>
        <c:majorUnit val="10"/>
      </c:valAx>
      <c:valAx>
        <c:axId val="-272653616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365592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'6792'!$L$1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'6792'!$A$2:$A$141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'6792'!$M$2:$M$177</c:f>
              <c:numCache>
                <c:formatCode>0.00</c:formatCode>
                <c:ptCount val="176"/>
                <c:pt idx="4">
                  <c:v>1.9415444667552415</c:v>
                </c:pt>
                <c:pt idx="5">
                  <c:v>1.8694663934498512</c:v>
                </c:pt>
                <c:pt idx="6">
                  <c:v>1.8607358645015042</c:v>
                </c:pt>
                <c:pt idx="7">
                  <c:v>1.8429746182927507</c:v>
                </c:pt>
                <c:pt idx="8">
                  <c:v>1.8396644596112162</c:v>
                </c:pt>
                <c:pt idx="9">
                  <c:v>1.8385893672792795</c:v>
                </c:pt>
                <c:pt idx="10">
                  <c:v>1.8184258920326242</c:v>
                </c:pt>
                <c:pt idx="11">
                  <c:v>1.8108040585397172</c:v>
                </c:pt>
                <c:pt idx="12">
                  <c:v>1.8299745444726769</c:v>
                </c:pt>
                <c:pt idx="13">
                  <c:v>1.8127602493934685</c:v>
                </c:pt>
                <c:pt idx="14">
                  <c:v>1.8093736105841611</c:v>
                </c:pt>
                <c:pt idx="15">
                  <c:v>1.7603996890120279</c:v>
                </c:pt>
                <c:pt idx="16">
                  <c:v>1.7444280260585301</c:v>
                </c:pt>
                <c:pt idx="17">
                  <c:v>1.7137203161981818</c:v>
                </c:pt>
                <c:pt idx="18">
                  <c:v>1.7117587671143224</c:v>
                </c:pt>
                <c:pt idx="19">
                  <c:v>1.7656341732179468</c:v>
                </c:pt>
                <c:pt idx="20">
                  <c:v>1.7657781071165486</c:v>
                </c:pt>
                <c:pt idx="21">
                  <c:v>1.7691134995723752</c:v>
                </c:pt>
                <c:pt idx="22">
                  <c:v>1.775610314406961</c:v>
                </c:pt>
                <c:pt idx="23">
                  <c:v>1.7607343354640124</c:v>
                </c:pt>
                <c:pt idx="24">
                  <c:v>1.8287018562109427</c:v>
                </c:pt>
                <c:pt idx="25">
                  <c:v>1.7788221441772789</c:v>
                </c:pt>
                <c:pt idx="26">
                  <c:v>1.7641900582134071</c:v>
                </c:pt>
                <c:pt idx="27">
                  <c:v>1.7810636991662763</c:v>
                </c:pt>
                <c:pt idx="28">
                  <c:v>1.7379852123743285</c:v>
                </c:pt>
                <c:pt idx="29">
                  <c:v>1.7440633571480892</c:v>
                </c:pt>
                <c:pt idx="30">
                  <c:v>1.7187809974004666</c:v>
                </c:pt>
                <c:pt idx="31">
                  <c:v>1.7181878693674231</c:v>
                </c:pt>
                <c:pt idx="32">
                  <c:v>1.7491878534185774</c:v>
                </c:pt>
                <c:pt idx="33">
                  <c:v>1.7180114718854598</c:v>
                </c:pt>
                <c:pt idx="34">
                  <c:v>1.7641487459897391</c:v>
                </c:pt>
                <c:pt idx="35">
                  <c:v>1.6988358954947185</c:v>
                </c:pt>
                <c:pt idx="36">
                  <c:v>1.7303672120099927</c:v>
                </c:pt>
                <c:pt idx="37">
                  <c:v>1.7167203073731989</c:v>
                </c:pt>
                <c:pt idx="38">
                  <c:v>1.6781556352808762</c:v>
                </c:pt>
                <c:pt idx="39">
                  <c:v>1.6987120919718102</c:v>
                </c:pt>
                <c:pt idx="40">
                  <c:v>1.6605196975150629</c:v>
                </c:pt>
                <c:pt idx="41">
                  <c:v>1.6625638095623789</c:v>
                </c:pt>
                <c:pt idx="42">
                  <c:v>1.656049925770265</c:v>
                </c:pt>
                <c:pt idx="43">
                  <c:v>1.6996237853688976</c:v>
                </c:pt>
                <c:pt idx="44">
                  <c:v>1.7115272989389034</c:v>
                </c:pt>
                <c:pt idx="45">
                  <c:v>1.748566827994217</c:v>
                </c:pt>
                <c:pt idx="46">
                  <c:v>1.8218021186467099</c:v>
                </c:pt>
                <c:pt idx="47">
                  <c:v>1.7831007115607089</c:v>
                </c:pt>
                <c:pt idx="48">
                  <c:v>1.7837543314520534</c:v>
                </c:pt>
                <c:pt idx="49">
                  <c:v>1.7578607522351246</c:v>
                </c:pt>
                <c:pt idx="50">
                  <c:v>1.7849160560239761</c:v>
                </c:pt>
                <c:pt idx="51">
                  <c:v>1.7389131197816017</c:v>
                </c:pt>
                <c:pt idx="52">
                  <c:v>1.7520925131395062</c:v>
                </c:pt>
                <c:pt idx="53">
                  <c:v>1.7505864302251466</c:v>
                </c:pt>
                <c:pt idx="54">
                  <c:v>1.7592086373073554</c:v>
                </c:pt>
                <c:pt idx="55">
                  <c:v>1.6883124636703752</c:v>
                </c:pt>
                <c:pt idx="56">
                  <c:v>1.7060495725694291</c:v>
                </c:pt>
                <c:pt idx="57">
                  <c:v>1.7231244821716634</c:v>
                </c:pt>
                <c:pt idx="58">
                  <c:v>1.692430143974669</c:v>
                </c:pt>
                <c:pt idx="59">
                  <c:v>1.7072180338993137</c:v>
                </c:pt>
                <c:pt idx="60">
                  <c:v>1.7215193853932353</c:v>
                </c:pt>
                <c:pt idx="61">
                  <c:v>1.7025497059217953</c:v>
                </c:pt>
                <c:pt idx="62">
                  <c:v>1.679285616304443</c:v>
                </c:pt>
                <c:pt idx="63">
                  <c:v>1.6850445922125843</c:v>
                </c:pt>
                <c:pt idx="64">
                  <c:v>1.6721164286607011</c:v>
                </c:pt>
                <c:pt idx="65">
                  <c:v>1.6705902510692068</c:v>
                </c:pt>
                <c:pt idx="66">
                  <c:v>1.6624005312807271</c:v>
                </c:pt>
                <c:pt idx="67">
                  <c:v>1.6550540232980417</c:v>
                </c:pt>
                <c:pt idx="68">
                  <c:v>1.6597920390990843</c:v>
                </c:pt>
                <c:pt idx="69">
                  <c:v>1.695996808781548</c:v>
                </c:pt>
                <c:pt idx="70">
                  <c:v>1.6591310668233736</c:v>
                </c:pt>
                <c:pt idx="71">
                  <c:v>1.6775655643475895</c:v>
                </c:pt>
                <c:pt idx="72">
                  <c:v>1.7024416464214458</c:v>
                </c:pt>
                <c:pt idx="73">
                  <c:v>1.6622018982070732</c:v>
                </c:pt>
                <c:pt idx="74">
                  <c:v>1.6897174041698768</c:v>
                </c:pt>
                <c:pt idx="75">
                  <c:v>1.6742408759543761</c:v>
                </c:pt>
                <c:pt idx="76">
                  <c:v>1.6868533526297296</c:v>
                </c:pt>
                <c:pt idx="77">
                  <c:v>1.6824776728971966</c:v>
                </c:pt>
                <c:pt idx="78">
                  <c:v>1.695277824163669</c:v>
                </c:pt>
                <c:pt idx="79">
                  <c:v>1.687821409582865</c:v>
                </c:pt>
                <c:pt idx="80">
                  <c:v>1.7276651091478252</c:v>
                </c:pt>
                <c:pt idx="81">
                  <c:v>1.7572465000053032</c:v>
                </c:pt>
                <c:pt idx="82">
                  <c:v>1.7638784959503795</c:v>
                </c:pt>
                <c:pt idx="83">
                  <c:v>1.7388826030495328</c:v>
                </c:pt>
                <c:pt idx="84">
                  <c:v>1.7387994947074241</c:v>
                </c:pt>
                <c:pt idx="85">
                  <c:v>1.736743336561857</c:v>
                </c:pt>
                <c:pt idx="86">
                  <c:v>1.7433658013301805</c:v>
                </c:pt>
                <c:pt idx="87">
                  <c:v>1.6834915643660742</c:v>
                </c:pt>
                <c:pt idx="88">
                  <c:v>1.6713468469047832</c:v>
                </c:pt>
                <c:pt idx="89">
                  <c:v>1.739372275036184</c:v>
                </c:pt>
                <c:pt idx="90">
                  <c:v>1.7986916911076882</c:v>
                </c:pt>
                <c:pt idx="91">
                  <c:v>1.8027589948449847</c:v>
                </c:pt>
                <c:pt idx="92">
                  <c:v>1.8882459448823703</c:v>
                </c:pt>
                <c:pt idx="93">
                  <c:v>1.887495349472069</c:v>
                </c:pt>
                <c:pt idx="94">
                  <c:v>1.9119435607679782</c:v>
                </c:pt>
                <c:pt idx="95">
                  <c:v>1.8550326570969882</c:v>
                </c:pt>
                <c:pt idx="96">
                  <c:v>1.8480514311924381</c:v>
                </c:pt>
                <c:pt idx="97">
                  <c:v>1.8129286970290397</c:v>
                </c:pt>
                <c:pt idx="98">
                  <c:v>1.8160691135500537</c:v>
                </c:pt>
                <c:pt idx="99">
                  <c:v>1.776538511055763</c:v>
                </c:pt>
                <c:pt idx="100">
                  <c:v>1.7647505112402575</c:v>
                </c:pt>
                <c:pt idx="101">
                  <c:v>1.7350480629566767</c:v>
                </c:pt>
                <c:pt idx="102">
                  <c:v>1.7960159830529321</c:v>
                </c:pt>
                <c:pt idx="103">
                  <c:v>1.7017683443216001</c:v>
                </c:pt>
                <c:pt idx="104">
                  <c:v>1.7081231441035016</c:v>
                </c:pt>
                <c:pt idx="105">
                  <c:v>1.748069819624108</c:v>
                </c:pt>
                <c:pt idx="106">
                  <c:v>1.724116868144556</c:v>
                </c:pt>
                <c:pt idx="107">
                  <c:v>1.732308285233239</c:v>
                </c:pt>
                <c:pt idx="108">
                  <c:v>1.6889628365531892</c:v>
                </c:pt>
                <c:pt idx="109">
                  <c:v>1.6834307781327646</c:v>
                </c:pt>
                <c:pt idx="110">
                  <c:v>1.6940803558964159</c:v>
                </c:pt>
                <c:pt idx="111">
                  <c:v>1.6564129362904676</c:v>
                </c:pt>
                <c:pt idx="112">
                  <c:v>1.7024710209795773</c:v>
                </c:pt>
                <c:pt idx="113">
                  <c:v>1.6903524748548164</c:v>
                </c:pt>
                <c:pt idx="114">
                  <c:v>1.663422404485746</c:v>
                </c:pt>
                <c:pt idx="115">
                  <c:v>1.6714078311487017</c:v>
                </c:pt>
                <c:pt idx="116">
                  <c:v>1.6787944817602567</c:v>
                </c:pt>
                <c:pt idx="117">
                  <c:v>1.7112601104303944</c:v>
                </c:pt>
                <c:pt idx="118">
                  <c:v>1.6841911675220191</c:v>
                </c:pt>
                <c:pt idx="119">
                  <c:v>1.7071863630476192</c:v>
                </c:pt>
                <c:pt idx="120">
                  <c:v>1.717261807220448</c:v>
                </c:pt>
                <c:pt idx="121">
                  <c:v>1.6666553278181175</c:v>
                </c:pt>
                <c:pt idx="122">
                  <c:v>1.6625435502705059</c:v>
                </c:pt>
                <c:pt idx="123">
                  <c:v>1.6652674501945852</c:v>
                </c:pt>
                <c:pt idx="124">
                  <c:v>1.731749255073519</c:v>
                </c:pt>
                <c:pt idx="125">
                  <c:v>1.7580160180847371</c:v>
                </c:pt>
                <c:pt idx="126">
                  <c:v>1.7300977483535684</c:v>
                </c:pt>
                <c:pt idx="127">
                  <c:v>1.7925889028057289</c:v>
                </c:pt>
                <c:pt idx="128">
                  <c:v>1.7667444210814311</c:v>
                </c:pt>
                <c:pt idx="129">
                  <c:v>1.7812649361290245</c:v>
                </c:pt>
                <c:pt idx="130">
                  <c:v>1.7601641734324982</c:v>
                </c:pt>
                <c:pt idx="131">
                  <c:v>1.7722179572274759</c:v>
                </c:pt>
                <c:pt idx="132">
                  <c:v>1.802294982295336</c:v>
                </c:pt>
                <c:pt idx="133">
                  <c:v>1.7712316663947267</c:v>
                </c:pt>
                <c:pt idx="134">
                  <c:v>1.7466103849049026</c:v>
                </c:pt>
                <c:pt idx="135">
                  <c:v>1.7399996685250316</c:v>
                </c:pt>
                <c:pt idx="136">
                  <c:v>1.7344169514459988</c:v>
                </c:pt>
                <c:pt idx="137">
                  <c:v>1.7488652950018486</c:v>
                </c:pt>
                <c:pt idx="138">
                  <c:v>1.7513198570392849</c:v>
                </c:pt>
                <c:pt idx="139">
                  <c:v>1.7429731157590087</c:v>
                </c:pt>
                <c:pt idx="140">
                  <c:v>1.7212439125263952</c:v>
                </c:pt>
                <c:pt idx="141">
                  <c:v>1.7329895264126205</c:v>
                </c:pt>
                <c:pt idx="142">
                  <c:v>1.7262875028900289</c:v>
                </c:pt>
                <c:pt idx="143">
                  <c:v>1.7162175269880642</c:v>
                </c:pt>
                <c:pt idx="144">
                  <c:v>1.6686039351495028</c:v>
                </c:pt>
                <c:pt idx="145">
                  <c:v>1.6814479709338623</c:v>
                </c:pt>
                <c:pt idx="146">
                  <c:v>1.6821679498384443</c:v>
                </c:pt>
                <c:pt idx="147">
                  <c:v>1.6896855431510236</c:v>
                </c:pt>
                <c:pt idx="148">
                  <c:v>1.6982761906272412</c:v>
                </c:pt>
                <c:pt idx="149">
                  <c:v>1.7198184186149938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3954992"/>
        <c:axId val="-493951600"/>
      </c:scatterChart>
      <c:valAx>
        <c:axId val="-49395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3951600"/>
        <c:crossesAt val="0"/>
        <c:crossBetween val="midCat"/>
        <c:majorUnit val="10"/>
      </c:valAx>
      <c:valAx>
        <c:axId val="-49395160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395499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'6793'!$L$1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'6793'!$A$2:$A$141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'6793'!$L$2:$L$141</c:f>
              <c:numCache>
                <c:formatCode>0.00</c:formatCode>
                <c:ptCount val="140"/>
                <c:pt idx="0">
                  <c:v>2.0070022259685825</c:v>
                </c:pt>
                <c:pt idx="1">
                  <c:v>2.0585429682295278</c:v>
                </c:pt>
                <c:pt idx="2">
                  <c:v>2.0767589307088241</c:v>
                </c:pt>
                <c:pt idx="3">
                  <c:v>2.0186617736555479</c:v>
                </c:pt>
                <c:pt idx="4">
                  <c:v>2.0090471916961494</c:v>
                </c:pt>
                <c:pt idx="5">
                  <c:v>2.0041945581252607</c:v>
                </c:pt>
                <c:pt idx="6">
                  <c:v>1.9735214126489822</c:v>
                </c:pt>
                <c:pt idx="7">
                  <c:v>1.9380090241376353</c:v>
                </c:pt>
                <c:pt idx="8">
                  <c:v>1.9377907103533252</c:v>
                </c:pt>
                <c:pt idx="9">
                  <c:v>1.9629372406482941</c:v>
                </c:pt>
                <c:pt idx="10">
                  <c:v>1.9546481356103615</c:v>
                </c:pt>
                <c:pt idx="11">
                  <c:v>2.0072169717507053</c:v>
                </c:pt>
                <c:pt idx="12">
                  <c:v>2.018864800939753</c:v>
                </c:pt>
                <c:pt idx="13">
                  <c:v>2.0707737110224116</c:v>
                </c:pt>
                <c:pt idx="14">
                  <c:v>2.1656816752773675</c:v>
                </c:pt>
                <c:pt idx="15">
                  <c:v>2.2575499772285443</c:v>
                </c:pt>
                <c:pt idx="16">
                  <c:v>2.343788023036907</c:v>
                </c:pt>
                <c:pt idx="17">
                  <c:v>2.4493246820344066</c:v>
                </c:pt>
                <c:pt idx="18">
                  <c:v>2.4925981464345628</c:v>
                </c:pt>
                <c:pt idx="19">
                  <c:v>2.5008488991182705</c:v>
                </c:pt>
                <c:pt idx="20">
                  <c:v>2.4925517336375518</c:v>
                </c:pt>
                <c:pt idx="21">
                  <c:v>2.507310191495566</c:v>
                </c:pt>
                <c:pt idx="22">
                  <c:v>2.4878734974967704</c:v>
                </c:pt>
                <c:pt idx="23">
                  <c:v>2.4820017644283459</c:v>
                </c:pt>
                <c:pt idx="24">
                  <c:v>2.4885153965434541</c:v>
                </c:pt>
                <c:pt idx="25">
                  <c:v>2.5044834445797672</c:v>
                </c:pt>
                <c:pt idx="26">
                  <c:v>2.491660772956406</c:v>
                </c:pt>
                <c:pt idx="27">
                  <c:v>2.441603612543874</c:v>
                </c:pt>
                <c:pt idx="28">
                  <c:v>2.3888644350937711</c:v>
                </c:pt>
                <c:pt idx="29">
                  <c:v>2.386354676118069</c:v>
                </c:pt>
                <c:pt idx="30">
                  <c:v>2.3715238123093756</c:v>
                </c:pt>
                <c:pt idx="31">
                  <c:v>2.3646695001551423</c:v>
                </c:pt>
                <c:pt idx="32">
                  <c:v>2.3827969786658563</c:v>
                </c:pt>
                <c:pt idx="33">
                  <c:v>2.363893056081575</c:v>
                </c:pt>
                <c:pt idx="34">
                  <c:v>2.3712981722670738</c:v>
                </c:pt>
                <c:pt idx="35">
                  <c:v>2.3432378051032963</c:v>
                </c:pt>
                <c:pt idx="36">
                  <c:v>2.3211993260971018</c:v>
                </c:pt>
                <c:pt idx="37">
                  <c:v>2.3082941560644921</c:v>
                </c:pt>
                <c:pt idx="38">
                  <c:v>2.3037123915931703</c:v>
                </c:pt>
                <c:pt idx="39">
                  <c:v>2.2869703946384883</c:v>
                </c:pt>
                <c:pt idx="40">
                  <c:v>2.2437109045085721</c:v>
                </c:pt>
                <c:pt idx="41">
                  <c:v>2.2254679851776737</c:v>
                </c:pt>
                <c:pt idx="42">
                  <c:v>2.2207038197856859</c:v>
                </c:pt>
                <c:pt idx="43">
                  <c:v>2.2280667043527318</c:v>
                </c:pt>
                <c:pt idx="44">
                  <c:v>2.2048291040638439</c:v>
                </c:pt>
                <c:pt idx="45">
                  <c:v>2.1972277485373053</c:v>
                </c:pt>
                <c:pt idx="46">
                  <c:v>2.2057430762587802</c:v>
                </c:pt>
                <c:pt idx="47">
                  <c:v>2.2135641016738989</c:v>
                </c:pt>
                <c:pt idx="48">
                  <c:v>2.185982378907569</c:v>
                </c:pt>
                <c:pt idx="49">
                  <c:v>2.1333094918802153</c:v>
                </c:pt>
                <c:pt idx="50">
                  <c:v>2.0776381380213511</c:v>
                </c:pt>
                <c:pt idx="51">
                  <c:v>2.038362099399591</c:v>
                </c:pt>
                <c:pt idx="52">
                  <c:v>1.9672317744807872</c:v>
                </c:pt>
                <c:pt idx="53">
                  <c:v>1.8725838383584679</c:v>
                </c:pt>
                <c:pt idx="54">
                  <c:v>1.9247710213927671</c:v>
                </c:pt>
                <c:pt idx="55">
                  <c:v>1.9013951454802287</c:v>
                </c:pt>
                <c:pt idx="56">
                  <c:v>1.9195446829587135</c:v>
                </c:pt>
                <c:pt idx="57">
                  <c:v>1.9235621191467913</c:v>
                </c:pt>
                <c:pt idx="58">
                  <c:v>1.9442489680822959</c:v>
                </c:pt>
                <c:pt idx="59">
                  <c:v>1.9783176458249347</c:v>
                </c:pt>
                <c:pt idx="60">
                  <c:v>1.9739683139288786</c:v>
                </c:pt>
                <c:pt idx="61">
                  <c:v>1.9752274770206346</c:v>
                </c:pt>
                <c:pt idx="62">
                  <c:v>1.9743653989828054</c:v>
                </c:pt>
                <c:pt idx="63">
                  <c:v>1.9826694742636779</c:v>
                </c:pt>
                <c:pt idx="64">
                  <c:v>1.9726568483502303</c:v>
                </c:pt>
                <c:pt idx="65">
                  <c:v>1.9412433742703847</c:v>
                </c:pt>
                <c:pt idx="66">
                  <c:v>1.9737622765923433</c:v>
                </c:pt>
                <c:pt idx="67">
                  <c:v>2.0125337236490086</c:v>
                </c:pt>
                <c:pt idx="68">
                  <c:v>2.0128437176551066</c:v>
                </c:pt>
                <c:pt idx="69">
                  <c:v>1.9886165317809379</c:v>
                </c:pt>
                <c:pt idx="70">
                  <c:v>1.904448677260528</c:v>
                </c:pt>
                <c:pt idx="71">
                  <c:v>1.84854616677696</c:v>
                </c:pt>
                <c:pt idx="72">
                  <c:v>1.8000922817457219</c:v>
                </c:pt>
                <c:pt idx="73">
                  <c:v>1.7367291467801254</c:v>
                </c:pt>
                <c:pt idx="74">
                  <c:v>1.7059770992607814</c:v>
                </c:pt>
                <c:pt idx="75">
                  <c:v>1.6691783440614438</c:v>
                </c:pt>
                <c:pt idx="76">
                  <c:v>1.6268493361367271</c:v>
                </c:pt>
                <c:pt idx="77">
                  <c:v>1.6034584942997976</c:v>
                </c:pt>
                <c:pt idx="78">
                  <c:v>1.5510717698406435</c:v>
                </c:pt>
                <c:pt idx="79">
                  <c:v>1.5012566527800066</c:v>
                </c:pt>
                <c:pt idx="80">
                  <c:v>1.482899899979728</c:v>
                </c:pt>
                <c:pt idx="81">
                  <c:v>1.4719572768696538</c:v>
                </c:pt>
                <c:pt idx="82">
                  <c:v>1.4677736771997381</c:v>
                </c:pt>
                <c:pt idx="83">
                  <c:v>1.437026271607827</c:v>
                </c:pt>
                <c:pt idx="84">
                  <c:v>1.4246814378433679</c:v>
                </c:pt>
                <c:pt idx="85">
                  <c:v>1.4169261360138603</c:v>
                </c:pt>
                <c:pt idx="86">
                  <c:v>1.3840640950933192</c:v>
                </c:pt>
                <c:pt idx="87">
                  <c:v>1.3682345610341606</c:v>
                </c:pt>
                <c:pt idx="88">
                  <c:v>1.3423801084630043</c:v>
                </c:pt>
                <c:pt idx="89">
                  <c:v>1.3687134249908026</c:v>
                </c:pt>
                <c:pt idx="90">
                  <c:v>1.3586148732274868</c:v>
                </c:pt>
                <c:pt idx="91">
                  <c:v>1.3704618710837748</c:v>
                </c:pt>
                <c:pt idx="92">
                  <c:v>1.3723405715166939</c:v>
                </c:pt>
                <c:pt idx="93">
                  <c:v>1.3670488123019882</c:v>
                </c:pt>
                <c:pt idx="94">
                  <c:v>1.3782717958906598</c:v>
                </c:pt>
                <c:pt idx="95">
                  <c:v>1.3564190044550177</c:v>
                </c:pt>
                <c:pt idx="96">
                  <c:v>1.3562452556734759</c:v>
                </c:pt>
                <c:pt idx="97">
                  <c:v>1.3379868385025915</c:v>
                </c:pt>
                <c:pt idx="98">
                  <c:v>1.3195678760701182</c:v>
                </c:pt>
                <c:pt idx="99">
                  <c:v>1.29000997133462</c:v>
                </c:pt>
                <c:pt idx="100">
                  <c:v>1.259333201757149</c:v>
                </c:pt>
                <c:pt idx="101">
                  <c:v>1.2572079866807486</c:v>
                </c:pt>
                <c:pt idx="102">
                  <c:v>1.2614251321814649</c:v>
                </c:pt>
                <c:pt idx="103">
                  <c:v>1.2830600203956903</c:v>
                </c:pt>
                <c:pt idx="104">
                  <c:v>1.2870396600320184</c:v>
                </c:pt>
                <c:pt idx="105">
                  <c:v>1.2753167149114755</c:v>
                </c:pt>
                <c:pt idx="106">
                  <c:v>1.2848441374645223</c:v>
                </c:pt>
                <c:pt idx="107">
                  <c:v>1.2892884393675224</c:v>
                </c:pt>
                <c:pt idx="108">
                  <c:v>1.3025495045292612</c:v>
                </c:pt>
                <c:pt idx="109">
                  <c:v>1.2724595872135323</c:v>
                </c:pt>
                <c:pt idx="110">
                  <c:v>1.2921051398423489</c:v>
                </c:pt>
                <c:pt idx="111">
                  <c:v>1.2810947112718774</c:v>
                </c:pt>
                <c:pt idx="112">
                  <c:v>1.3062067111873858</c:v>
                </c:pt>
                <c:pt idx="113">
                  <c:v>1.3179870149705581</c:v>
                </c:pt>
                <c:pt idx="114">
                  <c:v>1.3109835707992485</c:v>
                </c:pt>
                <c:pt idx="115">
                  <c:v>1.319576609312219</c:v>
                </c:pt>
                <c:pt idx="116">
                  <c:v>1.3088998824734932</c:v>
                </c:pt>
                <c:pt idx="117">
                  <c:v>1.299694507130398</c:v>
                </c:pt>
                <c:pt idx="118">
                  <c:v>1.2982612466045611</c:v>
                </c:pt>
                <c:pt idx="119">
                  <c:v>1.2979766936807215</c:v>
                </c:pt>
                <c:pt idx="120">
                  <c:v>1.3003589796642923</c:v>
                </c:pt>
                <c:pt idx="121">
                  <c:v>1.2621263884075233</c:v>
                </c:pt>
                <c:pt idx="122">
                  <c:v>1.2471746497400704</c:v>
                </c:pt>
                <c:pt idx="123">
                  <c:v>1.2417369373784597</c:v>
                </c:pt>
                <c:pt idx="124">
                  <c:v>1.2302101079953871</c:v>
                </c:pt>
                <c:pt idx="125">
                  <c:v>1.2347564278596614</c:v>
                </c:pt>
                <c:pt idx="126">
                  <c:v>1.2170884911983693</c:v>
                </c:pt>
                <c:pt idx="127">
                  <c:v>1.2144601665736026</c:v>
                </c:pt>
                <c:pt idx="128">
                  <c:v>1.206602324271824</c:v>
                </c:pt>
                <c:pt idx="129">
                  <c:v>1.1986645814401904</c:v>
                </c:pt>
                <c:pt idx="130">
                  <c:v>1.1787650326456531</c:v>
                </c:pt>
                <c:pt idx="131">
                  <c:v>1.184660692706879</c:v>
                </c:pt>
                <c:pt idx="132">
                  <c:v>1.220833002088384</c:v>
                </c:pt>
                <c:pt idx="133">
                  <c:v>1.1910418659722548</c:v>
                </c:pt>
                <c:pt idx="134">
                  <c:v>1.1686276152769375</c:v>
                </c:pt>
                <c:pt idx="135">
                  <c:v>1.1527681289482596</c:v>
                </c:pt>
                <c:pt idx="136">
                  <c:v>1.1429098387586698</c:v>
                </c:pt>
                <c:pt idx="137">
                  <c:v>1.1006463708048921</c:v>
                </c:pt>
                <c:pt idx="138">
                  <c:v>1.1135770809293375</c:v>
                </c:pt>
                <c:pt idx="139">
                  <c:v>1.1267489894885474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4809312"/>
        <c:axId val="-494806192"/>
      </c:scatterChart>
      <c:valAx>
        <c:axId val="-49480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4806192"/>
        <c:crossesAt val="0"/>
        <c:crossBetween val="midCat"/>
        <c:majorUnit val="10"/>
      </c:valAx>
      <c:valAx>
        <c:axId val="-4948061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480931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'6793'!$A$2:$A$179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'6793'!$P$2:$P$177</c:f>
              <c:numCache>
                <c:formatCode>General</c:formatCode>
                <c:ptCount val="176"/>
                <c:pt idx="4">
                  <c:v>-24.336902595137769</c:v>
                </c:pt>
                <c:pt idx="5">
                  <c:v>-24.095399302330247</c:v>
                </c:pt>
                <c:pt idx="6">
                  <c:v>-24.799389256569462</c:v>
                </c:pt>
                <c:pt idx="7">
                  <c:v>-25.680582189093542</c:v>
                </c:pt>
                <c:pt idx="8">
                  <c:v>-25.269379779594587</c:v>
                </c:pt>
                <c:pt idx="9">
                  <c:v>-23.929369727658997</c:v>
                </c:pt>
                <c:pt idx="10">
                  <c:v>-23.813702846525427</c:v>
                </c:pt>
                <c:pt idx="11">
                  <c:v>-21.469545197119462</c:v>
                </c:pt>
                <c:pt idx="12">
                  <c:v>-20.623829401870829</c:v>
                </c:pt>
                <c:pt idx="13">
                  <c:v>-18.303836867137168</c:v>
                </c:pt>
                <c:pt idx="14">
                  <c:v>-14.409308726824849</c:v>
                </c:pt>
                <c:pt idx="15">
                  <c:v>-10.62608667494548</c:v>
                </c:pt>
                <c:pt idx="16">
                  <c:v>-7.04903285015937</c:v>
                </c:pt>
                <c:pt idx="17">
                  <c:v>-2.765304095203216</c:v>
                </c:pt>
                <c:pt idx="18">
                  <c:v>-0.76152355533479565</c:v>
                </c:pt>
                <c:pt idx="19">
                  <c:v>-4.0201610497376819E-2</c:v>
                </c:pt>
                <c:pt idx="20">
                  <c:v>7.5170114047123607E-2</c:v>
                </c:pt>
                <c:pt idx="21">
                  <c:v>1.0347906378834204</c:v>
                </c:pt>
                <c:pt idx="22">
                  <c:v>0.74225608126206266</c:v>
                </c:pt>
                <c:pt idx="23">
                  <c:v>0.94644207778516209</c:v>
                </c:pt>
                <c:pt idx="24">
                  <c:v>1.6041542935461439</c:v>
                </c:pt>
                <c:pt idx="25">
                  <c:v>2.6080674847573806</c:v>
                </c:pt>
                <c:pt idx="26">
                  <c:v>2.5577246211087488</c:v>
                </c:pt>
                <c:pt idx="27">
                  <c:v>1.1439325029916383</c:v>
                </c:pt>
                <c:pt idx="28">
                  <c:v>-0.3680694804751507</c:v>
                </c:pt>
                <c:pt idx="29">
                  <c:v>-4.0775010616492247E-2</c:v>
                </c:pt>
                <c:pt idx="30">
                  <c:v>-0.16465368009888787</c:v>
                </c:pt>
                <c:pt idx="31">
                  <c:v>3.5523213828450606E-3</c:v>
                </c:pt>
                <c:pt idx="32">
                  <c:v>1.0865393488717712</c:v>
                </c:pt>
                <c:pt idx="33">
                  <c:v>0.81351376931826125</c:v>
                </c:pt>
                <c:pt idx="34">
                  <c:v>1.5038702708119418</c:v>
                </c:pt>
                <c:pt idx="35">
                  <c:v>0.8955548043424435</c:v>
                </c:pt>
                <c:pt idx="36">
                  <c:v>0.5077483118362639</c:v>
                </c:pt>
                <c:pt idx="37">
                  <c:v>0.45438452865195811</c:v>
                </c:pt>
                <c:pt idx="38">
                  <c:v>0.70580648246095878</c:v>
                </c:pt>
                <c:pt idx="39">
                  <c:v>0.5119461065600035</c:v>
                </c:pt>
                <c:pt idx="40">
                  <c:v>-0.65292951557849843</c:v>
                </c:pt>
                <c:pt idx="41">
                  <c:v>-0.90175053580183395</c:v>
                </c:pt>
                <c:pt idx="42">
                  <c:v>-0.65700772295550758</c:v>
                </c:pt>
                <c:pt idx="43">
                  <c:v>3.1802344826655608E-2</c:v>
                </c:pt>
                <c:pt idx="44">
                  <c:v>-0.3999134659506135</c:v>
                </c:pt>
                <c:pt idx="45">
                  <c:v>-0.259062633349878</c:v>
                </c:pt>
                <c:pt idx="46">
                  <c:v>0.47194749708442785</c:v>
                </c:pt>
                <c:pt idx="47">
                  <c:v>1.1775337263786767</c:v>
                </c:pt>
                <c:pt idx="48">
                  <c:v>0.58674521859928019</c:v>
                </c:pt>
                <c:pt idx="49">
                  <c:v>-0.92282934796410199</c:v>
                </c:pt>
                <c:pt idx="50">
                  <c:v>-2.5422015107593223</c:v>
                </c:pt>
                <c:pt idx="51">
                  <c:v>-3.5612114539097357</c:v>
                </c:pt>
                <c:pt idx="52">
                  <c:v>-5.7466588671500514</c:v>
                </c:pt>
                <c:pt idx="53">
                  <c:v>-8.7932721109156997</c:v>
                </c:pt>
                <c:pt idx="54">
                  <c:v>-6.4630898015727825</c:v>
                </c:pt>
                <c:pt idx="55">
                  <c:v>-6.8998689770452222</c:v>
                </c:pt>
                <c:pt idx="56">
                  <c:v>-5.8160741962034432</c:v>
                </c:pt>
                <c:pt idx="57">
                  <c:v>-5.2497674646156769</c:v>
                </c:pt>
                <c:pt idx="58">
                  <c:v>-4.073061634718921</c:v>
                </c:pt>
                <c:pt idx="59">
                  <c:v>-2.4063411677521676</c:v>
                </c:pt>
                <c:pt idx="60">
                  <c:v>-2.1464080182274206</c:v>
                </c:pt>
                <c:pt idx="61">
                  <c:v>-1.6811034896803627</c:v>
                </c:pt>
                <c:pt idx="62">
                  <c:v>-1.293474383322041</c:v>
                </c:pt>
                <c:pt idx="63">
                  <c:v>-0.57019987628449698</c:v>
                </c:pt>
                <c:pt idx="64">
                  <c:v>-0.51764473185523296</c:v>
                </c:pt>
                <c:pt idx="65">
                  <c:v>-1.2487439741609647</c:v>
                </c:pt>
                <c:pt idx="66">
                  <c:v>0.36122695197323684</c:v>
                </c:pt>
                <c:pt idx="67">
                  <c:v>2.2001530144418644</c:v>
                </c:pt>
                <c:pt idx="68">
                  <c:v>2.6307009524115044</c:v>
                </c:pt>
                <c:pt idx="69">
                  <c:v>2.1627485832078728</c:v>
                </c:pt>
                <c:pt idx="70">
                  <c:v>-0.50010594890202886</c:v>
                </c:pt>
                <c:pt idx="71">
                  <c:v>-2.12794258476689</c:v>
                </c:pt>
                <c:pt idx="72">
                  <c:v>-3.483026105172081</c:v>
                </c:pt>
                <c:pt idx="73">
                  <c:v>-5.3840552359168337</c:v>
                </c:pt>
                <c:pt idx="74">
                  <c:v>-6.0909344182693523</c:v>
                </c:pt>
                <c:pt idx="75">
                  <c:v>-7.0192314136864331</c:v>
                </c:pt>
                <c:pt idx="76">
                  <c:v>-8.1500347198020524</c:v>
                </c:pt>
                <c:pt idx="77">
                  <c:v>-8.5873619161851416</c:v>
                </c:pt>
                <c:pt idx="78">
                  <c:v>-10.086457806850021</c:v>
                </c:pt>
                <c:pt idx="79">
                  <c:v>-11.491386802673217</c:v>
                </c:pt>
                <c:pt idx="80">
                  <c:v>-11.74437616692401</c:v>
                </c:pt>
                <c:pt idx="81">
                  <c:v>-11.725875578516117</c:v>
                </c:pt>
                <c:pt idx="82">
                  <c:v>-11.459873660827219</c:v>
                </c:pt>
                <c:pt idx="83">
                  <c:v>-12.166582865486911</c:v>
                </c:pt>
                <c:pt idx="84">
                  <c:v>-12.199428304203346</c:v>
                </c:pt>
                <c:pt idx="85">
                  <c:v>-12.064214663862714</c:v>
                </c:pt>
                <c:pt idx="86">
                  <c:v>-12.848357400069402</c:v>
                </c:pt>
                <c:pt idx="87">
                  <c:v>-13.00880528945347</c:v>
                </c:pt>
                <c:pt idx="88">
                  <c:v>-13.536344768269142</c:v>
                </c:pt>
                <c:pt idx="89">
                  <c:v>-12.152877081839724</c:v>
                </c:pt>
                <c:pt idx="90">
                  <c:v>-12.103468362667048</c:v>
                </c:pt>
                <c:pt idx="91">
                  <c:v>-11.25045942657794</c:v>
                </c:pt>
                <c:pt idx="92">
                  <c:v>-10.76246873384834</c:v>
                </c:pt>
                <c:pt idx="93">
                  <c:v>-10.537045305466229</c:v>
                </c:pt>
                <c:pt idx="94">
                  <c:v>-9.7068864692610326</c:v>
                </c:pt>
                <c:pt idx="95">
                  <c:v>-10.087893470546401</c:v>
                </c:pt>
                <c:pt idx="96">
                  <c:v>-9.6750591836731203</c:v>
                </c:pt>
                <c:pt idx="97">
                  <c:v>-9.9244477024458195</c:v>
                </c:pt>
                <c:pt idx="98">
                  <c:v>-10.179715053568316</c:v>
                </c:pt>
                <c:pt idx="99">
                  <c:v>-10.842867219885171</c:v>
                </c:pt>
                <c:pt idx="100">
                  <c:v>-11.546989881144938</c:v>
                </c:pt>
                <c:pt idx="101">
                  <c:v>-11.205614216408531</c:v>
                </c:pt>
                <c:pt idx="102">
                  <c:v>-10.631994546674409</c:v>
                </c:pt>
                <c:pt idx="103">
                  <c:v>-9.4205734973718354</c:v>
                </c:pt>
                <c:pt idx="104">
                  <c:v>-8.8556507966108775</c:v>
                </c:pt>
                <c:pt idx="105">
                  <c:v>-8.8657239713461777</c:v>
                </c:pt>
                <c:pt idx="106">
                  <c:v>-8.0976530408731779</c:v>
                </c:pt>
                <c:pt idx="107">
                  <c:v>-7.5157153778641685</c:v>
                </c:pt>
                <c:pt idx="108">
                  <c:v>-6.6109262488388207</c:v>
                </c:pt>
                <c:pt idx="109">
                  <c:v>-7.2935596052961085</c:v>
                </c:pt>
                <c:pt idx="110">
                  <c:v>-6.1549838725002788</c:v>
                </c:pt>
                <c:pt idx="111">
                  <c:v>-6.1389661785118959</c:v>
                </c:pt>
                <c:pt idx="112">
                  <c:v>-4.8002205569918344</c:v>
                </c:pt>
                <c:pt idx="113">
                  <c:v>-3.9496538186399381</c:v>
                </c:pt>
                <c:pt idx="114">
                  <c:v>-3.7869087203184835</c:v>
                </c:pt>
                <c:pt idx="115">
                  <c:v>-3.0530529829166881</c:v>
                </c:pt>
                <c:pt idx="116">
                  <c:v>-3.0248158280961697</c:v>
                </c:pt>
                <c:pt idx="117">
                  <c:v>-2.9427008528727079</c:v>
                </c:pt>
                <c:pt idx="118">
                  <c:v>-2.5759872569125482</c:v>
                </c:pt>
                <c:pt idx="119">
                  <c:v>-2.1672103864325347</c:v>
                </c:pt>
                <c:pt idx="120">
                  <c:v>-1.6607794420457993</c:v>
                </c:pt>
                <c:pt idx="121">
                  <c:v>-2.641580520830447</c:v>
                </c:pt>
                <c:pt idx="122">
                  <c:v>-2.7698853753208565</c:v>
                </c:pt>
                <c:pt idx="123">
                  <c:v>-2.5498064465090788</c:v>
                </c:pt>
                <c:pt idx="124">
                  <c:v>-2.5526982723192497</c:v>
                </c:pt>
                <c:pt idx="125">
                  <c:v>-1.967024924525395</c:v>
                </c:pt>
                <c:pt idx="126">
                  <c:v>-2.1947912796331135</c:v>
                </c:pt>
                <c:pt idx="127">
                  <c:v>-1.8718384363437888</c:v>
                </c:pt>
                <c:pt idx="128">
                  <c:v>-1.7403796140499872</c:v>
                </c:pt>
                <c:pt idx="129">
                  <c:v>-1.6118465823714394</c:v>
                </c:pt>
                <c:pt idx="130">
                  <c:v>-1.9213299154283967</c:v>
                </c:pt>
                <c:pt idx="131">
                  <c:v>-1.2862465462971751</c:v>
                </c:pt>
                <c:pt idx="132">
                  <c:v>0.45750452006705034</c:v>
                </c:pt>
                <c:pt idx="133">
                  <c:v>-0.21418809255055385</c:v>
                </c:pt>
                <c:pt idx="134">
                  <c:v>-0.61575455990922323</c:v>
                </c:pt>
                <c:pt idx="135">
                  <c:v>-0.77729923887932106</c:v>
                </c:pt>
                <c:pt idx="136">
                  <c:v>-0.71909264240991555</c:v>
                </c:pt>
                <c:pt idx="137">
                  <c:v>-1.8474960116009009</c:v>
                </c:pt>
                <c:pt idx="138">
                  <c:v>-0.95480379444289387</c:v>
                </c:pt>
                <c:pt idx="139">
                  <c:v>-5.327939409255697E-2</c:v>
                </c:pt>
                <c:pt idx="140">
                  <c:v>1.5299122948032702</c:v>
                </c:pt>
                <c:pt idx="141">
                  <c:v>1.8675005248188343</c:v>
                </c:pt>
                <c:pt idx="142">
                  <c:v>2.9405208089957959</c:v>
                </c:pt>
                <c:pt idx="143">
                  <c:v>1.5636359360451282</c:v>
                </c:pt>
                <c:pt idx="144">
                  <c:v>0.74718652055850943</c:v>
                </c:pt>
                <c:pt idx="145">
                  <c:v>1.1347206308925646</c:v>
                </c:pt>
                <c:pt idx="146">
                  <c:v>1.0753572355038119</c:v>
                </c:pt>
                <c:pt idx="147">
                  <c:v>2.0854346765716718</c:v>
                </c:pt>
                <c:pt idx="148">
                  <c:v>3.3667930853613646</c:v>
                </c:pt>
                <c:pt idx="149">
                  <c:v>3.406264262964815</c:v>
                </c:pt>
                <c:pt idx="150">
                  <c:v>5.0984073131610677</c:v>
                </c:pt>
                <c:pt idx="151">
                  <c:v>6.2453272044608186</c:v>
                </c:pt>
                <c:pt idx="152">
                  <c:v>7.477408546425143</c:v>
                </c:pt>
                <c:pt idx="153">
                  <c:v>8.3028994631430528</c:v>
                </c:pt>
                <c:pt idx="154">
                  <c:v>8.3282006952041669</c:v>
                </c:pt>
                <c:pt idx="155">
                  <c:v>8.9794099829302692</c:v>
                </c:pt>
                <c:pt idx="156">
                  <c:v>11.15378057195929</c:v>
                </c:pt>
                <c:pt idx="157">
                  <c:v>10.763592004321302</c:v>
                </c:pt>
                <c:pt idx="158">
                  <c:v>12.551756772570933</c:v>
                </c:pt>
                <c:pt idx="159">
                  <c:v>12.753191406938171</c:v>
                </c:pt>
                <c:pt idx="160">
                  <c:v>14.686742876412382</c:v>
                </c:pt>
                <c:pt idx="161">
                  <c:v>15.623105982397664</c:v>
                </c:pt>
                <c:pt idx="162">
                  <c:v>15.061699116450731</c:v>
                </c:pt>
                <c:pt idx="163">
                  <c:v>15.973761709027132</c:v>
                </c:pt>
                <c:pt idx="164">
                  <c:v>14.951052994113038</c:v>
                </c:pt>
                <c:pt idx="165">
                  <c:v>14.907739594474817</c:v>
                </c:pt>
                <c:pt idx="166">
                  <c:v>16.264293597643196</c:v>
                </c:pt>
                <c:pt idx="167">
                  <c:v>15.532432214689415</c:v>
                </c:pt>
                <c:pt idx="168">
                  <c:v>16.15465811921478</c:v>
                </c:pt>
                <c:pt idx="169">
                  <c:v>16.71339499959667</c:v>
                </c:pt>
                <c:pt idx="170">
                  <c:v>16.521536261013146</c:v>
                </c:pt>
                <c:pt idx="171">
                  <c:v>16.336848344506535</c:v>
                </c:pt>
                <c:pt idx="172">
                  <c:v>15.512831742372981</c:v>
                </c:pt>
                <c:pt idx="173">
                  <c:v>15.728880283774258</c:v>
                </c:pt>
                <c:pt idx="174">
                  <c:v>15.693929197241999</c:v>
                </c:pt>
                <c:pt idx="175">
                  <c:v>15.539741547111872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8008464"/>
        <c:axId val="-278005072"/>
      </c:scatterChart>
      <c:valAx>
        <c:axId val="-27800846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8005072"/>
        <c:crossesAt val="0"/>
        <c:crossBetween val="midCat"/>
        <c:majorUnit val="10"/>
      </c:valAx>
      <c:valAx>
        <c:axId val="-278005072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800846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'6793'!$L$1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'6793'!$A$2:$A$141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'6793'!$M$2:$M$177</c:f>
              <c:numCache>
                <c:formatCode>0.00</c:formatCode>
                <c:ptCount val="176"/>
                <c:pt idx="4">
                  <c:v>2.0662864736931583</c:v>
                </c:pt>
                <c:pt idx="5">
                  <c:v>2.0728816965216712</c:v>
                </c:pt>
                <c:pt idx="6">
                  <c:v>2.0536564074447945</c:v>
                </c:pt>
                <c:pt idx="7">
                  <c:v>2.0295918753328497</c:v>
                </c:pt>
                <c:pt idx="8">
                  <c:v>2.0408214179479414</c:v>
                </c:pt>
                <c:pt idx="9">
                  <c:v>2.0774158046423121</c:v>
                </c:pt>
                <c:pt idx="10">
                  <c:v>2.0805745560037812</c:v>
                </c:pt>
                <c:pt idx="11">
                  <c:v>2.1445912485435268</c:v>
                </c:pt>
                <c:pt idx="12">
                  <c:v>2.167686934131976</c:v>
                </c:pt>
                <c:pt idx="13">
                  <c:v>2.2310437006140367</c:v>
                </c:pt>
                <c:pt idx="14">
                  <c:v>2.3373995212683942</c:v>
                </c:pt>
                <c:pt idx="15">
                  <c:v>2.4407156796189731</c:v>
                </c:pt>
                <c:pt idx="16">
                  <c:v>2.5384015818267374</c:v>
                </c:pt>
                <c:pt idx="17">
                  <c:v>2.6553860972236385</c:v>
                </c:pt>
                <c:pt idx="18">
                  <c:v>2.7101074180231968</c:v>
                </c:pt>
                <c:pt idx="19">
                  <c:v>2.729806027106306</c:v>
                </c:pt>
                <c:pt idx="20">
                  <c:v>2.7329567180249894</c:v>
                </c:pt>
                <c:pt idx="21">
                  <c:v>2.7591630322824052</c:v>
                </c:pt>
                <c:pt idx="22">
                  <c:v>2.7511741946830117</c:v>
                </c:pt>
                <c:pt idx="23">
                  <c:v>2.7567503180139887</c:v>
                </c:pt>
                <c:pt idx="24">
                  <c:v>2.7747118065284986</c:v>
                </c:pt>
                <c:pt idx="25">
                  <c:v>2.8021277109642138</c:v>
                </c:pt>
                <c:pt idx="26">
                  <c:v>2.8007528957402541</c:v>
                </c:pt>
                <c:pt idx="27">
                  <c:v>2.7621435917271242</c:v>
                </c:pt>
                <c:pt idx="28">
                  <c:v>2.7208522706764229</c:v>
                </c:pt>
                <c:pt idx="29">
                  <c:v>2.7297903681001223</c:v>
                </c:pt>
                <c:pt idx="30">
                  <c:v>2.726407360690831</c:v>
                </c:pt>
                <c:pt idx="31">
                  <c:v>2.7310009049359993</c:v>
                </c:pt>
                <c:pt idx="32">
                  <c:v>2.7605762398461153</c:v>
                </c:pt>
                <c:pt idx="33">
                  <c:v>2.7531201736612356</c:v>
                </c:pt>
                <c:pt idx="34">
                  <c:v>2.7719731462461361</c:v>
                </c:pt>
                <c:pt idx="35">
                  <c:v>2.7553606354817606</c:v>
                </c:pt>
                <c:pt idx="36">
                  <c:v>2.7447700128749677</c:v>
                </c:pt>
                <c:pt idx="37">
                  <c:v>2.74331269924176</c:v>
                </c:pt>
                <c:pt idx="38">
                  <c:v>2.7501787911698399</c:v>
                </c:pt>
                <c:pt idx="39">
                  <c:v>2.7448846506145594</c:v>
                </c:pt>
                <c:pt idx="40">
                  <c:v>2.7130730168840453</c:v>
                </c:pt>
                <c:pt idx="41">
                  <c:v>2.7062779539525486</c:v>
                </c:pt>
                <c:pt idx="42">
                  <c:v>2.7129616449599627</c:v>
                </c:pt>
                <c:pt idx="43">
                  <c:v>2.7317723859264103</c:v>
                </c:pt>
                <c:pt idx="44">
                  <c:v>2.7199826420369244</c:v>
                </c:pt>
                <c:pt idx="45">
                  <c:v>2.7238291429097874</c:v>
                </c:pt>
                <c:pt idx="46">
                  <c:v>2.7437923270306639</c:v>
                </c:pt>
                <c:pt idx="47">
                  <c:v>2.7630612088451847</c:v>
                </c:pt>
                <c:pt idx="48">
                  <c:v>2.7469273424782563</c:v>
                </c:pt>
                <c:pt idx="49">
                  <c:v>2.7057023118503047</c:v>
                </c:pt>
                <c:pt idx="50">
                  <c:v>2.6614788143908421</c:v>
                </c:pt>
                <c:pt idx="51">
                  <c:v>2.6336506321684841</c:v>
                </c:pt>
                <c:pt idx="52">
                  <c:v>2.5739681636490817</c:v>
                </c:pt>
                <c:pt idx="53">
                  <c:v>2.4907680839261643</c:v>
                </c:pt>
                <c:pt idx="54">
                  <c:v>2.5544031233598652</c:v>
                </c:pt>
                <c:pt idx="55">
                  <c:v>2.5424751038467286</c:v>
                </c:pt>
                <c:pt idx="56">
                  <c:v>2.5720724977246152</c:v>
                </c:pt>
                <c:pt idx="57">
                  <c:v>2.5875377903120951</c:v>
                </c:pt>
                <c:pt idx="58">
                  <c:v>2.6196724956470012</c:v>
                </c:pt>
                <c:pt idx="59">
                  <c:v>2.6651890297890417</c:v>
                </c:pt>
                <c:pt idx="60">
                  <c:v>2.6722875542923874</c:v>
                </c:pt>
                <c:pt idx="61">
                  <c:v>2.6849945737835452</c:v>
                </c:pt>
                <c:pt idx="62">
                  <c:v>2.695580352145118</c:v>
                </c:pt>
                <c:pt idx="63">
                  <c:v>2.7153322838253922</c:v>
                </c:pt>
                <c:pt idx="64">
                  <c:v>2.7167675143113463</c:v>
                </c:pt>
                <c:pt idx="65">
                  <c:v>2.6968018966309026</c:v>
                </c:pt>
                <c:pt idx="66">
                  <c:v>2.7407686553522628</c:v>
                </c:pt>
                <c:pt idx="67">
                  <c:v>2.7909879588083299</c:v>
                </c:pt>
                <c:pt idx="68">
                  <c:v>2.80274580921383</c:v>
                </c:pt>
                <c:pt idx="69">
                  <c:v>2.7899664797390629</c:v>
                </c:pt>
                <c:pt idx="70">
                  <c:v>2.717246481618055</c:v>
                </c:pt>
                <c:pt idx="71">
                  <c:v>2.6727918275338887</c:v>
                </c:pt>
                <c:pt idx="72">
                  <c:v>2.6357857989020523</c:v>
                </c:pt>
                <c:pt idx="73">
                  <c:v>2.5838705203358576</c:v>
                </c:pt>
                <c:pt idx="74">
                  <c:v>2.5645663292159151</c:v>
                </c:pt>
                <c:pt idx="75">
                  <c:v>2.5392154304159797</c:v>
                </c:pt>
                <c:pt idx="76">
                  <c:v>2.5083342788906648</c:v>
                </c:pt>
                <c:pt idx="77">
                  <c:v>2.4963912934531369</c:v>
                </c:pt>
                <c:pt idx="78">
                  <c:v>2.4554524253933847</c:v>
                </c:pt>
                <c:pt idx="79">
                  <c:v>2.4170851647321494</c:v>
                </c:pt>
                <c:pt idx="80">
                  <c:v>2.4101762683312726</c:v>
                </c:pt>
                <c:pt idx="81">
                  <c:v>2.4106815016206005</c:v>
                </c:pt>
                <c:pt idx="82">
                  <c:v>2.4179457583500863</c:v>
                </c:pt>
                <c:pt idx="83">
                  <c:v>2.3986462091575769</c:v>
                </c:pt>
                <c:pt idx="84">
                  <c:v>2.3977492317925195</c:v>
                </c:pt>
                <c:pt idx="85">
                  <c:v>2.4014417863624136</c:v>
                </c:pt>
                <c:pt idx="86">
                  <c:v>2.3800276018412747</c:v>
                </c:pt>
                <c:pt idx="87">
                  <c:v>2.3756459241815175</c:v>
                </c:pt>
                <c:pt idx="88">
                  <c:v>2.3612393280097632</c:v>
                </c:pt>
                <c:pt idx="89">
                  <c:v>2.3990205009369632</c:v>
                </c:pt>
                <c:pt idx="90">
                  <c:v>2.4003698055730491</c:v>
                </c:pt>
                <c:pt idx="91">
                  <c:v>2.4236646598287388</c:v>
                </c:pt>
                <c:pt idx="92">
                  <c:v>2.4369912166610597</c:v>
                </c:pt>
                <c:pt idx="93">
                  <c:v>2.4431473138457562</c:v>
                </c:pt>
                <c:pt idx="94">
                  <c:v>2.4658181538338297</c:v>
                </c:pt>
                <c:pt idx="95">
                  <c:v>2.455413218797589</c:v>
                </c:pt>
                <c:pt idx="96">
                  <c:v>2.4666873264154487</c:v>
                </c:pt>
                <c:pt idx="97">
                  <c:v>2.4598767656439664</c:v>
                </c:pt>
                <c:pt idx="98">
                  <c:v>2.4529056596108951</c:v>
                </c:pt>
                <c:pt idx="99">
                  <c:v>2.4347956112747986</c:v>
                </c:pt>
                <c:pt idx="100">
                  <c:v>2.4155666980967294</c:v>
                </c:pt>
                <c:pt idx="101">
                  <c:v>2.4248893394197308</c:v>
                </c:pt>
                <c:pt idx="102">
                  <c:v>2.4405543413198485</c:v>
                </c:pt>
                <c:pt idx="103">
                  <c:v>2.473637085933476</c:v>
                </c:pt>
                <c:pt idx="104">
                  <c:v>2.4890645819692061</c:v>
                </c:pt>
                <c:pt idx="105">
                  <c:v>2.4887894932480648</c:v>
                </c:pt>
                <c:pt idx="106">
                  <c:v>2.5097647722005134</c:v>
                </c:pt>
                <c:pt idx="107">
                  <c:v>2.5256569305029153</c:v>
                </c:pt>
                <c:pt idx="108">
                  <c:v>2.550365852064056</c:v>
                </c:pt>
                <c:pt idx="109">
                  <c:v>2.5317237911477286</c:v>
                </c:pt>
                <c:pt idx="110">
                  <c:v>2.5628172001759468</c:v>
                </c:pt>
                <c:pt idx="111">
                  <c:v>2.5632546280048771</c:v>
                </c:pt>
                <c:pt idx="112">
                  <c:v>2.5998144843197877</c:v>
                </c:pt>
                <c:pt idx="113">
                  <c:v>2.6230426445023616</c:v>
                </c:pt>
                <c:pt idx="114">
                  <c:v>2.6274870567304536</c:v>
                </c:pt>
                <c:pt idx="115">
                  <c:v>2.6475279516428261</c:v>
                </c:pt>
                <c:pt idx="116">
                  <c:v>2.6482990812035023</c:v>
                </c:pt>
                <c:pt idx="117">
                  <c:v>2.650541562259809</c:v>
                </c:pt>
                <c:pt idx="118">
                  <c:v>2.6605561581333736</c:v>
                </c:pt>
                <c:pt idx="119">
                  <c:v>2.6717194616089355</c:v>
                </c:pt>
                <c:pt idx="120">
                  <c:v>2.685549603991908</c:v>
                </c:pt>
                <c:pt idx="121">
                  <c:v>2.6587648691345409</c:v>
                </c:pt>
                <c:pt idx="122">
                  <c:v>2.65526098686649</c:v>
                </c:pt>
                <c:pt idx="123">
                  <c:v>2.6612711309042814</c:v>
                </c:pt>
                <c:pt idx="124">
                  <c:v>2.6611921579206106</c:v>
                </c:pt>
                <c:pt idx="125">
                  <c:v>2.6771863341842863</c:v>
                </c:pt>
                <c:pt idx="126">
                  <c:v>2.6709662539223959</c:v>
                </c:pt>
                <c:pt idx="127">
                  <c:v>2.6797857856970309</c:v>
                </c:pt>
                <c:pt idx="128">
                  <c:v>2.6833757997946543</c:v>
                </c:pt>
                <c:pt idx="129">
                  <c:v>2.6868859133624223</c:v>
                </c:pt>
                <c:pt idx="130">
                  <c:v>2.6784342209672869</c:v>
                </c:pt>
                <c:pt idx="131">
                  <c:v>2.6957777374279148</c:v>
                </c:pt>
                <c:pt idx="132">
                  <c:v>2.7433979032088214</c:v>
                </c:pt>
                <c:pt idx="133">
                  <c:v>2.725054623492094</c:v>
                </c:pt>
                <c:pt idx="134">
                  <c:v>2.7140882291961788</c:v>
                </c:pt>
                <c:pt idx="135">
                  <c:v>2.7096765992669027</c:v>
                </c:pt>
                <c:pt idx="136">
                  <c:v>2.7112661654767143</c:v>
                </c:pt>
                <c:pt idx="137">
                  <c:v>2.6804505539223387</c:v>
                </c:pt>
                <c:pt idx="138">
                  <c:v>2.7048291204461856</c:v>
                </c:pt>
                <c:pt idx="139">
                  <c:v>2.7294488854047971</c:v>
                </c:pt>
                <c:pt idx="140">
                  <c:v>2.7726843288935097</c:v>
                </c:pt>
                <c:pt idx="141">
                  <c:v>2.7819035390142197</c:v>
                </c:pt>
                <c:pt idx="142">
                  <c:v>2.8112066917430791</c:v>
                </c:pt>
                <c:pt idx="143">
                  <c:v>2.7736052891255349</c:v>
                </c:pt>
                <c:pt idx="144">
                  <c:v>2.751308840241772</c:v>
                </c:pt>
                <c:pt idx="145">
                  <c:v>2.7618920243532186</c:v>
                </c:pt>
                <c:pt idx="146">
                  <c:v>2.7602708670766676</c:v>
                </c:pt>
                <c:pt idx="147">
                  <c:v>2.7878551112517811</c:v>
                </c:pt>
                <c:pt idx="148">
                  <c:v>2.82284777793932</c:v>
                </c:pt>
                <c:pt idx="149">
                  <c:v>2.823925697865679</c:v>
                </c:pt>
                <c:pt idx="150">
                  <c:v>2.8701364983232045</c:v>
                </c:pt>
                <c:pt idx="151">
                  <c:v>2.9014577783009656</c:v>
                </c:pt>
                <c:pt idx="152">
                  <c:v>2.9351047356514983</c:v>
                </c:pt>
                <c:pt idx="153">
                  <c:v>2.9576480992445036</c:v>
                </c:pt>
                <c:pt idx="154">
                  <c:v>2.9583390515762051</c:v>
                </c:pt>
                <c:pt idx="155">
                  <c:v>2.976122951375757</c:v>
                </c:pt>
                <c:pt idx="156">
                  <c:v>3.0355029224713914</c:v>
                </c:pt>
                <c:pt idx="157">
                  <c:v>3.0248472476820552</c:v>
                </c:pt>
                <c:pt idx="158">
                  <c:v>3.0736803089774209</c:v>
                </c:pt>
                <c:pt idx="159">
                  <c:v>3.0791812952521331</c:v>
                </c:pt>
                <c:pt idx="160">
                  <c:v>3.1319847276332577</c:v>
                </c:pt>
                <c:pt idx="161">
                  <c:v>3.157555904160831</c:v>
                </c:pt>
                <c:pt idx="162">
                  <c:v>3.1422244221949596</c:v>
                </c:pt>
                <c:pt idx="163">
                  <c:v>3.1671319750554776</c:v>
                </c:pt>
                <c:pt idx="164">
                  <c:v>3.1392027829309783</c:v>
                </c:pt>
                <c:pt idx="165">
                  <c:v>3.1380199356134382</c:v>
                </c:pt>
                <c:pt idx="166">
                  <c:v>3.1750661217163216</c:v>
                </c:pt>
                <c:pt idx="167">
                  <c:v>3.1550796907072391</c:v>
                </c:pt>
                <c:pt idx="168">
                  <c:v>3.1720720821662178</c:v>
                </c:pt>
                <c:pt idx="169">
                  <c:v>3.1873306493923121</c:v>
                </c:pt>
                <c:pt idx="170">
                  <c:v>3.1820911716284863</c:v>
                </c:pt>
                <c:pt idx="171">
                  <c:v>3.1770475221240231</c:v>
                </c:pt>
                <c:pt idx="172">
                  <c:v>3.1545444206454185</c:v>
                </c:pt>
                <c:pt idx="173">
                  <c:v>3.1604444986764548</c:v>
                </c:pt>
                <c:pt idx="174">
                  <c:v>3.1594900180931917</c:v>
                </c:pt>
                <c:pt idx="175">
                  <c:v>3.1552793015510225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4159408"/>
        <c:axId val="-494156016"/>
      </c:scatterChart>
      <c:valAx>
        <c:axId val="-49415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4156016"/>
        <c:crossesAt val="0"/>
        <c:crossBetween val="midCat"/>
        <c:majorUnit val="10"/>
      </c:valAx>
      <c:valAx>
        <c:axId val="-49415601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41594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'6795'!$L$1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'6795'!$A$2:$A$141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'6795'!$L$2:$L$141</c:f>
              <c:numCache>
                <c:formatCode>0.00</c:formatCode>
                <c:ptCount val="140"/>
                <c:pt idx="0">
                  <c:v>1.9010457586294534</c:v>
                </c:pt>
                <c:pt idx="1">
                  <c:v>1.9458753006282443</c:v>
                </c:pt>
                <c:pt idx="2">
                  <c:v>1.9361196430390688</c:v>
                </c:pt>
                <c:pt idx="3">
                  <c:v>1.9258130845416899</c:v>
                </c:pt>
                <c:pt idx="4">
                  <c:v>1.9366496598276421</c:v>
                </c:pt>
                <c:pt idx="5">
                  <c:v>1.9251887667891738</c:v>
                </c:pt>
                <c:pt idx="6">
                  <c:v>1.8544965956560688</c:v>
                </c:pt>
                <c:pt idx="7">
                  <c:v>1.8767668435174261</c:v>
                </c:pt>
                <c:pt idx="8">
                  <c:v>1.8538687478044649</c:v>
                </c:pt>
                <c:pt idx="9">
                  <c:v>1.8367553765563904</c:v>
                </c:pt>
                <c:pt idx="10">
                  <c:v>1.8643547368356943</c:v>
                </c:pt>
                <c:pt idx="11">
                  <c:v>1.8186625725614023</c:v>
                </c:pt>
                <c:pt idx="12">
                  <c:v>1.7214797778229982</c:v>
                </c:pt>
                <c:pt idx="13">
                  <c:v>1.7066091037247295</c:v>
                </c:pt>
                <c:pt idx="14">
                  <c:v>1.6363029026851739</c:v>
                </c:pt>
                <c:pt idx="15">
                  <c:v>1.574245580591753</c:v>
                </c:pt>
                <c:pt idx="16">
                  <c:v>1.5421326290270063</c:v>
                </c:pt>
                <c:pt idx="17">
                  <c:v>1.5451799677789373</c:v>
                </c:pt>
                <c:pt idx="18">
                  <c:v>1.5002639492396861</c:v>
                </c:pt>
                <c:pt idx="19">
                  <c:v>1.563069315604138</c:v>
                </c:pt>
                <c:pt idx="20">
                  <c:v>1.5193380952286513</c:v>
                </c:pt>
                <c:pt idx="21">
                  <c:v>1.5102262126819885</c:v>
                </c:pt>
                <c:pt idx="22">
                  <c:v>1.5333948972154143</c:v>
                </c:pt>
                <c:pt idx="23">
                  <c:v>1.4951919106019771</c:v>
                </c:pt>
                <c:pt idx="24">
                  <c:v>1.4918916452126698</c:v>
                </c:pt>
                <c:pt idx="25">
                  <c:v>1.4455723532052402</c:v>
                </c:pt>
                <c:pt idx="26">
                  <c:v>1.4919018749494035</c:v>
                </c:pt>
                <c:pt idx="27">
                  <c:v>1.4565366896814196</c:v>
                </c:pt>
                <c:pt idx="28">
                  <c:v>1.4772719224989992</c:v>
                </c:pt>
                <c:pt idx="29">
                  <c:v>1.5156948859885211</c:v>
                </c:pt>
                <c:pt idx="30">
                  <c:v>1.6153936034986984</c:v>
                </c:pt>
                <c:pt idx="31">
                  <c:v>1.6468966676686057</c:v>
                </c:pt>
                <c:pt idx="32">
                  <c:v>1.646651566756034</c:v>
                </c:pt>
                <c:pt idx="33">
                  <c:v>1.6578997032588234</c:v>
                </c:pt>
                <c:pt idx="34">
                  <c:v>1.6531645859231714</c:v>
                </c:pt>
                <c:pt idx="35">
                  <c:v>1.63206027347615</c:v>
                </c:pt>
                <c:pt idx="36">
                  <c:v>1.5652499499872934</c:v>
                </c:pt>
                <c:pt idx="37">
                  <c:v>1.5998966749441408</c:v>
                </c:pt>
                <c:pt idx="38">
                  <c:v>1.5869124415851652</c:v>
                </c:pt>
                <c:pt idx="39">
                  <c:v>1.6044254694954125</c:v>
                </c:pt>
                <c:pt idx="40">
                  <c:v>1.5622303561927922</c:v>
                </c:pt>
                <c:pt idx="41">
                  <c:v>1.5602647255316799</c:v>
                </c:pt>
                <c:pt idx="42">
                  <c:v>1.5496153173631819</c:v>
                </c:pt>
                <c:pt idx="43">
                  <c:v>1.4979609035056189</c:v>
                </c:pt>
                <c:pt idx="44">
                  <c:v>1.4611893636645599</c:v>
                </c:pt>
                <c:pt idx="45">
                  <c:v>1.4690447983125705</c:v>
                </c:pt>
                <c:pt idx="46">
                  <c:v>1.445910847980044</c:v>
                </c:pt>
                <c:pt idx="47">
                  <c:v>1.4729472664218655</c:v>
                </c:pt>
                <c:pt idx="48">
                  <c:v>1.4665656003276244</c:v>
                </c:pt>
                <c:pt idx="49">
                  <c:v>1.4375082454245212</c:v>
                </c:pt>
                <c:pt idx="50">
                  <c:v>1.4551135445997883</c:v>
                </c:pt>
                <c:pt idx="51">
                  <c:v>1.4266409744821928</c:v>
                </c:pt>
                <c:pt idx="52">
                  <c:v>1.4207009007595086</c:v>
                </c:pt>
                <c:pt idx="53">
                  <c:v>1.3911265806224966</c:v>
                </c:pt>
                <c:pt idx="54">
                  <c:v>1.3810532967719815</c:v>
                </c:pt>
                <c:pt idx="55">
                  <c:v>1.3822687789608623</c:v>
                </c:pt>
                <c:pt idx="56">
                  <c:v>1.3465082639297343</c:v>
                </c:pt>
                <c:pt idx="57">
                  <c:v>1.3490467083141668</c:v>
                </c:pt>
                <c:pt idx="58">
                  <c:v>1.3050835187994538</c:v>
                </c:pt>
                <c:pt idx="59">
                  <c:v>1.3428906820289321</c:v>
                </c:pt>
                <c:pt idx="60">
                  <c:v>1.3359372755768626</c:v>
                </c:pt>
                <c:pt idx="61">
                  <c:v>1.3219440512678693</c:v>
                </c:pt>
                <c:pt idx="62">
                  <c:v>1.3189849867170296</c:v>
                </c:pt>
                <c:pt idx="63">
                  <c:v>1.2846192456469769</c:v>
                </c:pt>
                <c:pt idx="64">
                  <c:v>1.2900441931299238</c:v>
                </c:pt>
                <c:pt idx="65">
                  <c:v>1.2712191451135006</c:v>
                </c:pt>
                <c:pt idx="66">
                  <c:v>1.2588774714808582</c:v>
                </c:pt>
                <c:pt idx="67">
                  <c:v>1.234822534246059</c:v>
                </c:pt>
                <c:pt idx="68">
                  <c:v>1.2373929196968398</c:v>
                </c:pt>
                <c:pt idx="69">
                  <c:v>1.2021034664715204</c:v>
                </c:pt>
                <c:pt idx="70">
                  <c:v>1.2210690395732375</c:v>
                </c:pt>
                <c:pt idx="71">
                  <c:v>1.1969766193084517</c:v>
                </c:pt>
                <c:pt idx="72">
                  <c:v>1.1693045934957222</c:v>
                </c:pt>
                <c:pt idx="73">
                  <c:v>1.170167753782591</c:v>
                </c:pt>
                <c:pt idx="74">
                  <c:v>1.1621162189961216</c:v>
                </c:pt>
                <c:pt idx="75">
                  <c:v>1.1623012642633281</c:v>
                </c:pt>
                <c:pt idx="76">
                  <c:v>1.1624163532746092</c:v>
                </c:pt>
                <c:pt idx="77">
                  <c:v>1.1686579659159242</c:v>
                </c:pt>
                <c:pt idx="78">
                  <c:v>1.1545411835902692</c:v>
                </c:pt>
                <c:pt idx="79">
                  <c:v>1.1643903733588468</c:v>
                </c:pt>
                <c:pt idx="80">
                  <c:v>1.1685722978934836</c:v>
                </c:pt>
                <c:pt idx="81">
                  <c:v>1.1143641690190378</c:v>
                </c:pt>
                <c:pt idx="82">
                  <c:v>1.1305531643312274</c:v>
                </c:pt>
                <c:pt idx="83">
                  <c:v>1.1098149971498057</c:v>
                </c:pt>
                <c:pt idx="84">
                  <c:v>1.1359273391477347</c:v>
                </c:pt>
                <c:pt idx="85">
                  <c:v>1.1191440182270831</c:v>
                </c:pt>
                <c:pt idx="86">
                  <c:v>1.0819619038020702</c:v>
                </c:pt>
                <c:pt idx="87">
                  <c:v>1.1142865985861201</c:v>
                </c:pt>
                <c:pt idx="88">
                  <c:v>1.1106420094115153</c:v>
                </c:pt>
                <c:pt idx="89">
                  <c:v>1.1102492273142965</c:v>
                </c:pt>
                <c:pt idx="90">
                  <c:v>1.0857709937592144</c:v>
                </c:pt>
                <c:pt idx="91">
                  <c:v>1.0733766264486568</c:v>
                </c:pt>
                <c:pt idx="92">
                  <c:v>1.0907462349831065</c:v>
                </c:pt>
                <c:pt idx="93">
                  <c:v>1.0850877175525357</c:v>
                </c:pt>
                <c:pt idx="94">
                  <c:v>1.1156369292801047</c:v>
                </c:pt>
                <c:pt idx="95">
                  <c:v>1.0902667867896949</c:v>
                </c:pt>
                <c:pt idx="96">
                  <c:v>1.0985373764572681</c:v>
                </c:pt>
                <c:pt idx="97">
                  <c:v>1.1149731740136108</c:v>
                </c:pt>
                <c:pt idx="98">
                  <c:v>1.1124086248503497</c:v>
                </c:pt>
                <c:pt idx="99">
                  <c:v>1.0766954004576896</c:v>
                </c:pt>
                <c:pt idx="100">
                  <c:v>1.091674251849831</c:v>
                </c:pt>
                <c:pt idx="101">
                  <c:v>1.0930950311224366</c:v>
                </c:pt>
                <c:pt idx="102">
                  <c:v>1.0655777892263048</c:v>
                </c:pt>
                <c:pt idx="103">
                  <c:v>1.0610585628925777</c:v>
                </c:pt>
                <c:pt idx="104">
                  <c:v>1.0489389861482001</c:v>
                </c:pt>
                <c:pt idx="105">
                  <c:v>1.0532060087630926</c:v>
                </c:pt>
                <c:pt idx="106">
                  <c:v>1.0735263958475871</c:v>
                </c:pt>
                <c:pt idx="107">
                  <c:v>1.0469416195121839</c:v>
                </c:pt>
                <c:pt idx="108">
                  <c:v>1.0206902326246885</c:v>
                </c:pt>
                <c:pt idx="109">
                  <c:v>1.0155914151748939</c:v>
                </c:pt>
                <c:pt idx="110">
                  <c:v>1.0050528299951287</c:v>
                </c:pt>
                <c:pt idx="111">
                  <c:v>1.019989667753705</c:v>
                </c:pt>
                <c:pt idx="112">
                  <c:v>1.0061464312327388</c:v>
                </c:pt>
                <c:pt idx="113">
                  <c:v>1.008538117526055</c:v>
                </c:pt>
                <c:pt idx="114">
                  <c:v>1.0181046657578843</c:v>
                </c:pt>
                <c:pt idx="115">
                  <c:v>0.96737706112031208</c:v>
                </c:pt>
                <c:pt idx="116">
                  <c:v>0.99339226614668252</c:v>
                </c:pt>
                <c:pt idx="117">
                  <c:v>0.96994048676530542</c:v>
                </c:pt>
                <c:pt idx="118">
                  <c:v>0.96337510580017316</c:v>
                </c:pt>
                <c:pt idx="119">
                  <c:v>0.9747048433876857</c:v>
                </c:pt>
                <c:pt idx="120">
                  <c:v>0.96051209555689554</c:v>
                </c:pt>
                <c:pt idx="121">
                  <c:v>0.97192845470211697</c:v>
                </c:pt>
                <c:pt idx="122">
                  <c:v>0.96583188171086709</c:v>
                </c:pt>
                <c:pt idx="123">
                  <c:v>0.96278812213018339</c:v>
                </c:pt>
                <c:pt idx="124">
                  <c:v>0.95220694695502628</c:v>
                </c:pt>
                <c:pt idx="125">
                  <c:v>0.95447796928711992</c:v>
                </c:pt>
                <c:pt idx="126">
                  <c:v>0.93679744384360486</c:v>
                </c:pt>
                <c:pt idx="127">
                  <c:v>0.92441314165042787</c:v>
                </c:pt>
                <c:pt idx="128">
                  <c:v>0.92974492221996419</c:v>
                </c:pt>
                <c:pt idx="129">
                  <c:v>0.91840625647611829</c:v>
                </c:pt>
                <c:pt idx="130">
                  <c:v>0.94462678463686833</c:v>
                </c:pt>
                <c:pt idx="131">
                  <c:v>0.90951531486000781</c:v>
                </c:pt>
                <c:pt idx="132">
                  <c:v>0.9026107630790976</c:v>
                </c:pt>
                <c:pt idx="133">
                  <c:v>0.9200204665588787</c:v>
                </c:pt>
                <c:pt idx="134">
                  <c:v>0.90271261462752661</c:v>
                </c:pt>
                <c:pt idx="135">
                  <c:v>0.9092310666067337</c:v>
                </c:pt>
                <c:pt idx="136">
                  <c:v>0.90572162005852863</c:v>
                </c:pt>
                <c:pt idx="137">
                  <c:v>0.92250603059172354</c:v>
                </c:pt>
                <c:pt idx="138">
                  <c:v>0.90934221436394869</c:v>
                </c:pt>
                <c:pt idx="139">
                  <c:v>0.90416508524337247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8161216"/>
        <c:axId val="-278823968"/>
      </c:scatterChart>
      <c:valAx>
        <c:axId val="-27816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8823968"/>
        <c:crossesAt val="0"/>
        <c:crossBetween val="midCat"/>
        <c:majorUnit val="10"/>
      </c:valAx>
      <c:valAx>
        <c:axId val="-2788239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816121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'6795'!$A$2:$A$179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'6795'!$P$2:$P$177</c:f>
              <c:numCache>
                <c:formatCode>General</c:formatCode>
                <c:ptCount val="176"/>
                <c:pt idx="4">
                  <c:v>8.2517895961050964</c:v>
                </c:pt>
                <c:pt idx="5">
                  <c:v>7.9635082407567213</c:v>
                </c:pt>
                <c:pt idx="6">
                  <c:v>4.4167425813200696</c:v>
                </c:pt>
                <c:pt idx="7">
                  <c:v>5.9841090646939872</c:v>
                </c:pt>
                <c:pt idx="8">
                  <c:v>5.0666340367396163</c:v>
                </c:pt>
                <c:pt idx="9">
                  <c:v>4.4673934700135227</c:v>
                </c:pt>
                <c:pt idx="10">
                  <c:v>6.3279298752124662</c:v>
                </c:pt>
                <c:pt idx="11">
                  <c:v>4.1564870616105125</c:v>
                </c:pt>
                <c:pt idx="12">
                  <c:v>-0.84760459179609848</c:v>
                </c:pt>
                <c:pt idx="13">
                  <c:v>-1.3234678873144108</c:v>
                </c:pt>
                <c:pt idx="14">
                  <c:v>-4.8490002130777867</c:v>
                </c:pt>
                <c:pt idx="15">
                  <c:v>-7.9207377966551364</c:v>
                </c:pt>
                <c:pt idx="16">
                  <c:v>-9.3451487564917191</c:v>
                </c:pt>
                <c:pt idx="17">
                  <c:v>-8.8352902254517343</c:v>
                </c:pt>
                <c:pt idx="18">
                  <c:v>-10.964035012324061</c:v>
                </c:pt>
                <c:pt idx="19">
                  <c:v>-7.1667141593068484</c:v>
                </c:pt>
                <c:pt idx="20">
                  <c:v>-9.2302797647681167</c:v>
                </c:pt>
                <c:pt idx="21">
                  <c:v>-9.3893352437905122</c:v>
                </c:pt>
                <c:pt idx="22">
                  <c:v>-7.7725431547513715</c:v>
                </c:pt>
                <c:pt idx="23">
                  <c:v>-9.531984596047419</c:v>
                </c:pt>
                <c:pt idx="24">
                  <c:v>-9.3713261688738996</c:v>
                </c:pt>
                <c:pt idx="25">
                  <c:v>-11.577269096956297</c:v>
                </c:pt>
                <c:pt idx="26">
                  <c:v>-8.6863322156985756</c:v>
                </c:pt>
                <c:pt idx="27">
                  <c:v>-10.289657978931659</c:v>
                </c:pt>
                <c:pt idx="28">
                  <c:v>-8.8067371227261635</c:v>
                </c:pt>
                <c:pt idx="29">
                  <c:v>-6.3507629301165753</c:v>
                </c:pt>
                <c:pt idx="30">
                  <c:v>-0.52383188632333322</c:v>
                </c:pt>
                <c:pt idx="31">
                  <c:v>1.5514585857221135</c:v>
                </c:pt>
                <c:pt idx="32">
                  <c:v>1.8801904668897387</c:v>
                </c:pt>
                <c:pt idx="33">
                  <c:v>2.8411986541886924</c:v>
                </c:pt>
                <c:pt idx="34">
                  <c:v>2.9229217165303965</c:v>
                </c:pt>
                <c:pt idx="35">
                  <c:v>2.1041279057475046</c:v>
                </c:pt>
                <c:pt idx="36">
                  <c:v>-1.2290860623102065</c:v>
                </c:pt>
                <c:pt idx="37">
                  <c:v>1.019146302281535</c:v>
                </c:pt>
                <c:pt idx="38">
                  <c:v>0.64706158013383364</c:v>
                </c:pt>
                <c:pt idx="39">
                  <c:v>1.9527196040512345</c:v>
                </c:pt>
                <c:pt idx="40">
                  <c:v>-2.6340298555921404E-2</c:v>
                </c:pt>
                <c:pt idx="41">
                  <c:v>0.20774025377529437</c:v>
                </c:pt>
                <c:pt idx="42">
                  <c:v>-3.5898966591989649E-2</c:v>
                </c:pt>
                <c:pt idx="43">
                  <c:v>-2.535342412783792</c:v>
                </c:pt>
                <c:pt idx="44">
                  <c:v>-4.216035817738641</c:v>
                </c:pt>
                <c:pt idx="45">
                  <c:v>-3.4416699940332052</c:v>
                </c:pt>
                <c:pt idx="46">
                  <c:v>-4.3721200682911929</c:v>
                </c:pt>
                <c:pt idx="47">
                  <c:v>-2.5425527253944362</c:v>
                </c:pt>
                <c:pt idx="48">
                  <c:v>-2.5514110831802213</c:v>
                </c:pt>
                <c:pt idx="49">
                  <c:v>-3.8077248132781247</c:v>
                </c:pt>
                <c:pt idx="50">
                  <c:v>-2.4969906796015251</c:v>
                </c:pt>
                <c:pt idx="51">
                  <c:v>-3.7211337035093246</c:v>
                </c:pt>
                <c:pt idx="52">
                  <c:v>-3.7056987848740937</c:v>
                </c:pt>
                <c:pt idx="53">
                  <c:v>-4.9904522710373582</c:v>
                </c:pt>
                <c:pt idx="54">
                  <c:v>-5.2023972226375301</c:v>
                </c:pt>
                <c:pt idx="55">
                  <c:v>-4.7933144312076728</c:v>
                </c:pt>
                <c:pt idx="56">
                  <c:v>-6.4183884306696903</c:v>
                </c:pt>
                <c:pt idx="57">
                  <c:v>-5.9365256539384896</c:v>
                </c:pt>
                <c:pt idx="58">
                  <c:v>-8.0128525541669262</c:v>
                </c:pt>
                <c:pt idx="59">
                  <c:v>-5.5907553189074655</c:v>
                </c:pt>
                <c:pt idx="60">
                  <c:v>-5.6310667711043028</c:v>
                </c:pt>
                <c:pt idx="61">
                  <c:v>-6.0586590102153703</c:v>
                </c:pt>
                <c:pt idx="62">
                  <c:v>-5.8792301358650629</c:v>
                </c:pt>
                <c:pt idx="63">
                  <c:v>-7.4275735766406115</c:v>
                </c:pt>
                <c:pt idx="64">
                  <c:v>-6.7869158972368169</c:v>
                </c:pt>
                <c:pt idx="65">
                  <c:v>-7.4803207646964882</c:v>
                </c:pt>
                <c:pt idx="66">
                  <c:v>-7.8170564136847167</c:v>
                </c:pt>
                <c:pt idx="67">
                  <c:v>-8.7981726471387169</c:v>
                </c:pt>
                <c:pt idx="68">
                  <c:v>-8.3145526997588348</c:v>
                </c:pt>
                <c:pt idx="69">
                  <c:v>-9.9137122237974076</c:v>
                </c:pt>
                <c:pt idx="70">
                  <c:v>-8.528145478345726</c:v>
                </c:pt>
                <c:pt idx="71">
                  <c:v>-9.5113237619328732</c:v>
                </c:pt>
                <c:pt idx="72">
                  <c:v>-10.691426523059828</c:v>
                </c:pt>
                <c:pt idx="73">
                  <c:v>-10.301725980749406</c:v>
                </c:pt>
                <c:pt idx="74">
                  <c:v>-10.402448655810611</c:v>
                </c:pt>
                <c:pt idx="75">
                  <c:v>-10.050053186411253</c:v>
                </c:pt>
                <c:pt idx="76">
                  <c:v>-9.7015062134353798</c:v>
                </c:pt>
                <c:pt idx="77">
                  <c:v>-9.0159214163694177</c:v>
                </c:pt>
                <c:pt idx="78">
                  <c:v>-9.4503109401396657</c:v>
                </c:pt>
                <c:pt idx="79">
                  <c:v>-8.5662628678732098</c:v>
                </c:pt>
                <c:pt idx="80">
                  <c:v>-7.9939874840568619</c:v>
                </c:pt>
                <c:pt idx="81">
                  <c:v>-10.633918195884432</c:v>
                </c:pt>
                <c:pt idx="82">
                  <c:v>-9.4010990432130352</c:v>
                </c:pt>
                <c:pt idx="83">
                  <c:v>-10.199750141575196</c:v>
                </c:pt>
                <c:pt idx="84">
                  <c:v>-8.4210189225147385</c:v>
                </c:pt>
                <c:pt idx="85">
                  <c:v>-9.0021024639990657</c:v>
                </c:pt>
                <c:pt idx="86">
                  <c:v>-10.705382766966357</c:v>
                </c:pt>
                <c:pt idx="87">
                  <c:v>-8.5848920131430191</c:v>
                </c:pt>
                <c:pt idx="88">
                  <c:v>-8.4431758355040198</c:v>
                </c:pt>
                <c:pt idx="89">
                  <c:v>-8.1225683243932529</c:v>
                </c:pt>
                <c:pt idx="90">
                  <c:v>-9.1269713154521934</c:v>
                </c:pt>
                <c:pt idx="91">
                  <c:v>-9.4666057964078387</c:v>
                </c:pt>
                <c:pt idx="92">
                  <c:v>-8.1688376880885887</c:v>
                </c:pt>
                <c:pt idx="93">
                  <c:v>-8.137913541665581</c:v>
                </c:pt>
                <c:pt idx="94">
                  <c:v>-6.1150972574438303</c:v>
                </c:pt>
                <c:pt idx="95">
                  <c:v>-7.168566744447662</c:v>
                </c:pt>
                <c:pt idx="96">
                  <c:v>-6.3713620396894362</c:v>
                </c:pt>
                <c:pt idx="97">
                  <c:v>-5.1249655801515273</c:v>
                </c:pt>
                <c:pt idx="98">
                  <c:v>-4.9238332707328158</c:v>
                </c:pt>
                <c:pt idx="99">
                  <c:v>-6.5463056750894282</c:v>
                </c:pt>
                <c:pt idx="100">
                  <c:v>-5.3800600473530302</c:v>
                </c:pt>
                <c:pt idx="101">
                  <c:v>-4.9596832682445111</c:v>
                </c:pt>
                <c:pt idx="102">
                  <c:v>-6.1312709174410296</c:v>
                </c:pt>
                <c:pt idx="103">
                  <c:v>-6.03767106527145</c:v>
                </c:pt>
                <c:pt idx="104">
                  <c:v>-6.3621885206350024</c:v>
                </c:pt>
                <c:pt idx="105">
                  <c:v>-5.7852316447465473</c:v>
                </c:pt>
                <c:pt idx="106">
                  <c:v>-4.3251326548481694</c:v>
                </c:pt>
                <c:pt idx="107">
                  <c:v>-5.4454226705733602</c:v>
                </c:pt>
                <c:pt idx="108">
                  <c:v>-6.547371966359659</c:v>
                </c:pt>
                <c:pt idx="109">
                  <c:v>-6.4856571015691618</c:v>
                </c:pt>
                <c:pt idx="110">
                  <c:v>-6.7231996280791861</c:v>
                </c:pt>
                <c:pt idx="111">
                  <c:v>-5.5592652921118191</c:v>
                </c:pt>
                <c:pt idx="112">
                  <c:v>-5.9786062682278329</c:v>
                </c:pt>
                <c:pt idx="113">
                  <c:v>-5.5048170795025566</c:v>
                </c:pt>
                <c:pt idx="114">
                  <c:v>-4.6363179374770827</c:v>
                </c:pt>
                <c:pt idx="115">
                  <c:v>-7.0847749218978073</c:v>
                </c:pt>
                <c:pt idx="116">
                  <c:v>-5.3113874892176698</c:v>
                </c:pt>
                <c:pt idx="117">
                  <c:v>-6.2593222607568393</c:v>
                </c:pt>
                <c:pt idx="118">
                  <c:v>-6.278287306132091</c:v>
                </c:pt>
                <c:pt idx="119">
                  <c:v>-5.3127900066221407</c:v>
                </c:pt>
                <c:pt idx="120">
                  <c:v>-5.7513586130341592</c:v>
                </c:pt>
                <c:pt idx="121">
                  <c:v>-4.7810960105412414</c:v>
                </c:pt>
                <c:pt idx="122">
                  <c:v>-4.774270570320569</c:v>
                </c:pt>
                <c:pt idx="123">
                  <c:v>-4.5995010150709073</c:v>
                </c:pt>
                <c:pt idx="124">
                  <c:v>-4.8393865406847629</c:v>
                </c:pt>
                <c:pt idx="125">
                  <c:v>-4.372235426239846</c:v>
                </c:pt>
                <c:pt idx="126">
                  <c:v>-5.002676789289942</c:v>
                </c:pt>
                <c:pt idx="127">
                  <c:v>-5.3417575589623141</c:v>
                </c:pt>
                <c:pt idx="128">
                  <c:v>-4.7062252615319462</c:v>
                </c:pt>
                <c:pt idx="129">
                  <c:v>-4.9877825390979256</c:v>
                </c:pt>
                <c:pt idx="130">
                  <c:v>-3.2030996856170835</c:v>
                </c:pt>
                <c:pt idx="131">
                  <c:v>-4.7924678242281029</c:v>
                </c:pt>
                <c:pt idx="132">
                  <c:v>-4.8300916393474589</c:v>
                </c:pt>
                <c:pt idx="133">
                  <c:v>-3.5301177918607012</c:v>
                </c:pt>
                <c:pt idx="134">
                  <c:v>-4.1400573047229239</c:v>
                </c:pt>
                <c:pt idx="135">
                  <c:v>-3.4392427731941213</c:v>
                </c:pt>
                <c:pt idx="136">
                  <c:v>-3.2900920079334579</c:v>
                </c:pt>
                <c:pt idx="137">
                  <c:v>-2.0245173380003703</c:v>
                </c:pt>
                <c:pt idx="138">
                  <c:v>-2.4064814343248528</c:v>
                </c:pt>
                <c:pt idx="139">
                  <c:v>-2.3490747215492735</c:v>
                </c:pt>
                <c:pt idx="140">
                  <c:v>-2.2706750763836232</c:v>
                </c:pt>
                <c:pt idx="141">
                  <c:v>-2.1987190682913016</c:v>
                </c:pt>
                <c:pt idx="142">
                  <c:v>-1.8880544980878988</c:v>
                </c:pt>
                <c:pt idx="143">
                  <c:v>-2.8459484784860241</c:v>
                </c:pt>
                <c:pt idx="144">
                  <c:v>-1.978113105870525</c:v>
                </c:pt>
                <c:pt idx="145">
                  <c:v>-2.112253048697958</c:v>
                </c:pt>
                <c:pt idx="146">
                  <c:v>-1.7889449547490894</c:v>
                </c:pt>
                <c:pt idx="147">
                  <c:v>-1.1762722991470396</c:v>
                </c:pt>
                <c:pt idx="148">
                  <c:v>-0.81119141565635033</c:v>
                </c:pt>
                <c:pt idx="149">
                  <c:v>-0.68662517283749191</c:v>
                </c:pt>
                <c:pt idx="150">
                  <c:v>-1.0906574395787652</c:v>
                </c:pt>
                <c:pt idx="151">
                  <c:v>-0.79570571502493548</c:v>
                </c:pt>
                <c:pt idx="152">
                  <c:v>0.28991066033122526</c:v>
                </c:pt>
                <c:pt idx="153">
                  <c:v>0.45416967204718917</c:v>
                </c:pt>
                <c:pt idx="154">
                  <c:v>1.695049651103631</c:v>
                </c:pt>
                <c:pt idx="155">
                  <c:v>0.19724044642577643</c:v>
                </c:pt>
                <c:pt idx="156">
                  <c:v>0.59710258835921393</c:v>
                </c:pt>
                <c:pt idx="157">
                  <c:v>0.21523150417662706</c:v>
                </c:pt>
                <c:pt idx="158">
                  <c:v>0.86853197314563824</c:v>
                </c:pt>
                <c:pt idx="159">
                  <c:v>1.0760475260462159</c:v>
                </c:pt>
                <c:pt idx="160">
                  <c:v>1.3887998933992687</c:v>
                </c:pt>
                <c:pt idx="161">
                  <c:v>1.1531268862049111</c:v>
                </c:pt>
                <c:pt idx="162">
                  <c:v>1.983258444653258</c:v>
                </c:pt>
                <c:pt idx="163">
                  <c:v>2.2047095454800476</c:v>
                </c:pt>
                <c:pt idx="164">
                  <c:v>2.2330475055401018</c:v>
                </c:pt>
                <c:pt idx="165">
                  <c:v>2.5121059103504595</c:v>
                </c:pt>
                <c:pt idx="166">
                  <c:v>1.4159737188225185</c:v>
                </c:pt>
                <c:pt idx="167">
                  <c:v>1.6693941170223277</c:v>
                </c:pt>
                <c:pt idx="168">
                  <c:v>3.8311163129630024</c:v>
                </c:pt>
                <c:pt idx="169">
                  <c:v>2.6315195395195627</c:v>
                </c:pt>
                <c:pt idx="170">
                  <c:v>3.4985472562006308</c:v>
                </c:pt>
                <c:pt idx="171">
                  <c:v>3.1937716524763049</c:v>
                </c:pt>
                <c:pt idx="172">
                  <c:v>4.0265687764878955</c:v>
                </c:pt>
                <c:pt idx="173">
                  <c:v>3.7024097930269493</c:v>
                </c:pt>
                <c:pt idx="174">
                  <c:v>5.3052355570373138</c:v>
                </c:pt>
                <c:pt idx="175">
                  <c:v>4.6879014068128821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0897632"/>
        <c:axId val="-450894240"/>
      </c:scatterChart>
      <c:valAx>
        <c:axId val="-45089763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50894240"/>
        <c:crossesAt val="0"/>
        <c:crossBetween val="midCat"/>
        <c:majorUnit val="10"/>
      </c:valAx>
      <c:valAx>
        <c:axId val="-450894240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5089763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'6795'!$L$1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'6795'!$A$2:$A$141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'6795'!$M$2:$M$177</c:f>
              <c:numCache>
                <c:formatCode>0.00</c:formatCode>
                <c:ptCount val="176"/>
                <c:pt idx="4">
                  <c:v>1.9677528738635568</c:v>
                </c:pt>
                <c:pt idx="5">
                  <c:v>1.9625126236322714</c:v>
                </c:pt>
                <c:pt idx="6">
                  <c:v>1.8980410953063493</c:v>
                </c:pt>
                <c:pt idx="7">
                  <c:v>1.9265319859748895</c:v>
                </c:pt>
                <c:pt idx="8">
                  <c:v>1.9098545330691112</c:v>
                </c:pt>
                <c:pt idx="9">
                  <c:v>1.8989618046282197</c:v>
                </c:pt>
                <c:pt idx="10">
                  <c:v>1.9327818077147065</c:v>
                </c:pt>
                <c:pt idx="11">
                  <c:v>1.8933102862475977</c:v>
                </c:pt>
                <c:pt idx="12">
                  <c:v>1.8023481343163765</c:v>
                </c:pt>
                <c:pt idx="13">
                  <c:v>1.7936981030252908</c:v>
                </c:pt>
                <c:pt idx="14">
                  <c:v>1.729612544792918</c:v>
                </c:pt>
                <c:pt idx="15">
                  <c:v>1.6737758655066801</c:v>
                </c:pt>
                <c:pt idx="16">
                  <c:v>1.6478835567491164</c:v>
                </c:pt>
                <c:pt idx="17">
                  <c:v>1.6571515383082303</c:v>
                </c:pt>
                <c:pt idx="18">
                  <c:v>1.618456162576162</c:v>
                </c:pt>
                <c:pt idx="19">
                  <c:v>1.6874821717477968</c:v>
                </c:pt>
                <c:pt idx="20">
                  <c:v>1.649971594179493</c:v>
                </c:pt>
                <c:pt idx="21">
                  <c:v>1.6470803544400132</c:v>
                </c:pt>
                <c:pt idx="22">
                  <c:v>1.6764696817806219</c:v>
                </c:pt>
                <c:pt idx="23">
                  <c:v>1.6444873379743676</c:v>
                </c:pt>
                <c:pt idx="24">
                  <c:v>1.6474077153922433</c:v>
                </c:pt>
                <c:pt idx="25">
                  <c:v>1.6073090661919966</c:v>
                </c:pt>
                <c:pt idx="26">
                  <c:v>1.6598592307433429</c:v>
                </c:pt>
                <c:pt idx="27">
                  <c:v>1.6307146882825418</c:v>
                </c:pt>
                <c:pt idx="28">
                  <c:v>1.6576705639073044</c:v>
                </c:pt>
                <c:pt idx="29">
                  <c:v>1.7023141702040092</c:v>
                </c:pt>
                <c:pt idx="30">
                  <c:v>1.8082335305213695</c:v>
                </c:pt>
                <c:pt idx="31">
                  <c:v>1.8459572374984596</c:v>
                </c:pt>
                <c:pt idx="32">
                  <c:v>1.8519327793930709</c:v>
                </c:pt>
                <c:pt idx="33">
                  <c:v>1.8694015587030433</c:v>
                </c:pt>
                <c:pt idx="34">
                  <c:v>1.8708870841745742</c:v>
                </c:pt>
                <c:pt idx="35">
                  <c:v>1.8560034145347357</c:v>
                </c:pt>
                <c:pt idx="36">
                  <c:v>1.7954137338530622</c:v>
                </c:pt>
                <c:pt idx="37">
                  <c:v>1.8362811016170926</c:v>
                </c:pt>
                <c:pt idx="38">
                  <c:v>1.8295175110652999</c:v>
                </c:pt>
                <c:pt idx="39">
                  <c:v>1.85325118178273</c:v>
                </c:pt>
                <c:pt idx="40">
                  <c:v>1.8172767112872927</c:v>
                </c:pt>
                <c:pt idx="41">
                  <c:v>1.8215317234333634</c:v>
                </c:pt>
                <c:pt idx="42">
                  <c:v>1.8171029580720484</c:v>
                </c:pt>
                <c:pt idx="43">
                  <c:v>1.7716691870216683</c:v>
                </c:pt>
                <c:pt idx="44">
                  <c:v>1.7411182899877922</c:v>
                </c:pt>
                <c:pt idx="45">
                  <c:v>1.7551943674429857</c:v>
                </c:pt>
                <c:pt idx="46">
                  <c:v>1.7382810599176421</c:v>
                </c:pt>
                <c:pt idx="47">
                  <c:v>1.7715381211666466</c:v>
                </c:pt>
                <c:pt idx="48">
                  <c:v>1.7713770978795884</c:v>
                </c:pt>
                <c:pt idx="49">
                  <c:v>1.7485403857836681</c:v>
                </c:pt>
                <c:pt idx="50">
                  <c:v>1.7723663277661181</c:v>
                </c:pt>
                <c:pt idx="51">
                  <c:v>1.7501144004557057</c:v>
                </c:pt>
                <c:pt idx="52">
                  <c:v>1.7503949695402043</c:v>
                </c:pt>
                <c:pt idx="53">
                  <c:v>1.7270412922103753</c:v>
                </c:pt>
                <c:pt idx="54">
                  <c:v>1.7231886511670431</c:v>
                </c:pt>
                <c:pt idx="55">
                  <c:v>1.7306247761631068</c:v>
                </c:pt>
                <c:pt idx="56">
                  <c:v>1.7010849039391618</c:v>
                </c:pt>
                <c:pt idx="57">
                  <c:v>1.7098439911307772</c:v>
                </c:pt>
                <c:pt idx="58">
                  <c:v>1.6721014444232472</c:v>
                </c:pt>
                <c:pt idx="59">
                  <c:v>1.7161292504599084</c:v>
                </c:pt>
                <c:pt idx="60">
                  <c:v>1.7153964868150218</c:v>
                </c:pt>
                <c:pt idx="61">
                  <c:v>1.7076239053132114</c:v>
                </c:pt>
                <c:pt idx="62">
                  <c:v>1.7108854835695548</c:v>
                </c:pt>
                <c:pt idx="63">
                  <c:v>1.6827403853066851</c:v>
                </c:pt>
                <c:pt idx="64">
                  <c:v>1.6943859755968149</c:v>
                </c:pt>
                <c:pt idx="65">
                  <c:v>1.6817815703875745</c:v>
                </c:pt>
                <c:pt idx="66">
                  <c:v>1.6756605395621151</c:v>
                </c:pt>
                <c:pt idx="67">
                  <c:v>1.6578262451344989</c:v>
                </c:pt>
                <c:pt idx="68">
                  <c:v>1.6666172733924627</c:v>
                </c:pt>
                <c:pt idx="69">
                  <c:v>1.6375484629743262</c:v>
                </c:pt>
                <c:pt idx="70">
                  <c:v>1.6627346788832262</c:v>
                </c:pt>
                <c:pt idx="71">
                  <c:v>1.6448629014256233</c:v>
                </c:pt>
                <c:pt idx="72">
                  <c:v>1.6234115184200768</c:v>
                </c:pt>
                <c:pt idx="73">
                  <c:v>1.6304953215141285</c:v>
                </c:pt>
                <c:pt idx="74">
                  <c:v>1.628664429534842</c:v>
                </c:pt>
                <c:pt idx="75">
                  <c:v>1.6350701176092315</c:v>
                </c:pt>
                <c:pt idx="76">
                  <c:v>1.6414058494276955</c:v>
                </c:pt>
                <c:pt idx="77">
                  <c:v>1.6538681048761934</c:v>
                </c:pt>
                <c:pt idx="78">
                  <c:v>1.6459719653577214</c:v>
                </c:pt>
                <c:pt idx="79">
                  <c:v>1.6620417979334818</c:v>
                </c:pt>
                <c:pt idx="80">
                  <c:v>1.6724443652753016</c:v>
                </c:pt>
                <c:pt idx="81">
                  <c:v>1.6244568792080387</c:v>
                </c:pt>
                <c:pt idx="82">
                  <c:v>1.6468665173274113</c:v>
                </c:pt>
                <c:pt idx="83">
                  <c:v>1.6323489929531725</c:v>
                </c:pt>
                <c:pt idx="84">
                  <c:v>1.6646819777582844</c:v>
                </c:pt>
                <c:pt idx="85">
                  <c:v>1.6541192996448157</c:v>
                </c:pt>
                <c:pt idx="86">
                  <c:v>1.623157828026986</c:v>
                </c:pt>
                <c:pt idx="87">
                  <c:v>1.6617031656182188</c:v>
                </c:pt>
                <c:pt idx="88">
                  <c:v>1.6642792192507967</c:v>
                </c:pt>
                <c:pt idx="89">
                  <c:v>1.6701070799607609</c:v>
                </c:pt>
                <c:pt idx="90">
                  <c:v>1.6518494892128617</c:v>
                </c:pt>
                <c:pt idx="91">
                  <c:v>1.6456757647094871</c:v>
                </c:pt>
                <c:pt idx="92">
                  <c:v>1.6692660160511199</c:v>
                </c:pt>
                <c:pt idx="93">
                  <c:v>1.6698281414277321</c:v>
                </c:pt>
                <c:pt idx="94">
                  <c:v>1.706597995962484</c:v>
                </c:pt>
                <c:pt idx="95">
                  <c:v>1.6874484962792571</c:v>
                </c:pt>
                <c:pt idx="96">
                  <c:v>1.7019397287540132</c:v>
                </c:pt>
                <c:pt idx="97">
                  <c:v>1.7245961691175389</c:v>
                </c:pt>
                <c:pt idx="98">
                  <c:v>1.7282522627614607</c:v>
                </c:pt>
                <c:pt idx="99">
                  <c:v>1.6987596811759835</c:v>
                </c:pt>
                <c:pt idx="100">
                  <c:v>1.7199591753753078</c:v>
                </c:pt>
                <c:pt idx="101">
                  <c:v>1.7276005974550963</c:v>
                </c:pt>
                <c:pt idx="102">
                  <c:v>1.7063039983661474</c:v>
                </c:pt>
                <c:pt idx="103">
                  <c:v>1.7080054148396033</c:v>
                </c:pt>
                <c:pt idx="104">
                  <c:v>1.7021064809024087</c:v>
                </c:pt>
                <c:pt idx="105">
                  <c:v>1.712594146324484</c:v>
                </c:pt>
                <c:pt idx="106">
                  <c:v>1.7391351762161615</c:v>
                </c:pt>
                <c:pt idx="107">
                  <c:v>1.7187710426879412</c:v>
                </c:pt>
                <c:pt idx="108">
                  <c:v>1.6987402986076288</c:v>
                </c:pt>
                <c:pt idx="109">
                  <c:v>1.6998621239650173</c:v>
                </c:pt>
                <c:pt idx="110">
                  <c:v>1.6955441815924348</c:v>
                </c:pt>
                <c:pt idx="111">
                  <c:v>1.7167016621581941</c:v>
                </c:pt>
                <c:pt idx="112">
                  <c:v>1.709079068444411</c:v>
                </c:pt>
                <c:pt idx="113">
                  <c:v>1.7176913975449102</c:v>
                </c:pt>
                <c:pt idx="114">
                  <c:v>1.7334785885839223</c:v>
                </c:pt>
                <c:pt idx="115">
                  <c:v>1.6889716267535331</c:v>
                </c:pt>
                <c:pt idx="116">
                  <c:v>1.7212074745870862</c:v>
                </c:pt>
                <c:pt idx="117">
                  <c:v>1.7039763380128923</c:v>
                </c:pt>
                <c:pt idx="118">
                  <c:v>1.7036315998549427</c:v>
                </c:pt>
                <c:pt idx="119">
                  <c:v>1.7211819802496384</c:v>
                </c:pt>
                <c:pt idx="120">
                  <c:v>1.7132098752260312</c:v>
                </c:pt>
                <c:pt idx="121">
                  <c:v>1.7308468771784355</c:v>
                </c:pt>
                <c:pt idx="122">
                  <c:v>1.7309709469943686</c:v>
                </c:pt>
                <c:pt idx="123">
                  <c:v>1.7341478302208677</c:v>
                </c:pt>
                <c:pt idx="124">
                  <c:v>1.7297872978528936</c:v>
                </c:pt>
                <c:pt idx="125">
                  <c:v>1.7382789629921702</c:v>
                </c:pt>
                <c:pt idx="126">
                  <c:v>1.7268190803558381</c:v>
                </c:pt>
                <c:pt idx="127">
                  <c:v>1.7206554209698441</c:v>
                </c:pt>
                <c:pt idx="128">
                  <c:v>1.7322078443465632</c:v>
                </c:pt>
                <c:pt idx="129">
                  <c:v>1.7270898214099004</c:v>
                </c:pt>
                <c:pt idx="130">
                  <c:v>1.7595309923778333</c:v>
                </c:pt>
                <c:pt idx="131">
                  <c:v>1.7306401654081558</c:v>
                </c:pt>
                <c:pt idx="132">
                  <c:v>1.7299562564344284</c:v>
                </c:pt>
                <c:pt idx="133">
                  <c:v>1.7535866027213924</c:v>
                </c:pt>
                <c:pt idx="134">
                  <c:v>1.7424993935972233</c:v>
                </c:pt>
                <c:pt idx="135">
                  <c:v>1.7552384883836134</c:v>
                </c:pt>
                <c:pt idx="136">
                  <c:v>1.7579496846425913</c:v>
                </c:pt>
                <c:pt idx="137">
                  <c:v>1.7809547379829691</c:v>
                </c:pt>
                <c:pt idx="138">
                  <c:v>1.7740115645623771</c:v>
                </c:pt>
                <c:pt idx="139">
                  <c:v>1.7750550782489838</c:v>
                </c:pt>
                <c:pt idx="140">
                  <c:v>1.7764801921215598</c:v>
                </c:pt>
                <c:pt idx="141">
                  <c:v>1.7777881764259644</c:v>
                </c:pt>
                <c:pt idx="142">
                  <c:v>1.7834352987793793</c:v>
                </c:pt>
                <c:pt idx="143">
                  <c:v>1.7660231281370491</c:v>
                </c:pt>
                <c:pt idx="144">
                  <c:v>1.7817982534710144</c:v>
                </c:pt>
                <c:pt idx="145">
                  <c:v>1.7793599172644408</c:v>
                </c:pt>
                <c:pt idx="146">
                  <c:v>1.7852368679678416</c:v>
                </c:pt>
                <c:pt idx="147">
                  <c:v>1.7963737589448563</c:v>
                </c:pt>
                <c:pt idx="148">
                  <c:v>1.8030100368333033</c:v>
                </c:pt>
                <c:pt idx="149">
                  <c:v>1.8052743465801235</c:v>
                </c:pt>
                <c:pt idx="150">
                  <c:v>1.7979300277750481</c:v>
                </c:pt>
                <c:pt idx="151">
                  <c:v>1.8032915290103375</c:v>
                </c:pt>
                <c:pt idx="152">
                  <c:v>1.8230253805290129</c:v>
                </c:pt>
                <c:pt idx="153">
                  <c:v>1.8260112077709276</c:v>
                </c:pt>
                <c:pt idx="154">
                  <c:v>1.8485673720063494</c:v>
                </c:pt>
                <c:pt idx="155">
                  <c:v>1.821340862606359</c:v>
                </c:pt>
                <c:pt idx="156">
                  <c:v>1.8286093787378195</c:v>
                </c:pt>
                <c:pt idx="157">
                  <c:v>1.821667896050565</c:v>
                </c:pt>
                <c:pt idx="158">
                  <c:v>1.8335433013450788</c:v>
                </c:pt>
                <c:pt idx="159">
                  <c:v>1.8373154267493335</c:v>
                </c:pt>
                <c:pt idx="160">
                  <c:v>1.8430005001505472</c:v>
                </c:pt>
                <c:pt idx="161">
                  <c:v>1.8387165410684014</c:v>
                </c:pt>
                <c:pt idx="162">
                  <c:v>1.8538063032415373</c:v>
                </c:pt>
                <c:pt idx="163">
                  <c:v>1.8578317428365594</c:v>
                </c:pt>
                <c:pt idx="164">
                  <c:v>1.8583468576679691</c:v>
                </c:pt>
                <c:pt idx="165">
                  <c:v>1.8634194572073408</c:v>
                </c:pt>
                <c:pt idx="166">
                  <c:v>1.8434944538604117</c:v>
                </c:pt>
                <c:pt idx="167">
                  <c:v>1.8481010171210643</c:v>
                </c:pt>
                <c:pt idx="168">
                  <c:v>1.8873958415246874</c:v>
                </c:pt>
                <c:pt idx="169">
                  <c:v>1.8655901050354524</c:v>
                </c:pt>
                <c:pt idx="170">
                  <c:v>1.8813505491591394</c:v>
                </c:pt>
                <c:pt idx="171">
                  <c:v>1.875810473818587</c:v>
                </c:pt>
                <c:pt idx="172">
                  <c:v>1.8909486894567151</c:v>
                </c:pt>
                <c:pt idx="173">
                  <c:v>1.8850562716622945</c:v>
                </c:pt>
                <c:pt idx="174">
                  <c:v>1.914191725359657</c:v>
                </c:pt>
                <c:pt idx="175">
                  <c:v>1.9029700998071317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4136848"/>
        <c:axId val="-494133456"/>
      </c:scatterChart>
      <c:valAx>
        <c:axId val="-49413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4133456"/>
        <c:crossesAt val="0"/>
        <c:crossBetween val="midCat"/>
        <c:majorUnit val="10"/>
      </c:valAx>
      <c:valAx>
        <c:axId val="-4941334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413684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'6808'!$L$1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'6808'!$A$2:$A$141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'6808'!$L$2:$L$141</c:f>
              <c:numCache>
                <c:formatCode>0.00</c:formatCode>
                <c:ptCount val="140"/>
                <c:pt idx="0">
                  <c:v>2.2390976234604563</c:v>
                </c:pt>
                <c:pt idx="1">
                  <c:v>2.2492154776333591</c:v>
                </c:pt>
                <c:pt idx="2">
                  <c:v>2.1400937741560182</c:v>
                </c:pt>
                <c:pt idx="3">
                  <c:v>2.0886502028204146</c:v>
                </c:pt>
                <c:pt idx="4">
                  <c:v>2.0975217621906919</c:v>
                </c:pt>
                <c:pt idx="5">
                  <c:v>2.1123101309167369</c:v>
                </c:pt>
                <c:pt idx="6">
                  <c:v>2.1554566951342835</c:v>
                </c:pt>
                <c:pt idx="7">
                  <c:v>2.2646122123828136</c:v>
                </c:pt>
                <c:pt idx="8">
                  <c:v>2.3908454490783013</c:v>
                </c:pt>
                <c:pt idx="9">
                  <c:v>2.5415465978716849</c:v>
                </c:pt>
                <c:pt idx="10">
                  <c:v>2.7088778231449617</c:v>
                </c:pt>
                <c:pt idx="11">
                  <c:v>2.7880022567992624</c:v>
                </c:pt>
                <c:pt idx="12">
                  <c:v>2.9298436089282767</c:v>
                </c:pt>
                <c:pt idx="13">
                  <c:v>3.0120707867174619</c:v>
                </c:pt>
                <c:pt idx="14">
                  <c:v>3.0350582035849554</c:v>
                </c:pt>
                <c:pt idx="15">
                  <c:v>2.9786399047694312</c:v>
                </c:pt>
                <c:pt idx="16">
                  <c:v>2.9192927152204096</c:v>
                </c:pt>
                <c:pt idx="17">
                  <c:v>2.9184460437674771</c:v>
                </c:pt>
                <c:pt idx="18">
                  <c:v>2.8843802078801386</c:v>
                </c:pt>
                <c:pt idx="19">
                  <c:v>2.6935463092300274</c:v>
                </c:pt>
                <c:pt idx="20">
                  <c:v>2.6104260829890249</c:v>
                </c:pt>
                <c:pt idx="21">
                  <c:v>2.5187002134046432</c:v>
                </c:pt>
                <c:pt idx="22">
                  <c:v>2.4696788935959235</c:v>
                </c:pt>
                <c:pt idx="23">
                  <c:v>2.3925601517086457</c:v>
                </c:pt>
                <c:pt idx="24">
                  <c:v>2.2126624934395491</c:v>
                </c:pt>
                <c:pt idx="25">
                  <c:v>2.2266564529811448</c:v>
                </c:pt>
                <c:pt idx="26">
                  <c:v>2.2078725183574197</c:v>
                </c:pt>
                <c:pt idx="27">
                  <c:v>2.1908339219409152</c:v>
                </c:pt>
                <c:pt idx="28">
                  <c:v>2.080086632166827</c:v>
                </c:pt>
                <c:pt idx="29">
                  <c:v>2.0491891110052767</c:v>
                </c:pt>
                <c:pt idx="30">
                  <c:v>2.0817128015823054</c:v>
                </c:pt>
                <c:pt idx="31">
                  <c:v>2.0422620359876538</c:v>
                </c:pt>
                <c:pt idx="32">
                  <c:v>1.9694866230669186</c:v>
                </c:pt>
                <c:pt idx="33">
                  <c:v>1.9744033203441727</c:v>
                </c:pt>
                <c:pt idx="34">
                  <c:v>1.9315727989385776</c:v>
                </c:pt>
                <c:pt idx="35">
                  <c:v>1.8966371306916159</c:v>
                </c:pt>
                <c:pt idx="36">
                  <c:v>1.9107283414837493</c:v>
                </c:pt>
                <c:pt idx="37">
                  <c:v>1.932261664645518</c:v>
                </c:pt>
                <c:pt idx="38">
                  <c:v>1.9030817719740205</c:v>
                </c:pt>
                <c:pt idx="39">
                  <c:v>1.8390763964496941</c:v>
                </c:pt>
                <c:pt idx="40">
                  <c:v>1.7822098381738103</c:v>
                </c:pt>
                <c:pt idx="41">
                  <c:v>1.8090181739380025</c:v>
                </c:pt>
                <c:pt idx="42">
                  <c:v>1.8180336645816801</c:v>
                </c:pt>
                <c:pt idx="43">
                  <c:v>1.7990469142797101</c:v>
                </c:pt>
                <c:pt idx="44">
                  <c:v>1.7693404774448525</c:v>
                </c:pt>
                <c:pt idx="45">
                  <c:v>1.723500657239198</c:v>
                </c:pt>
                <c:pt idx="46">
                  <c:v>1.8735601167064617</c:v>
                </c:pt>
                <c:pt idx="47">
                  <c:v>1.7977029793916124</c:v>
                </c:pt>
                <c:pt idx="48">
                  <c:v>1.7803570005578133</c:v>
                </c:pt>
                <c:pt idx="49">
                  <c:v>1.7719564710677485</c:v>
                </c:pt>
                <c:pt idx="50">
                  <c:v>1.7666045959674952</c:v>
                </c:pt>
                <c:pt idx="51">
                  <c:v>1.7096403550358159</c:v>
                </c:pt>
                <c:pt idx="52">
                  <c:v>1.7028192979548504</c:v>
                </c:pt>
                <c:pt idx="53">
                  <c:v>1.6867181056698688</c:v>
                </c:pt>
                <c:pt idx="54">
                  <c:v>1.6362399508067589</c:v>
                </c:pt>
                <c:pt idx="55">
                  <c:v>1.6334527118753364</c:v>
                </c:pt>
                <c:pt idx="56">
                  <c:v>1.6180663672770372</c:v>
                </c:pt>
                <c:pt idx="57">
                  <c:v>1.6043800902231526</c:v>
                </c:pt>
                <c:pt idx="58">
                  <c:v>1.5823054049487368</c:v>
                </c:pt>
                <c:pt idx="59">
                  <c:v>1.570726121886229</c:v>
                </c:pt>
                <c:pt idx="60">
                  <c:v>1.5740057770310245</c:v>
                </c:pt>
                <c:pt idx="61">
                  <c:v>1.5639286656191764</c:v>
                </c:pt>
                <c:pt idx="62">
                  <c:v>1.5456361327479962</c:v>
                </c:pt>
                <c:pt idx="63">
                  <c:v>1.540513179489277</c:v>
                </c:pt>
                <c:pt idx="64">
                  <c:v>1.5785178164544937</c:v>
                </c:pt>
                <c:pt idx="65">
                  <c:v>1.6067304771255699</c:v>
                </c:pt>
                <c:pt idx="66">
                  <c:v>1.6160605994468789</c:v>
                </c:pt>
                <c:pt idx="67">
                  <c:v>1.6034275996437672</c:v>
                </c:pt>
                <c:pt idx="68">
                  <c:v>1.6408761740045701</c:v>
                </c:pt>
                <c:pt idx="69">
                  <c:v>1.6581470662246136</c:v>
                </c:pt>
                <c:pt idx="70">
                  <c:v>1.6677451959755778</c:v>
                </c:pt>
                <c:pt idx="71">
                  <c:v>1.6352805493250893</c:v>
                </c:pt>
                <c:pt idx="72">
                  <c:v>1.6061643862735488</c:v>
                </c:pt>
                <c:pt idx="73">
                  <c:v>1.5534636090146245</c:v>
                </c:pt>
                <c:pt idx="74">
                  <c:v>1.5446657117713982</c:v>
                </c:pt>
                <c:pt idx="75">
                  <c:v>1.5302400846141118</c:v>
                </c:pt>
                <c:pt idx="76">
                  <c:v>1.5187314178400582</c:v>
                </c:pt>
                <c:pt idx="77">
                  <c:v>1.4964803615338753</c:v>
                </c:pt>
                <c:pt idx="78">
                  <c:v>1.4526325071909343</c:v>
                </c:pt>
                <c:pt idx="79">
                  <c:v>1.4606697939368523</c:v>
                </c:pt>
                <c:pt idx="80">
                  <c:v>1.4407826399565291</c:v>
                </c:pt>
                <c:pt idx="81">
                  <c:v>1.3987972288151727</c:v>
                </c:pt>
                <c:pt idx="82">
                  <c:v>1.3952516809326898</c:v>
                </c:pt>
                <c:pt idx="83">
                  <c:v>1.4037608581735788</c:v>
                </c:pt>
                <c:pt idx="84">
                  <c:v>1.3998718064892737</c:v>
                </c:pt>
                <c:pt idx="85">
                  <c:v>1.4153709250227573</c:v>
                </c:pt>
                <c:pt idx="86">
                  <c:v>1.3589002691914513</c:v>
                </c:pt>
                <c:pt idx="87">
                  <c:v>1.3540899151299994</c:v>
                </c:pt>
                <c:pt idx="88">
                  <c:v>1.3580158274279568</c:v>
                </c:pt>
                <c:pt idx="89">
                  <c:v>1.3430713192107586</c:v>
                </c:pt>
                <c:pt idx="90">
                  <c:v>1.3477428318952136</c:v>
                </c:pt>
                <c:pt idx="91">
                  <c:v>1.3236900708636621</c:v>
                </c:pt>
                <c:pt idx="92">
                  <c:v>1.3518563002952126</c:v>
                </c:pt>
                <c:pt idx="93">
                  <c:v>1.3314352374800869</c:v>
                </c:pt>
                <c:pt idx="94">
                  <c:v>1.3250661521153353</c:v>
                </c:pt>
                <c:pt idx="95">
                  <c:v>1.3057185448156026</c:v>
                </c:pt>
                <c:pt idx="96">
                  <c:v>1.3318457493560796</c:v>
                </c:pt>
                <c:pt idx="97">
                  <c:v>1.3124416419613945</c:v>
                </c:pt>
                <c:pt idx="98">
                  <c:v>1.3114582556913768</c:v>
                </c:pt>
                <c:pt idx="99">
                  <c:v>1.3206267503448283</c:v>
                </c:pt>
                <c:pt idx="100">
                  <c:v>1.314463149052798</c:v>
                </c:pt>
                <c:pt idx="101">
                  <c:v>1.2891565563058773</c:v>
                </c:pt>
                <c:pt idx="102">
                  <c:v>1.3204477167958137</c:v>
                </c:pt>
                <c:pt idx="103">
                  <c:v>1.3057104140681579</c:v>
                </c:pt>
                <c:pt idx="104">
                  <c:v>1.3114665196896282</c:v>
                </c:pt>
                <c:pt idx="105">
                  <c:v>1.2926665731844202</c:v>
                </c:pt>
                <c:pt idx="106">
                  <c:v>1.3095224286780092</c:v>
                </c:pt>
                <c:pt idx="107">
                  <c:v>1.2712748218887717</c:v>
                </c:pt>
                <c:pt idx="108">
                  <c:v>1.3031116637403592</c:v>
                </c:pt>
                <c:pt idx="109">
                  <c:v>1.302359258647164</c:v>
                </c:pt>
                <c:pt idx="110">
                  <c:v>1.3166124196363245</c:v>
                </c:pt>
                <c:pt idx="111">
                  <c:v>1.3348752495310869</c:v>
                </c:pt>
                <c:pt idx="112">
                  <c:v>1.3325503114738591</c:v>
                </c:pt>
                <c:pt idx="113">
                  <c:v>1.3138327291042005</c:v>
                </c:pt>
                <c:pt idx="114">
                  <c:v>1.3399111884618549</c:v>
                </c:pt>
                <c:pt idx="115">
                  <c:v>1.3145421114558173</c:v>
                </c:pt>
                <c:pt idx="116">
                  <c:v>1.3379987258969126</c:v>
                </c:pt>
                <c:pt idx="117">
                  <c:v>1.3242602338066294</c:v>
                </c:pt>
                <c:pt idx="118">
                  <c:v>1.3425413428081423</c:v>
                </c:pt>
                <c:pt idx="119">
                  <c:v>1.3012938339977562</c:v>
                </c:pt>
                <c:pt idx="120">
                  <c:v>1.2939470973652221</c:v>
                </c:pt>
                <c:pt idx="121">
                  <c:v>1.2731197268428651</c:v>
                </c:pt>
                <c:pt idx="122">
                  <c:v>1.2629575400787316</c:v>
                </c:pt>
                <c:pt idx="123">
                  <c:v>1.2662249153743519</c:v>
                </c:pt>
                <c:pt idx="124">
                  <c:v>1.2740536860423215</c:v>
                </c:pt>
                <c:pt idx="125">
                  <c:v>1.248207260210173</c:v>
                </c:pt>
                <c:pt idx="126">
                  <c:v>1.2638746931531852</c:v>
                </c:pt>
                <c:pt idx="127">
                  <c:v>1.2514370112222091</c:v>
                </c:pt>
                <c:pt idx="128">
                  <c:v>1.2641581101759309</c:v>
                </c:pt>
                <c:pt idx="129">
                  <c:v>1.2511822346240975</c:v>
                </c:pt>
                <c:pt idx="130">
                  <c:v>1.2436538501758254</c:v>
                </c:pt>
                <c:pt idx="131">
                  <c:v>1.2676423143416204</c:v>
                </c:pt>
                <c:pt idx="132">
                  <c:v>1.2647715413312854</c:v>
                </c:pt>
                <c:pt idx="133">
                  <c:v>1.2648702919171027</c:v>
                </c:pt>
                <c:pt idx="134">
                  <c:v>1.2861424094698972</c:v>
                </c:pt>
                <c:pt idx="135">
                  <c:v>1.3005866598494229</c:v>
                </c:pt>
                <c:pt idx="136">
                  <c:v>1.2933135594455607</c:v>
                </c:pt>
                <c:pt idx="137">
                  <c:v>1.2854224846944182</c:v>
                </c:pt>
                <c:pt idx="138">
                  <c:v>1.3102766113069404</c:v>
                </c:pt>
                <c:pt idx="139">
                  <c:v>1.2854202729052457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1941632"/>
        <c:axId val="-331974704"/>
      </c:scatterChart>
      <c:valAx>
        <c:axId val="-33194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31974704"/>
        <c:crossesAt val="0"/>
        <c:crossBetween val="midCat"/>
        <c:majorUnit val="10"/>
      </c:valAx>
      <c:valAx>
        <c:axId val="-3319747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319416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'6808'!$A$2:$A$179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'6808'!$P$2:$P$177</c:f>
              <c:numCache>
                <c:formatCode>General</c:formatCode>
                <c:ptCount val="176"/>
                <c:pt idx="4">
                  <c:v>-0.25394501161870842</c:v>
                </c:pt>
                <c:pt idx="5">
                  <c:v>0.771766410067247</c:v>
                </c:pt>
                <c:pt idx="6">
                  <c:v>3.1234355946198935</c:v>
                </c:pt>
                <c:pt idx="7">
                  <c:v>8.5615170904342062</c:v>
                </c:pt>
                <c:pt idx="8">
                  <c:v>14.798109714346882</c:v>
                </c:pt>
                <c:pt idx="9">
                  <c:v>22.178760252560497</c:v>
                </c:pt>
                <c:pt idx="10">
                  <c:v>30.336991261724343</c:v>
                </c:pt>
                <c:pt idx="11">
                  <c:v>34.370894962410595</c:v>
                </c:pt>
                <c:pt idx="12">
                  <c:v>41.337283733930981</c:v>
                </c:pt>
                <c:pt idx="13">
                  <c:v>45.516263931923703</c:v>
                </c:pt>
                <c:pt idx="14">
                  <c:v>46.925342184356325</c:v>
                </c:pt>
                <c:pt idx="15">
                  <c:v>44.621609261711328</c:v>
                </c:pt>
                <c:pt idx="16">
                  <c:v>42.180928788724728</c:v>
                </c:pt>
                <c:pt idx="17">
                  <c:v>42.475585129551938</c:v>
                </c:pt>
                <c:pt idx="18">
                  <c:v>41.2169970486406</c:v>
                </c:pt>
                <c:pt idx="19">
                  <c:v>32.6283293844862</c:v>
                </c:pt>
                <c:pt idx="20">
                  <c:v>29.076081620199517</c:v>
                </c:pt>
                <c:pt idx="21">
                  <c:v>25.121455658081615</c:v>
                </c:pt>
                <c:pt idx="22">
                  <c:v>23.16358683453889</c:v>
                </c:pt>
                <c:pt idx="23">
                  <c:v>19.891953355809587</c:v>
                </c:pt>
                <c:pt idx="24">
                  <c:v>11.814636734218107</c:v>
                </c:pt>
                <c:pt idx="25">
                  <c:v>12.803203584228868</c:v>
                </c:pt>
                <c:pt idx="26">
                  <c:v>12.259158698349921</c:v>
                </c:pt>
                <c:pt idx="27">
                  <c:v>11.796721429055253</c:v>
                </c:pt>
                <c:pt idx="28">
                  <c:v>6.9527017899366772</c:v>
                </c:pt>
                <c:pt idx="29">
                  <c:v>5.8422561219346099</c:v>
                </c:pt>
                <c:pt idx="30">
                  <c:v>7.6972265030736979</c:v>
                </c:pt>
                <c:pt idx="31">
                  <c:v>6.1868526782477655</c:v>
                </c:pt>
                <c:pt idx="32">
                  <c:v>3.1183023174691993</c:v>
                </c:pt>
                <c:pt idx="33">
                  <c:v>3.6824392573121103</c:v>
                </c:pt>
                <c:pt idx="34">
                  <c:v>2.0140365672342542</c:v>
                </c:pt>
                <c:pt idx="35">
                  <c:v>0.7147773170314653</c:v>
                </c:pt>
                <c:pt idx="36">
                  <c:v>1.7078913904591007</c:v>
                </c:pt>
                <c:pt idx="37">
                  <c:v>3.0489798853057981</c:v>
                </c:pt>
                <c:pt idx="38">
                  <c:v>2.0188461973374672</c:v>
                </c:pt>
                <c:pt idx="39">
                  <c:v>-0.63963931393807116</c:v>
                </c:pt>
                <c:pt idx="40">
                  <c:v>-2.9643317194042087</c:v>
                </c:pt>
                <c:pt idx="41">
                  <c:v>-1.376596927493249</c:v>
                </c:pt>
                <c:pt idx="42">
                  <c:v>-0.62081073816886045</c:v>
                </c:pt>
                <c:pt idx="43">
                  <c:v>-1.1743387740980393</c:v>
                </c:pt>
                <c:pt idx="44">
                  <c:v>-2.2290923403343119</c:v>
                </c:pt>
                <c:pt idx="45">
                  <c:v>-4.0382022593301716</c:v>
                </c:pt>
                <c:pt idx="46">
                  <c:v>3.3124445029530381</c:v>
                </c:pt>
                <c:pt idx="47">
                  <c:v>9.9800474979900675E-2</c:v>
                </c:pt>
                <c:pt idx="48">
                  <c:v>-0.37700922159079564</c:v>
                </c:pt>
                <c:pt idx="49">
                  <c:v>-0.43555224801284148</c:v>
                </c:pt>
                <c:pt idx="50">
                  <c:v>-0.3515478773101286</c:v>
                </c:pt>
                <c:pt idx="51">
                  <c:v>-2.6808076776158969</c:v>
                </c:pt>
                <c:pt idx="52">
                  <c:v>-2.6654985542173626</c:v>
                </c:pt>
                <c:pt idx="53">
                  <c:v>-3.0841051684370977</c:v>
                </c:pt>
                <c:pt idx="54">
                  <c:v>-5.1100919281215607</c:v>
                </c:pt>
                <c:pt idx="55">
                  <c:v>-4.906171632655278</c:v>
                </c:pt>
                <c:pt idx="56">
                  <c:v>-5.2913537703525702</c:v>
                </c:pt>
                <c:pt idx="57">
                  <c:v>-5.5970450335832851</c:v>
                </c:pt>
                <c:pt idx="58">
                  <c:v>-6.2949571277001333</c:v>
                </c:pt>
                <c:pt idx="59">
                  <c:v>-6.5021306611967171</c:v>
                </c:pt>
                <c:pt idx="60">
                  <c:v>-6.014537686371761</c:v>
                </c:pt>
                <c:pt idx="61">
                  <c:v>-6.1514734587263309</c:v>
                </c:pt>
                <c:pt idx="62">
                  <c:v>-6.6725416369135395</c:v>
                </c:pt>
                <c:pt idx="63">
                  <c:v>-6.5778334577487243</c:v>
                </c:pt>
                <c:pt idx="64">
                  <c:v>-4.4665878346446837</c:v>
                </c:pt>
                <c:pt idx="65">
                  <c:v>-2.8131903487718342</c:v>
                </c:pt>
                <c:pt idx="66">
                  <c:v>-2.0426927750251105</c:v>
                </c:pt>
                <c:pt idx="67">
                  <c:v>-2.2991354481072901</c:v>
                </c:pt>
                <c:pt idx="68">
                  <c:v>-0.21388991119291523</c:v>
                </c:pt>
                <c:pt idx="69">
                  <c:v>0.92789805349284704</c:v>
                </c:pt>
                <c:pt idx="70">
                  <c:v>1.7109269793125346</c:v>
                </c:pt>
                <c:pt idx="71">
                  <c:v>0.52720647236428231</c:v>
                </c:pt>
                <c:pt idx="72">
                  <c:v>-0.49994737916374277</c:v>
                </c:pt>
                <c:pt idx="73">
                  <c:v>-2.6298583614079574</c:v>
                </c:pt>
                <c:pt idx="74">
                  <c:v>-2.7069813026618319</c:v>
                </c:pt>
                <c:pt idx="75">
                  <c:v>-3.0472427136784348</c:v>
                </c:pt>
                <c:pt idx="76">
                  <c:v>-3.2511144074691343</c:v>
                </c:pt>
                <c:pt idx="77">
                  <c:v>-3.9572731666033913</c:v>
                </c:pt>
                <c:pt idx="78">
                  <c:v>-5.67324378130811</c:v>
                </c:pt>
                <c:pt idx="79">
                  <c:v>-4.9631959413187259</c:v>
                </c:pt>
                <c:pt idx="80">
                  <c:v>-5.5588245843681428</c:v>
                </c:pt>
                <c:pt idx="81">
                  <c:v>-7.1877120480388177</c:v>
                </c:pt>
                <c:pt idx="82">
                  <c:v>-7.019248368301513</c:v>
                </c:pt>
                <c:pt idx="83">
                  <c:v>-6.287136117859168</c:v>
                </c:pt>
                <c:pt idx="84">
                  <c:v>-6.1347338103180133</c:v>
                </c:pt>
                <c:pt idx="85">
                  <c:v>-5.0757895186170527</c:v>
                </c:pt>
                <c:pt idx="86">
                  <c:v>-7.3819705233883441</c:v>
                </c:pt>
                <c:pt idx="87">
                  <c:v>-7.2726459934614756</c:v>
                </c:pt>
                <c:pt idx="88">
                  <c:v>-6.7548356626238597</c:v>
                </c:pt>
                <c:pt idx="89">
                  <c:v>-7.1193586445010029</c:v>
                </c:pt>
                <c:pt idx="90">
                  <c:v>-6.5666859183897088</c:v>
                </c:pt>
                <c:pt idx="91">
                  <c:v>-7.3570878504618156</c:v>
                </c:pt>
                <c:pt idx="92">
                  <c:v>-5.7058613723495615</c:v>
                </c:pt>
                <c:pt idx="93">
                  <c:v>-6.3264542471457244</c:v>
                </c:pt>
                <c:pt idx="94">
                  <c:v>-6.2900120651966445</c:v>
                </c:pt>
                <c:pt idx="95">
                  <c:v>-6.8604128650367757</c:v>
                </c:pt>
                <c:pt idx="96">
                  <c:v>-5.3045260528002167</c:v>
                </c:pt>
                <c:pt idx="97">
                  <c:v>-5.8775686547087238</c:v>
                </c:pt>
                <c:pt idx="98">
                  <c:v>-5.5893047542279808</c:v>
                </c:pt>
                <c:pt idx="99">
                  <c:v>-4.8263644829532701</c:v>
                </c:pt>
                <c:pt idx="100">
                  <c:v>-4.7803143835521835</c:v>
                </c:pt>
                <c:pt idx="101">
                  <c:v>-5.6293423271707645</c:v>
                </c:pt>
                <c:pt idx="102">
                  <c:v>-3.832001947116781</c:v>
                </c:pt>
                <c:pt idx="103">
                  <c:v>-4.1868365224290613</c:v>
                </c:pt>
                <c:pt idx="104">
                  <c:v>-3.5834509635912779</c:v>
                </c:pt>
                <c:pt idx="105">
                  <c:v>-4.1282445247008743</c:v>
                </c:pt>
                <c:pt idx="106">
                  <c:v>-3.0058626315150483</c:v>
                </c:pt>
                <c:pt idx="107">
                  <c:v>-4.4599797823759966</c:v>
                </c:pt>
                <c:pt idx="108">
                  <c:v>-2.6371247168847995</c:v>
                </c:pt>
                <c:pt idx="109">
                  <c:v>-2.3380607186130726</c:v>
                </c:pt>
                <c:pt idx="110">
                  <c:v>-1.3373742620621991</c:v>
                </c:pt>
                <c:pt idx="111">
                  <c:v>-0.14920579123783609</c:v>
                </c:pt>
                <c:pt idx="112">
                  <c:v>7.6330528178303741E-2</c:v>
                </c:pt>
                <c:pt idx="113">
                  <c:v>-0.46461189349801751</c:v>
                </c:pt>
                <c:pt idx="114">
                  <c:v>1.0889957168201423</c:v>
                </c:pt>
                <c:pt idx="115">
                  <c:v>0.23704616669602629</c:v>
                </c:pt>
                <c:pt idx="116">
                  <c:v>1.6680629153641522</c:v>
                </c:pt>
                <c:pt idx="117">
                  <c:v>1.3599302086053433</c:v>
                </c:pt>
                <c:pt idx="118">
                  <c:v>2.5489533644008038</c:v>
                </c:pt>
                <c:pt idx="119">
                  <c:v>0.95456835432526421</c:v>
                </c:pt>
                <c:pt idx="120">
                  <c:v>0.94529802652451655</c:v>
                </c:pt>
                <c:pt idx="121">
                  <c:v>0.30570722717151222</c:v>
                </c:pt>
                <c:pt idx="122">
                  <c:v>0.16479354572096469</c:v>
                </c:pt>
                <c:pt idx="123">
                  <c:v>0.65181234574182689</c:v>
                </c:pt>
                <c:pt idx="124">
                  <c:v>1.3521104993549848</c:v>
                </c:pt>
                <c:pt idx="125">
                  <c:v>0.47784132096795284</c:v>
                </c:pt>
                <c:pt idx="126">
                  <c:v>1.5446555703319185</c:v>
                </c:pt>
                <c:pt idx="127">
                  <c:v>1.297345468779624</c:v>
                </c:pt>
                <c:pt idx="128">
                  <c:v>2.2263965651154436</c:v>
                </c:pt>
                <c:pt idx="129">
                  <c:v>1.9539218860174838</c:v>
                </c:pt>
                <c:pt idx="130">
                  <c:v>1.9361581640775474</c:v>
                </c:pt>
                <c:pt idx="131">
                  <c:v>3.3920428656926518</c:v>
                </c:pt>
                <c:pt idx="132">
                  <c:v>3.5920573181221016</c:v>
                </c:pt>
                <c:pt idx="133">
                  <c:v>3.9309192111622751</c:v>
                </c:pt>
                <c:pt idx="134">
                  <c:v>5.2597943899315416</c:v>
                </c:pt>
                <c:pt idx="135">
                  <c:v>6.2694157048598598</c:v>
                </c:pt>
                <c:pt idx="136">
                  <c:v>6.2635884215597768</c:v>
                </c:pt>
                <c:pt idx="137">
                  <c:v>6.2288662149817196</c:v>
                </c:pt>
                <c:pt idx="138">
                  <c:v>7.7252271112687909</c:v>
                </c:pt>
                <c:pt idx="139">
                  <c:v>6.8972519262608651</c:v>
                </c:pt>
                <c:pt idx="140">
                  <c:v>6.6515596898009361</c:v>
                </c:pt>
                <c:pt idx="141">
                  <c:v>4.7324806671680113</c:v>
                </c:pt>
                <c:pt idx="142">
                  <c:v>4.4163906644261992</c:v>
                </c:pt>
                <c:pt idx="143">
                  <c:v>5.4107795689771114</c:v>
                </c:pt>
                <c:pt idx="144">
                  <c:v>3.6107396676246468</c:v>
                </c:pt>
                <c:pt idx="145">
                  <c:v>5.3435921667523276</c:v>
                </c:pt>
                <c:pt idx="146">
                  <c:v>4.6205438515299164</c:v>
                </c:pt>
                <c:pt idx="147">
                  <c:v>3.5887735838333783</c:v>
                </c:pt>
                <c:pt idx="148">
                  <c:v>3.0800649378276965</c:v>
                </c:pt>
                <c:pt idx="149">
                  <c:v>3.9458237266394578</c:v>
                </c:pt>
                <c:pt idx="150">
                  <c:v>4.2155639239403309</c:v>
                </c:pt>
                <c:pt idx="151">
                  <c:v>4.3755849056805394</c:v>
                </c:pt>
                <c:pt idx="152">
                  <c:v>5.5257211625143672</c:v>
                </c:pt>
                <c:pt idx="153">
                  <c:v>5.5251157239772519</c:v>
                </c:pt>
                <c:pt idx="154">
                  <c:v>5.5264391560357966</c:v>
                </c:pt>
                <c:pt idx="155">
                  <c:v>5.3932105585705239</c:v>
                </c:pt>
                <c:pt idx="156">
                  <c:v>7.0292086202111133</c:v>
                </c:pt>
                <c:pt idx="157">
                  <c:v>6.6463321906656629</c:v>
                </c:pt>
                <c:pt idx="158">
                  <c:v>8.5927991408194355</c:v>
                </c:pt>
                <c:pt idx="159">
                  <c:v>8.9412861525808776</c:v>
                </c:pt>
                <c:pt idx="160">
                  <c:v>8.4729575928852583</c:v>
                </c:pt>
                <c:pt idx="161">
                  <c:v>9.2440563739804205</c:v>
                </c:pt>
                <c:pt idx="162">
                  <c:v>9.9953902743447518</c:v>
                </c:pt>
                <c:pt idx="163">
                  <c:v>11.80248611985505</c:v>
                </c:pt>
                <c:pt idx="164">
                  <c:v>7.9530277353829115</c:v>
                </c:pt>
                <c:pt idx="165">
                  <c:v>7.8151833905013737</c:v>
                </c:pt>
                <c:pt idx="166">
                  <c:v>8.1563286348897623</c:v>
                </c:pt>
                <c:pt idx="167">
                  <c:v>8.3831317346718208</c:v>
                </c:pt>
                <c:pt idx="168">
                  <c:v>8.3726685160953789</c:v>
                </c:pt>
                <c:pt idx="169">
                  <c:v>8.4502905098550496</c:v>
                </c:pt>
                <c:pt idx="170">
                  <c:v>8.2888087962387704</c:v>
                </c:pt>
                <c:pt idx="171">
                  <c:v>7.371350252001081</c:v>
                </c:pt>
                <c:pt idx="172">
                  <c:v>7.2562025931441925</c:v>
                </c:pt>
                <c:pt idx="173">
                  <c:v>8.041916029422211</c:v>
                </c:pt>
                <c:pt idx="174">
                  <c:v>8.5467859722823967</c:v>
                </c:pt>
                <c:pt idx="175">
                  <c:v>8.0562560579758848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2053120"/>
        <c:axId val="-332032480"/>
      </c:scatterChart>
      <c:valAx>
        <c:axId val="-33205312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32032480"/>
        <c:crossesAt val="0"/>
        <c:crossBetween val="midCat"/>
        <c:majorUnit val="10"/>
      </c:valAx>
      <c:valAx>
        <c:axId val="-332032480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3205312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'6565'!$L$1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'6565'!$A$2:$A$141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'6565'!$M$2:$M$177</c:f>
              <c:numCache>
                <c:formatCode>0.00</c:formatCode>
                <c:ptCount val="176"/>
                <c:pt idx="4">
                  <c:v>1.6744900935447373</c:v>
                </c:pt>
                <c:pt idx="5">
                  <c:v>1.6045960925182621</c:v>
                </c:pt>
                <c:pt idx="6">
                  <c:v>1.6297068385987508</c:v>
                </c:pt>
                <c:pt idx="7">
                  <c:v>1.687423369271899</c:v>
                </c:pt>
                <c:pt idx="8">
                  <c:v>1.7014265973128659</c:v>
                </c:pt>
                <c:pt idx="9">
                  <c:v>1.7844476943708085</c:v>
                </c:pt>
                <c:pt idx="10">
                  <c:v>1.7912351827435902</c:v>
                </c:pt>
                <c:pt idx="11">
                  <c:v>1.859070458990234</c:v>
                </c:pt>
                <c:pt idx="12">
                  <c:v>1.9269997146044335</c:v>
                </c:pt>
                <c:pt idx="13">
                  <c:v>1.9692720731318403</c:v>
                </c:pt>
                <c:pt idx="14">
                  <c:v>2.0151359814271097</c:v>
                </c:pt>
                <c:pt idx="15">
                  <c:v>2.0475422703569963</c:v>
                </c:pt>
                <c:pt idx="16">
                  <c:v>2.0732578871967777</c:v>
                </c:pt>
                <c:pt idx="17">
                  <c:v>2.0941177644342077</c:v>
                </c:pt>
                <c:pt idx="18">
                  <c:v>2.0710072064704814</c:v>
                </c:pt>
                <c:pt idx="19">
                  <c:v>2.0871163043666536</c:v>
                </c:pt>
                <c:pt idx="20">
                  <c:v>2.1122279835921329</c:v>
                </c:pt>
                <c:pt idx="21">
                  <c:v>2.0899730960549485</c:v>
                </c:pt>
                <c:pt idx="22">
                  <c:v>2.0946996341618913</c:v>
                </c:pt>
                <c:pt idx="23">
                  <c:v>2.0771536340981909</c:v>
                </c:pt>
                <c:pt idx="24">
                  <c:v>2.0445403724418085</c:v>
                </c:pt>
                <c:pt idx="25">
                  <c:v>1.9970273792975592</c:v>
                </c:pt>
                <c:pt idx="26">
                  <c:v>1.9759352137333421</c:v>
                </c:pt>
                <c:pt idx="27">
                  <c:v>1.8526519717092258</c:v>
                </c:pt>
                <c:pt idx="28">
                  <c:v>1.8005395340246624</c:v>
                </c:pt>
                <c:pt idx="29">
                  <c:v>1.7531008874904466</c:v>
                </c:pt>
                <c:pt idx="30">
                  <c:v>1.6793216894168199</c:v>
                </c:pt>
                <c:pt idx="31">
                  <c:v>1.6543838145916239</c:v>
                </c:pt>
                <c:pt idx="32">
                  <c:v>1.5986673186103</c:v>
                </c:pt>
                <c:pt idx="33">
                  <c:v>1.6042868857678239</c:v>
                </c:pt>
                <c:pt idx="34">
                  <c:v>1.6213807821346733</c:v>
                </c:pt>
                <c:pt idx="35">
                  <c:v>1.6417659526340977</c:v>
                </c:pt>
                <c:pt idx="36">
                  <c:v>1.6706009325566349</c:v>
                </c:pt>
                <c:pt idx="37">
                  <c:v>1.746119058684837</c:v>
                </c:pt>
                <c:pt idx="38">
                  <c:v>1.7526891437786527</c:v>
                </c:pt>
                <c:pt idx="39">
                  <c:v>1.7457872041048226</c:v>
                </c:pt>
                <c:pt idx="40">
                  <c:v>1.766763608299083</c:v>
                </c:pt>
                <c:pt idx="41">
                  <c:v>1.7592250384472248</c:v>
                </c:pt>
                <c:pt idx="42">
                  <c:v>1.7616024165068451</c:v>
                </c:pt>
                <c:pt idx="43">
                  <c:v>1.8166257716376111</c:v>
                </c:pt>
                <c:pt idx="44">
                  <c:v>1.7434629250455242</c:v>
                </c:pt>
                <c:pt idx="45">
                  <c:v>1.7207266930024063</c:v>
                </c:pt>
                <c:pt idx="46">
                  <c:v>1.6410365481505678</c:v>
                </c:pt>
                <c:pt idx="47">
                  <c:v>1.6313956182314033</c:v>
                </c:pt>
                <c:pt idx="48">
                  <c:v>1.6128319591383269</c:v>
                </c:pt>
                <c:pt idx="49">
                  <c:v>1.5826960088531536</c:v>
                </c:pt>
                <c:pt idx="50">
                  <c:v>1.6338498847357927</c:v>
                </c:pt>
                <c:pt idx="51">
                  <c:v>1.6618582805418387</c:v>
                </c:pt>
                <c:pt idx="52">
                  <c:v>1.7020001372712479</c:v>
                </c:pt>
                <c:pt idx="53">
                  <c:v>1.7376125135062896</c:v>
                </c:pt>
                <c:pt idx="54">
                  <c:v>1.7777282479978334</c:v>
                </c:pt>
                <c:pt idx="55">
                  <c:v>1.7936567921519901</c:v>
                </c:pt>
                <c:pt idx="56">
                  <c:v>1.8294854705506858</c:v>
                </c:pt>
                <c:pt idx="57">
                  <c:v>1.7869836891276385</c:v>
                </c:pt>
                <c:pt idx="58">
                  <c:v>1.7128288272965344</c:v>
                </c:pt>
                <c:pt idx="59">
                  <c:v>1.6932082257657868</c:v>
                </c:pt>
                <c:pt idx="60">
                  <c:v>1.6823861191914633</c:v>
                </c:pt>
                <c:pt idx="61">
                  <c:v>1.7282236450012614</c:v>
                </c:pt>
                <c:pt idx="62">
                  <c:v>1.8203011665261131</c:v>
                </c:pt>
                <c:pt idx="63">
                  <c:v>1.8222191461188579</c:v>
                </c:pt>
                <c:pt idx="64">
                  <c:v>1.846462806726781</c:v>
                </c:pt>
                <c:pt idx="65">
                  <c:v>1.8171061936794117</c:v>
                </c:pt>
                <c:pt idx="66">
                  <c:v>1.8165151549571208</c:v>
                </c:pt>
                <c:pt idx="67">
                  <c:v>1.8055218956726811</c:v>
                </c:pt>
                <c:pt idx="68">
                  <c:v>1.7948659063851029</c:v>
                </c:pt>
                <c:pt idx="69">
                  <c:v>1.7792048542654582</c:v>
                </c:pt>
                <c:pt idx="70">
                  <c:v>1.7963514288214504</c:v>
                </c:pt>
                <c:pt idx="71">
                  <c:v>1.77432810523386</c:v>
                </c:pt>
                <c:pt idx="72">
                  <c:v>1.792438711758306</c:v>
                </c:pt>
                <c:pt idx="73">
                  <c:v>1.8130768642219341</c:v>
                </c:pt>
                <c:pt idx="74">
                  <c:v>1.8583408925660023</c:v>
                </c:pt>
                <c:pt idx="75">
                  <c:v>1.8092365066347376</c:v>
                </c:pt>
                <c:pt idx="76">
                  <c:v>1.7899308115982597</c:v>
                </c:pt>
                <c:pt idx="77">
                  <c:v>1.7968408056037661</c:v>
                </c:pt>
                <c:pt idx="78">
                  <c:v>1.7899739068184326</c:v>
                </c:pt>
                <c:pt idx="79">
                  <c:v>1.789164213314963</c:v>
                </c:pt>
                <c:pt idx="80">
                  <c:v>1.8145798139986278</c:v>
                </c:pt>
                <c:pt idx="81">
                  <c:v>1.8202087406453795</c:v>
                </c:pt>
                <c:pt idx="82">
                  <c:v>1.817740675018102</c:v>
                </c:pt>
                <c:pt idx="83">
                  <c:v>1.8232531003483505</c:v>
                </c:pt>
                <c:pt idx="84">
                  <c:v>1.7935387954182298</c:v>
                </c:pt>
                <c:pt idx="85">
                  <c:v>1.8217574783484645</c:v>
                </c:pt>
                <c:pt idx="86">
                  <c:v>1.804346471487577</c:v>
                </c:pt>
                <c:pt idx="87">
                  <c:v>1.832390053920004</c:v>
                </c:pt>
                <c:pt idx="88">
                  <c:v>1.7908777995296914</c:v>
                </c:pt>
                <c:pt idx="89">
                  <c:v>1.7834940065566471</c:v>
                </c:pt>
                <c:pt idx="90">
                  <c:v>1.7735128212551545</c:v>
                </c:pt>
                <c:pt idx="91">
                  <c:v>1.7233629029092516</c:v>
                </c:pt>
                <c:pt idx="92">
                  <c:v>1.680053386674313</c:v>
                </c:pt>
                <c:pt idx="93">
                  <c:v>1.6678013448003692</c:v>
                </c:pt>
                <c:pt idx="94">
                  <c:v>1.6574068876813473</c:v>
                </c:pt>
                <c:pt idx="95">
                  <c:v>1.6523646768847569</c:v>
                </c:pt>
                <c:pt idx="96">
                  <c:v>1.663208987847244</c:v>
                </c:pt>
                <c:pt idx="97">
                  <c:v>1.6656863166326288</c:v>
                </c:pt>
                <c:pt idx="98">
                  <c:v>1.6884078705427727</c:v>
                </c:pt>
                <c:pt idx="99">
                  <c:v>1.7027825037368731</c:v>
                </c:pt>
                <c:pt idx="100">
                  <c:v>1.6988200473358783</c:v>
                </c:pt>
                <c:pt idx="101">
                  <c:v>1.7229659455355586</c:v>
                </c:pt>
                <c:pt idx="102">
                  <c:v>1.7224288017245788</c:v>
                </c:pt>
                <c:pt idx="103">
                  <c:v>1.7543826085341581</c:v>
                </c:pt>
                <c:pt idx="104">
                  <c:v>1.7340044825618515</c:v>
                </c:pt>
                <c:pt idx="105">
                  <c:v>1.7400409165925732</c:v>
                </c:pt>
                <c:pt idx="106">
                  <c:v>1.7362546925798097</c:v>
                </c:pt>
                <c:pt idx="107">
                  <c:v>1.7608504393286135</c:v>
                </c:pt>
                <c:pt idx="108">
                  <c:v>1.7517107503549192</c:v>
                </c:pt>
                <c:pt idx="109">
                  <c:v>1.7729590759185079</c:v>
                </c:pt>
                <c:pt idx="110">
                  <c:v>1.7810119004155909</c:v>
                </c:pt>
                <c:pt idx="111">
                  <c:v>1.7856048835177663</c:v>
                </c:pt>
                <c:pt idx="112">
                  <c:v>1.7772996689621088</c:v>
                </c:pt>
                <c:pt idx="113">
                  <c:v>1.7935067538477485</c:v>
                </c:pt>
                <c:pt idx="114">
                  <c:v>1.7901407478505027</c:v>
                </c:pt>
                <c:pt idx="115">
                  <c:v>1.7602866234055565</c:v>
                </c:pt>
                <c:pt idx="116">
                  <c:v>1.7384392445458472</c:v>
                </c:pt>
                <c:pt idx="117">
                  <c:v>1.7819473555481902</c:v>
                </c:pt>
                <c:pt idx="118">
                  <c:v>1.8498645382061902</c:v>
                </c:pt>
                <c:pt idx="119">
                  <c:v>1.8340509491785884</c:v>
                </c:pt>
                <c:pt idx="120">
                  <c:v>1.8514487831336821</c:v>
                </c:pt>
                <c:pt idx="121">
                  <c:v>1.8101565077780148</c:v>
                </c:pt>
                <c:pt idx="122">
                  <c:v>1.7878156430300356</c:v>
                </c:pt>
                <c:pt idx="123">
                  <c:v>1.7954032128447217</c:v>
                </c:pt>
                <c:pt idx="124">
                  <c:v>1.7734184934494963</c:v>
                </c:pt>
                <c:pt idx="125">
                  <c:v>1.7648869818824937</c:v>
                </c:pt>
                <c:pt idx="126">
                  <c:v>1.75765661379454</c:v>
                </c:pt>
                <c:pt idx="127">
                  <c:v>1.7414563482325558</c:v>
                </c:pt>
                <c:pt idx="128">
                  <c:v>1.7588850315137923</c:v>
                </c:pt>
                <c:pt idx="129">
                  <c:v>1.73732039079287</c:v>
                </c:pt>
                <c:pt idx="130">
                  <c:v>1.7639642564588485</c:v>
                </c:pt>
                <c:pt idx="131">
                  <c:v>1.7585320079108513</c:v>
                </c:pt>
                <c:pt idx="132">
                  <c:v>1.7743276801461358</c:v>
                </c:pt>
                <c:pt idx="133">
                  <c:v>1.7853176867962737</c:v>
                </c:pt>
                <c:pt idx="134">
                  <c:v>1.7933013371112403</c:v>
                </c:pt>
                <c:pt idx="135">
                  <c:v>1.7817835569994862</c:v>
                </c:pt>
                <c:pt idx="136">
                  <c:v>1.7537239769892619</c:v>
                </c:pt>
                <c:pt idx="137">
                  <c:v>1.763448962943488</c:v>
                </c:pt>
                <c:pt idx="138">
                  <c:v>1.7607367548363202</c:v>
                </c:pt>
                <c:pt idx="139">
                  <c:v>1.7714006159389026</c:v>
                </c:pt>
                <c:pt idx="140">
                  <c:v>1.7890476812225886</c:v>
                </c:pt>
                <c:pt idx="141">
                  <c:v>1.7906038205456207</c:v>
                </c:pt>
                <c:pt idx="142">
                  <c:v>1.7704623037122524</c:v>
                </c:pt>
                <c:pt idx="143">
                  <c:v>1.759263377700095</c:v>
                </c:pt>
                <c:pt idx="144">
                  <c:v>1.7966814581957555</c:v>
                </c:pt>
                <c:pt idx="145">
                  <c:v>1.7616429395136253</c:v>
                </c:pt>
                <c:pt idx="146">
                  <c:v>1.7564617025037204</c:v>
                </c:pt>
                <c:pt idx="147">
                  <c:v>1.7748249577040871</c:v>
                </c:pt>
                <c:pt idx="148">
                  <c:v>1.7528673110978399</c:v>
                </c:pt>
                <c:pt idx="149">
                  <c:v>1.7357235403127911</c:v>
                </c:pt>
                <c:pt idx="150">
                  <c:v>1.7617357840890806</c:v>
                </c:pt>
                <c:pt idx="151">
                  <c:v>1.7512038900963316</c:v>
                </c:pt>
                <c:pt idx="152">
                  <c:v>1.7368967887984739</c:v>
                </c:pt>
                <c:pt idx="153">
                  <c:v>1.7724088513186467</c:v>
                </c:pt>
                <c:pt idx="154">
                  <c:v>1.7408209927929961</c:v>
                </c:pt>
                <c:pt idx="155">
                  <c:v>1.7132269124941051</c:v>
                </c:pt>
                <c:pt idx="156">
                  <c:v>1.7471967018726966</c:v>
                </c:pt>
                <c:pt idx="157">
                  <c:v>1.7225484925785977</c:v>
                </c:pt>
                <c:pt idx="158">
                  <c:v>1.7409508289097966</c:v>
                </c:pt>
                <c:pt idx="159">
                  <c:v>1.7492055336039263</c:v>
                </c:pt>
                <c:pt idx="160">
                  <c:v>1.7435522775148755</c:v>
                </c:pt>
                <c:pt idx="161">
                  <c:v>1.7306784754384359</c:v>
                </c:pt>
                <c:pt idx="162">
                  <c:v>1.7540077096073845</c:v>
                </c:pt>
                <c:pt idx="163">
                  <c:v>1.7179773723819665</c:v>
                </c:pt>
                <c:pt idx="164">
                  <c:v>1.7232276767010446</c:v>
                </c:pt>
                <c:pt idx="165">
                  <c:v>1.7253353750047877</c:v>
                </c:pt>
                <c:pt idx="166">
                  <c:v>1.7258144693576321</c:v>
                </c:pt>
                <c:pt idx="167">
                  <c:v>1.6952690859070065</c:v>
                </c:pt>
                <c:pt idx="168">
                  <c:v>1.6908861106849589</c:v>
                </c:pt>
                <c:pt idx="169">
                  <c:v>1.6794888812513213</c:v>
                </c:pt>
                <c:pt idx="170">
                  <c:v>1.6750323801921649</c:v>
                </c:pt>
                <c:pt idx="171">
                  <c:v>1.7132202273497401</c:v>
                </c:pt>
                <c:pt idx="172">
                  <c:v>1.6892187448697591</c:v>
                </c:pt>
                <c:pt idx="173">
                  <c:v>1.6796293453907458</c:v>
                </c:pt>
                <c:pt idx="174">
                  <c:v>1.7117947702441598</c:v>
                </c:pt>
                <c:pt idx="175">
                  <c:v>1.7038966073226938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3-4B90-B3DD-76DFA43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4550848"/>
        <c:axId val="-494560896"/>
      </c:scatterChart>
      <c:valAx>
        <c:axId val="-49455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4560896"/>
        <c:crossesAt val="0"/>
        <c:crossBetween val="midCat"/>
        <c:majorUnit val="10"/>
      </c:valAx>
      <c:valAx>
        <c:axId val="-4945608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455084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'6808'!$L$1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'6808'!$A$2:$A$141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'6808'!$M$2:$M$177</c:f>
              <c:numCache>
                <c:formatCode>0.00</c:formatCode>
                <c:ptCount val="176"/>
                <c:pt idx="4">
                  <c:v>2.1332641250586817</c:v>
                </c:pt>
                <c:pt idx="5">
                  <c:v>2.1552009663583247</c:v>
                </c:pt>
                <c:pt idx="6">
                  <c:v>2.2054960031494693</c:v>
                </c:pt>
                <c:pt idx="7">
                  <c:v>2.3217999929715973</c:v>
                </c:pt>
                <c:pt idx="8">
                  <c:v>2.455181702240683</c:v>
                </c:pt>
                <c:pt idx="9">
                  <c:v>2.613031323607665</c:v>
                </c:pt>
                <c:pt idx="10">
                  <c:v>2.7875110214545398</c:v>
                </c:pt>
                <c:pt idx="11">
                  <c:v>2.8737839276824384</c:v>
                </c:pt>
                <c:pt idx="12">
                  <c:v>3.0227737523850506</c:v>
                </c:pt>
                <c:pt idx="13">
                  <c:v>3.1121494027478338</c:v>
                </c:pt>
                <c:pt idx="14">
                  <c:v>3.1422852921889253</c:v>
                </c:pt>
                <c:pt idx="15">
                  <c:v>3.0930154659469991</c:v>
                </c:pt>
                <c:pt idx="16">
                  <c:v>3.0408167489715754</c:v>
                </c:pt>
                <c:pt idx="17">
                  <c:v>3.0471185500922409</c:v>
                </c:pt>
                <c:pt idx="18">
                  <c:v>3.0202011867785004</c:v>
                </c:pt>
                <c:pt idx="19">
                  <c:v>2.8365157607019871</c:v>
                </c:pt>
                <c:pt idx="20">
                  <c:v>2.7605440070345826</c:v>
                </c:pt>
                <c:pt idx="21">
                  <c:v>2.6759666100237989</c:v>
                </c:pt>
                <c:pt idx="22">
                  <c:v>2.6340937627886771</c:v>
                </c:pt>
                <c:pt idx="23">
                  <c:v>2.5641234934749972</c:v>
                </c:pt>
                <c:pt idx="24">
                  <c:v>2.3913743077794987</c:v>
                </c:pt>
                <c:pt idx="25">
                  <c:v>2.4125167398946923</c:v>
                </c:pt>
                <c:pt idx="26">
                  <c:v>2.4008812778445652</c:v>
                </c:pt>
                <c:pt idx="27">
                  <c:v>2.3909911540016591</c:v>
                </c:pt>
                <c:pt idx="28">
                  <c:v>2.2873923368011688</c:v>
                </c:pt>
                <c:pt idx="29">
                  <c:v>2.2636432882132165</c:v>
                </c:pt>
                <c:pt idx="30">
                  <c:v>2.3033154513638432</c:v>
                </c:pt>
                <c:pt idx="31">
                  <c:v>2.2710131583427895</c:v>
                </c:pt>
                <c:pt idx="32">
                  <c:v>2.205386217995652</c:v>
                </c:pt>
                <c:pt idx="33">
                  <c:v>2.2174513878465043</c:v>
                </c:pt>
                <c:pt idx="34">
                  <c:v>2.1817693390145072</c:v>
                </c:pt>
                <c:pt idx="35">
                  <c:v>2.1539821433411435</c:v>
                </c:pt>
                <c:pt idx="36">
                  <c:v>2.175221826706875</c:v>
                </c:pt>
                <c:pt idx="37">
                  <c:v>2.2039036224422417</c:v>
                </c:pt>
                <c:pt idx="38">
                  <c:v>2.181872202344342</c:v>
                </c:pt>
                <c:pt idx="39">
                  <c:v>2.1250152993936138</c:v>
                </c:pt>
                <c:pt idx="40">
                  <c:v>2.0752972136913277</c:v>
                </c:pt>
                <c:pt idx="41">
                  <c:v>2.109254022029118</c:v>
                </c:pt>
                <c:pt idx="42">
                  <c:v>2.1254179852463935</c:v>
                </c:pt>
                <c:pt idx="43">
                  <c:v>2.1135797075180216</c:v>
                </c:pt>
                <c:pt idx="44">
                  <c:v>2.0910217432567619</c:v>
                </c:pt>
                <c:pt idx="45">
                  <c:v>2.0523303956247054</c:v>
                </c:pt>
                <c:pt idx="46">
                  <c:v>2.2095383276655673</c:v>
                </c:pt>
                <c:pt idx="47">
                  <c:v>2.140829662924316</c:v>
                </c:pt>
                <c:pt idx="48">
                  <c:v>2.1306321566641149</c:v>
                </c:pt>
                <c:pt idx="49">
                  <c:v>2.1293800997476477</c:v>
                </c:pt>
                <c:pt idx="50">
                  <c:v>2.1311766972209925</c:v>
                </c:pt>
                <c:pt idx="51">
                  <c:v>2.0813609288629111</c:v>
                </c:pt>
                <c:pt idx="52">
                  <c:v>2.0816883443555438</c:v>
                </c:pt>
                <c:pt idx="53">
                  <c:v>2.0727356246441602</c:v>
                </c:pt>
                <c:pt idx="54">
                  <c:v>2.0294059423546482</c:v>
                </c:pt>
                <c:pt idx="55">
                  <c:v>2.0337671759968234</c:v>
                </c:pt>
                <c:pt idx="56">
                  <c:v>2.0255293039721227</c:v>
                </c:pt>
                <c:pt idx="57">
                  <c:v>2.0189914994918361</c:v>
                </c:pt>
                <c:pt idx="58">
                  <c:v>2.0040652867910183</c:v>
                </c:pt>
                <c:pt idx="59">
                  <c:v>1.9996344763021083</c:v>
                </c:pt>
                <c:pt idx="60">
                  <c:v>2.0100626040205016</c:v>
                </c:pt>
                <c:pt idx="61">
                  <c:v>2.0071339651822515</c:v>
                </c:pt>
                <c:pt idx="62">
                  <c:v>1.9959899048846694</c:v>
                </c:pt>
                <c:pt idx="63">
                  <c:v>1.9980154241995483</c:v>
                </c:pt>
                <c:pt idx="64">
                  <c:v>2.0431685337383629</c:v>
                </c:pt>
                <c:pt idx="65">
                  <c:v>2.0785296669830373</c:v>
                </c:pt>
                <c:pt idx="66">
                  <c:v>2.0950082618779442</c:v>
                </c:pt>
                <c:pt idx="67">
                  <c:v>2.0895237346484303</c:v>
                </c:pt>
                <c:pt idx="68">
                  <c:v>2.1341207815828311</c:v>
                </c:pt>
                <c:pt idx="69">
                  <c:v>2.1585401463764726</c:v>
                </c:pt>
                <c:pt idx="70">
                  <c:v>2.1752867487010352</c:v>
                </c:pt>
                <c:pt idx="71">
                  <c:v>2.1499705746241444</c:v>
                </c:pt>
                <c:pt idx="72">
                  <c:v>2.128002884146202</c:v>
                </c:pt>
                <c:pt idx="73">
                  <c:v>2.0824505794608754</c:v>
                </c:pt>
                <c:pt idx="74">
                  <c:v>2.0808011547912475</c:v>
                </c:pt>
                <c:pt idx="75">
                  <c:v>2.0735240002075588</c:v>
                </c:pt>
                <c:pt idx="76">
                  <c:v>2.0691638060071034</c:v>
                </c:pt>
                <c:pt idx="77">
                  <c:v>2.0540612222745183</c:v>
                </c:pt>
                <c:pt idx="78">
                  <c:v>2.0173618405051754</c:v>
                </c:pt>
                <c:pt idx="79">
                  <c:v>2.0325475998246914</c:v>
                </c:pt>
                <c:pt idx="80">
                  <c:v>2.0198089184179659</c:v>
                </c:pt>
                <c:pt idx="81">
                  <c:v>1.9849719798502077</c:v>
                </c:pt>
                <c:pt idx="82">
                  <c:v>1.9885749045413228</c:v>
                </c:pt>
                <c:pt idx="83">
                  <c:v>2.0042325543558097</c:v>
                </c:pt>
                <c:pt idx="84">
                  <c:v>2.0074919752451028</c:v>
                </c:pt>
                <c:pt idx="85">
                  <c:v>2.0301395663521844</c:v>
                </c:pt>
                <c:pt idx="86">
                  <c:v>1.9808173830944762</c:v>
                </c:pt>
                <c:pt idx="87">
                  <c:v>1.9831555016066225</c:v>
                </c:pt>
                <c:pt idx="88">
                  <c:v>1.9942298864781778</c:v>
                </c:pt>
                <c:pt idx="89">
                  <c:v>1.9864338508345776</c:v>
                </c:pt>
                <c:pt idx="90">
                  <c:v>1.9982538360926305</c:v>
                </c:pt>
                <c:pt idx="91">
                  <c:v>1.981349547634677</c:v>
                </c:pt>
                <c:pt idx="92">
                  <c:v>2.0166642496398257</c:v>
                </c:pt>
                <c:pt idx="93">
                  <c:v>2.0033916593982979</c:v>
                </c:pt>
                <c:pt idx="94">
                  <c:v>2.0041710466071443</c:v>
                </c:pt>
                <c:pt idx="95">
                  <c:v>1.9919719118810093</c:v>
                </c:pt>
                <c:pt idx="96">
                  <c:v>2.0252475889950845</c:v>
                </c:pt>
                <c:pt idx="97">
                  <c:v>2.0129919541739971</c:v>
                </c:pt>
                <c:pt idx="98">
                  <c:v>2.0191570404775776</c:v>
                </c:pt>
                <c:pt idx="99">
                  <c:v>2.0354740077046269</c:v>
                </c:pt>
                <c:pt idx="100">
                  <c:v>2.0364588789861946</c:v>
                </c:pt>
                <c:pt idx="101">
                  <c:v>2.0183007588128721</c:v>
                </c:pt>
                <c:pt idx="102">
                  <c:v>2.0567403918764064</c:v>
                </c:pt>
                <c:pt idx="103">
                  <c:v>2.0491515617223488</c:v>
                </c:pt>
                <c:pt idx="104">
                  <c:v>2.0620561399174169</c:v>
                </c:pt>
                <c:pt idx="105">
                  <c:v>2.0504046659858068</c:v>
                </c:pt>
                <c:pt idx="106">
                  <c:v>2.0744089940529937</c:v>
                </c:pt>
                <c:pt idx="107">
                  <c:v>2.0433098598373545</c:v>
                </c:pt>
                <c:pt idx="108">
                  <c:v>2.0822951742625397</c:v>
                </c:pt>
                <c:pt idx="109">
                  <c:v>2.0886912417429429</c:v>
                </c:pt>
                <c:pt idx="110">
                  <c:v>2.1100928753057011</c:v>
                </c:pt>
                <c:pt idx="111">
                  <c:v>2.1355041777740613</c:v>
                </c:pt>
                <c:pt idx="112">
                  <c:v>2.1403277122904316</c:v>
                </c:pt>
                <c:pt idx="113">
                  <c:v>2.1287586024943712</c:v>
                </c:pt>
                <c:pt idx="114">
                  <c:v>2.1619855344256234</c:v>
                </c:pt>
                <c:pt idx="115">
                  <c:v>2.1437649299931838</c:v>
                </c:pt>
                <c:pt idx="116">
                  <c:v>2.1743700170078775</c:v>
                </c:pt>
                <c:pt idx="117">
                  <c:v>2.1677799974911922</c:v>
                </c:pt>
                <c:pt idx="118">
                  <c:v>2.1932095790663029</c:v>
                </c:pt>
                <c:pt idx="119">
                  <c:v>2.1591105428295148</c:v>
                </c:pt>
                <c:pt idx="120">
                  <c:v>2.1589122787705786</c:v>
                </c:pt>
                <c:pt idx="121">
                  <c:v>2.1452333808218196</c:v>
                </c:pt>
                <c:pt idx="122">
                  <c:v>2.1422196666312843</c:v>
                </c:pt>
                <c:pt idx="123">
                  <c:v>2.1526355145005023</c:v>
                </c:pt>
                <c:pt idx="124">
                  <c:v>2.1676127577420701</c:v>
                </c:pt>
                <c:pt idx="125">
                  <c:v>2.1489148044835193</c:v>
                </c:pt>
                <c:pt idx="126">
                  <c:v>2.17173071000013</c:v>
                </c:pt>
                <c:pt idx="127">
                  <c:v>2.1664415006427515</c:v>
                </c:pt>
                <c:pt idx="128">
                  <c:v>2.1863110721700716</c:v>
                </c:pt>
                <c:pt idx="129">
                  <c:v>2.1804836691918359</c:v>
                </c:pt>
                <c:pt idx="130">
                  <c:v>2.1801037573171618</c:v>
                </c:pt>
                <c:pt idx="131">
                  <c:v>2.211240694056555</c:v>
                </c:pt>
                <c:pt idx="132">
                  <c:v>2.2155183936198179</c:v>
                </c:pt>
                <c:pt idx="133">
                  <c:v>2.2227656167792329</c:v>
                </c:pt>
                <c:pt idx="134">
                  <c:v>2.2511862069056257</c:v>
                </c:pt>
                <c:pt idx="135">
                  <c:v>2.2727789298587493</c:v>
                </c:pt>
                <c:pt idx="136">
                  <c:v>2.2726543020284851</c:v>
                </c:pt>
                <c:pt idx="137">
                  <c:v>2.2719116998509405</c:v>
                </c:pt>
                <c:pt idx="138">
                  <c:v>2.3039142990370607</c:v>
                </c:pt>
                <c:pt idx="139">
                  <c:v>2.2862064332089638</c:v>
                </c:pt>
                <c:pt idx="140">
                  <c:v>2.2809518250552232</c:v>
                </c:pt>
                <c:pt idx="141">
                  <c:v>2.2399085734437949</c:v>
                </c:pt>
                <c:pt idx="142">
                  <c:v>2.2331483716170926</c:v>
                </c:pt>
                <c:pt idx="143">
                  <c:v>2.254415319735311</c:v>
                </c:pt>
                <c:pt idx="144">
                  <c:v>2.2159179521384003</c:v>
                </c:pt>
                <c:pt idx="145">
                  <c:v>2.252978385965462</c:v>
                </c:pt>
                <c:pt idx="146">
                  <c:v>2.2375145861016201</c:v>
                </c:pt>
                <c:pt idx="147">
                  <c:v>2.2154481645510575</c:v>
                </c:pt>
                <c:pt idx="148">
                  <c:v>2.2045684369793004</c:v>
                </c:pt>
                <c:pt idx="149">
                  <c:v>2.2230843789415315</c:v>
                </c:pt>
                <c:pt idx="150">
                  <c:v>2.2288532996878732</c:v>
                </c:pt>
                <c:pt idx="151">
                  <c:v>2.2322756607992256</c:v>
                </c:pt>
                <c:pt idx="152">
                  <c:v>2.2568735701192351</c:v>
                </c:pt>
                <c:pt idx="153">
                  <c:v>2.2568606216340914</c:v>
                </c:pt>
                <c:pt idx="154">
                  <c:v>2.2568889258124649</c:v>
                </c:pt>
                <c:pt idx="155">
                  <c:v>2.2540395721469224</c:v>
                </c:pt>
                <c:pt idx="156">
                  <c:v>2.2890285847346377</c:v>
                </c:pt>
                <c:pt idx="157">
                  <c:v>2.2808400247803116</c:v>
                </c:pt>
                <c:pt idx="158">
                  <c:v>2.322469020692572</c:v>
                </c:pt>
                <c:pt idx="159">
                  <c:v>2.3299220958074343</c:v>
                </c:pt>
                <c:pt idx="160">
                  <c:v>2.3199059752174476</c:v>
                </c:pt>
                <c:pt idx="161">
                  <c:v>2.3363974281052675</c:v>
                </c:pt>
                <c:pt idx="162">
                  <c:v>2.3524661704307093</c:v>
                </c:pt>
                <c:pt idx="163">
                  <c:v>2.3911144431691023</c:v>
                </c:pt>
                <c:pt idx="164">
                  <c:v>2.3087862601301108</c:v>
                </c:pt>
                <c:pt idx="165">
                  <c:v>2.3058381896945206</c:v>
                </c:pt>
                <c:pt idx="166">
                  <c:v>2.3131342467804163</c:v>
                </c:pt>
                <c:pt idx="167">
                  <c:v>2.3179848738681095</c:v>
                </c:pt>
                <c:pt idx="168">
                  <c:v>2.3177610975109957</c:v>
                </c:pt>
                <c:pt idx="169">
                  <c:v>2.3194211953927848</c:v>
                </c:pt>
                <c:pt idx="170">
                  <c:v>2.3159675936784039</c:v>
                </c:pt>
                <c:pt idx="171">
                  <c:v>2.2963459515104123</c:v>
                </c:pt>
                <c:pt idx="172">
                  <c:v>2.2938832940173164</c:v>
                </c:pt>
                <c:pt idx="173">
                  <c:v>2.3106873098391323</c:v>
                </c:pt>
                <c:pt idx="174">
                  <c:v>2.3214849392496339</c:v>
                </c:pt>
                <c:pt idx="175">
                  <c:v>2.3109939993464961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1178592"/>
        <c:axId val="-451028224"/>
      </c:scatterChart>
      <c:valAx>
        <c:axId val="-45117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51028224"/>
        <c:crossesAt val="0"/>
        <c:crossBetween val="midCat"/>
        <c:majorUnit val="10"/>
      </c:valAx>
      <c:valAx>
        <c:axId val="-45102822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5117859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'6809'!$L$1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'6809'!$A$2:$A$141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'6809'!$L$2:$L$141</c:f>
              <c:numCache>
                <c:formatCode>0.00</c:formatCode>
                <c:ptCount val="140"/>
                <c:pt idx="0">
                  <c:v>2.1959441492521248</c:v>
                </c:pt>
                <c:pt idx="1">
                  <c:v>2.144317830206933</c:v>
                </c:pt>
                <c:pt idx="2">
                  <c:v>2.068664021439806</c:v>
                </c:pt>
                <c:pt idx="3">
                  <c:v>2.0887534253165549</c:v>
                </c:pt>
                <c:pt idx="4">
                  <c:v>2.0994290739684405</c:v>
                </c:pt>
                <c:pt idx="5">
                  <c:v>2.142106660874834</c:v>
                </c:pt>
                <c:pt idx="6">
                  <c:v>2.2864962893521548</c:v>
                </c:pt>
                <c:pt idx="7">
                  <c:v>2.3493602239853661</c:v>
                </c:pt>
                <c:pt idx="8">
                  <c:v>2.3734043181035953</c:v>
                </c:pt>
                <c:pt idx="9">
                  <c:v>2.4742449663594335</c:v>
                </c:pt>
                <c:pt idx="10">
                  <c:v>2.4782239548549541</c:v>
                </c:pt>
                <c:pt idx="11">
                  <c:v>2.523723290989194</c:v>
                </c:pt>
                <c:pt idx="12">
                  <c:v>2.5547670546574133</c:v>
                </c:pt>
                <c:pt idx="13">
                  <c:v>2.5421598824671947</c:v>
                </c:pt>
                <c:pt idx="14">
                  <c:v>2.4999661095083088</c:v>
                </c:pt>
                <c:pt idx="15">
                  <c:v>2.5943729749274493</c:v>
                </c:pt>
                <c:pt idx="16">
                  <c:v>2.4229238635675139</c:v>
                </c:pt>
                <c:pt idx="17">
                  <c:v>2.3287664117029574</c:v>
                </c:pt>
                <c:pt idx="18">
                  <c:v>2.2351630952746833</c:v>
                </c:pt>
                <c:pt idx="19">
                  <c:v>2.1912051679443283</c:v>
                </c:pt>
                <c:pt idx="20">
                  <c:v>2.0641436763289303</c:v>
                </c:pt>
                <c:pt idx="21">
                  <c:v>1.9814733802253119</c:v>
                </c:pt>
                <c:pt idx="22">
                  <c:v>1.914326029516594</c:v>
                </c:pt>
                <c:pt idx="23">
                  <c:v>1.8367777307231601</c:v>
                </c:pt>
                <c:pt idx="24">
                  <c:v>1.8191957201009055</c:v>
                </c:pt>
                <c:pt idx="25">
                  <c:v>1.7717015926990267</c:v>
                </c:pt>
                <c:pt idx="26">
                  <c:v>1.6895662681418944</c:v>
                </c:pt>
                <c:pt idx="27">
                  <c:v>1.7163170432263588</c:v>
                </c:pt>
                <c:pt idx="28">
                  <c:v>1.7189992900726669</c:v>
                </c:pt>
                <c:pt idx="29">
                  <c:v>1.7784059042602121</c:v>
                </c:pt>
                <c:pt idx="30">
                  <c:v>1.7729351420078221</c:v>
                </c:pt>
                <c:pt idx="31">
                  <c:v>1.7198951104289386</c:v>
                </c:pt>
                <c:pt idx="32">
                  <c:v>1.7148499136254571</c:v>
                </c:pt>
                <c:pt idx="33">
                  <c:v>1.7062970910137549</c:v>
                </c:pt>
                <c:pt idx="34">
                  <c:v>1.7498655585431531</c:v>
                </c:pt>
                <c:pt idx="35">
                  <c:v>1.7234675622382312</c:v>
                </c:pt>
                <c:pt idx="36">
                  <c:v>1.6981552755338243</c:v>
                </c:pt>
                <c:pt idx="37">
                  <c:v>1.7131389588021131</c:v>
                </c:pt>
                <c:pt idx="38">
                  <c:v>1.8283269813348948</c:v>
                </c:pt>
                <c:pt idx="39">
                  <c:v>1.7074293476549807</c:v>
                </c:pt>
                <c:pt idx="40">
                  <c:v>1.6897415402960965</c:v>
                </c:pt>
                <c:pt idx="41">
                  <c:v>1.5541566402655709</c:v>
                </c:pt>
                <c:pt idx="42">
                  <c:v>1.6944160494994172</c:v>
                </c:pt>
                <c:pt idx="43">
                  <c:v>1.6635975611415881</c:v>
                </c:pt>
                <c:pt idx="44">
                  <c:v>1.5925259215352667</c:v>
                </c:pt>
                <c:pt idx="45">
                  <c:v>1.5948451619666559</c:v>
                </c:pt>
                <c:pt idx="46">
                  <c:v>1.6137140977571767</c:v>
                </c:pt>
                <c:pt idx="47">
                  <c:v>1.6176634860509052</c:v>
                </c:pt>
                <c:pt idx="48">
                  <c:v>1.5878636870871634</c:v>
                </c:pt>
                <c:pt idx="49">
                  <c:v>1.5151034743260308</c:v>
                </c:pt>
                <c:pt idx="50">
                  <c:v>1.5494539409145152</c:v>
                </c:pt>
                <c:pt idx="51">
                  <c:v>1.55028492785412</c:v>
                </c:pt>
                <c:pt idx="52">
                  <c:v>1.4978458927679121</c:v>
                </c:pt>
                <c:pt idx="53">
                  <c:v>1.4449672658292523</c:v>
                </c:pt>
                <c:pt idx="54">
                  <c:v>1.4624449941897442</c:v>
                </c:pt>
                <c:pt idx="55">
                  <c:v>1.5266097913536951</c:v>
                </c:pt>
                <c:pt idx="56">
                  <c:v>1.5202645478190806</c:v>
                </c:pt>
                <c:pt idx="57">
                  <c:v>1.5474932251597486</c:v>
                </c:pt>
                <c:pt idx="58">
                  <c:v>1.5638969470921398</c:v>
                </c:pt>
                <c:pt idx="59">
                  <c:v>1.5366256774146436</c:v>
                </c:pt>
                <c:pt idx="60">
                  <c:v>1.4670268578194372</c:v>
                </c:pt>
                <c:pt idx="61">
                  <c:v>1.4976256029829373</c:v>
                </c:pt>
                <c:pt idx="62">
                  <c:v>1.4637158130764316</c:v>
                </c:pt>
                <c:pt idx="63">
                  <c:v>1.4495428045724874</c:v>
                </c:pt>
                <c:pt idx="64">
                  <c:v>1.4480209449812846</c:v>
                </c:pt>
                <c:pt idx="65">
                  <c:v>1.4805510648766429</c:v>
                </c:pt>
                <c:pt idx="66">
                  <c:v>1.4408463235509898</c:v>
                </c:pt>
                <c:pt idx="67">
                  <c:v>1.4098555186945378</c:v>
                </c:pt>
                <c:pt idx="68">
                  <c:v>1.4216090148037364</c:v>
                </c:pt>
                <c:pt idx="69">
                  <c:v>1.4030697219688477</c:v>
                </c:pt>
                <c:pt idx="70">
                  <c:v>1.3794435870426005</c:v>
                </c:pt>
                <c:pt idx="71">
                  <c:v>1.3550125775506194</c:v>
                </c:pt>
                <c:pt idx="72">
                  <c:v>1.3468586164582377</c:v>
                </c:pt>
                <c:pt idx="73">
                  <c:v>1.3630002646062309</c:v>
                </c:pt>
                <c:pt idx="74">
                  <c:v>1.3225485816214604</c:v>
                </c:pt>
                <c:pt idx="75">
                  <c:v>1.3145591569908035</c:v>
                </c:pt>
                <c:pt idx="76">
                  <c:v>1.298065459603458</c:v>
                </c:pt>
                <c:pt idx="77">
                  <c:v>1.3052592674179058</c:v>
                </c:pt>
                <c:pt idx="78">
                  <c:v>1.2996356438185532</c:v>
                </c:pt>
                <c:pt idx="79">
                  <c:v>1.3253931574197144</c:v>
                </c:pt>
                <c:pt idx="80">
                  <c:v>1.3242673654610859</c:v>
                </c:pt>
                <c:pt idx="81">
                  <c:v>1.32309466195522</c:v>
                </c:pt>
                <c:pt idx="82">
                  <c:v>1.3108117861711952</c:v>
                </c:pt>
                <c:pt idx="83">
                  <c:v>1.3364879105263816</c:v>
                </c:pt>
                <c:pt idx="84">
                  <c:v>1.3222172741609641</c:v>
                </c:pt>
                <c:pt idx="85">
                  <c:v>1.309218171565864</c:v>
                </c:pt>
                <c:pt idx="86">
                  <c:v>1.2889771937592407</c:v>
                </c:pt>
                <c:pt idx="87">
                  <c:v>1.3055350283360014</c:v>
                </c:pt>
                <c:pt idx="88">
                  <c:v>1.3344678342959275</c:v>
                </c:pt>
                <c:pt idx="89">
                  <c:v>1.3416908510026291</c:v>
                </c:pt>
                <c:pt idx="90">
                  <c:v>1.2962739650662252</c:v>
                </c:pt>
                <c:pt idx="91">
                  <c:v>1.3033698024816189</c:v>
                </c:pt>
                <c:pt idx="92">
                  <c:v>1.2992026583047778</c:v>
                </c:pt>
                <c:pt idx="93">
                  <c:v>1.3094069112034943</c:v>
                </c:pt>
                <c:pt idx="94">
                  <c:v>1.3088411607977122</c:v>
                </c:pt>
                <c:pt idx="95">
                  <c:v>1.2474382492081635</c:v>
                </c:pt>
                <c:pt idx="96">
                  <c:v>1.2404823096444604</c:v>
                </c:pt>
                <c:pt idx="97">
                  <c:v>1.2769902020699375</c:v>
                </c:pt>
                <c:pt idx="98">
                  <c:v>1.2948879955672197</c:v>
                </c:pt>
                <c:pt idx="99">
                  <c:v>1.2664826292210598</c:v>
                </c:pt>
                <c:pt idx="100">
                  <c:v>1.2933328230559409</c:v>
                </c:pt>
                <c:pt idx="101">
                  <c:v>1.2836010269762637</c:v>
                </c:pt>
                <c:pt idx="102">
                  <c:v>1.2590187745774684</c:v>
                </c:pt>
                <c:pt idx="103">
                  <c:v>1.2863218413846265</c:v>
                </c:pt>
                <c:pt idx="104">
                  <c:v>1.259930610629576</c:v>
                </c:pt>
                <c:pt idx="105">
                  <c:v>1.2483741088106524</c:v>
                </c:pt>
                <c:pt idx="106">
                  <c:v>1.282439972579428</c:v>
                </c:pt>
                <c:pt idx="107">
                  <c:v>1.3036527691325419</c:v>
                </c:pt>
                <c:pt idx="108">
                  <c:v>1.2799081660536149</c:v>
                </c:pt>
                <c:pt idx="109">
                  <c:v>1.2906302520844126</c:v>
                </c:pt>
                <c:pt idx="110">
                  <c:v>1.3192032705287946</c:v>
                </c:pt>
                <c:pt idx="111">
                  <c:v>1.3267468314603337</c:v>
                </c:pt>
                <c:pt idx="112">
                  <c:v>1.3409943136777958</c:v>
                </c:pt>
                <c:pt idx="113">
                  <c:v>1.3414671495200698</c:v>
                </c:pt>
                <c:pt idx="114">
                  <c:v>1.3557434921649891</c:v>
                </c:pt>
                <c:pt idx="115">
                  <c:v>1.3616652885212714</c:v>
                </c:pt>
                <c:pt idx="116">
                  <c:v>1.3596916041673965</c:v>
                </c:pt>
                <c:pt idx="117">
                  <c:v>1.3428102452083528</c:v>
                </c:pt>
                <c:pt idx="118">
                  <c:v>1.3614573168931658</c:v>
                </c:pt>
                <c:pt idx="119">
                  <c:v>1.350882777467393</c:v>
                </c:pt>
                <c:pt idx="120">
                  <c:v>1.3369033321503432</c:v>
                </c:pt>
                <c:pt idx="121">
                  <c:v>1.3671679429270749</c:v>
                </c:pt>
                <c:pt idx="122">
                  <c:v>1.3484060852773185</c:v>
                </c:pt>
                <c:pt idx="123">
                  <c:v>1.3366036794053548</c:v>
                </c:pt>
                <c:pt idx="124">
                  <c:v>1.3715604584595673</c:v>
                </c:pt>
                <c:pt idx="125">
                  <c:v>1.3724369778792154</c:v>
                </c:pt>
                <c:pt idx="126">
                  <c:v>1.3518090677185224</c:v>
                </c:pt>
                <c:pt idx="127">
                  <c:v>1.3726741263075937</c:v>
                </c:pt>
                <c:pt idx="128">
                  <c:v>1.3661106187894521</c:v>
                </c:pt>
                <c:pt idx="129">
                  <c:v>1.3565087093549246</c:v>
                </c:pt>
                <c:pt idx="130">
                  <c:v>1.2763624042558246</c:v>
                </c:pt>
                <c:pt idx="131">
                  <c:v>1.2827649520723667</c:v>
                </c:pt>
                <c:pt idx="132">
                  <c:v>1.2963961958216039</c:v>
                </c:pt>
                <c:pt idx="133">
                  <c:v>1.2683823705330468</c:v>
                </c:pt>
                <c:pt idx="134">
                  <c:v>1.261706387883931</c:v>
                </c:pt>
                <c:pt idx="135">
                  <c:v>1.2722283757772253</c:v>
                </c:pt>
                <c:pt idx="136">
                  <c:v>1.2525840547052443</c:v>
                </c:pt>
                <c:pt idx="137">
                  <c:v>1.2588949183127203</c:v>
                </c:pt>
                <c:pt idx="138">
                  <c:v>1.2615196653411511</c:v>
                </c:pt>
                <c:pt idx="139">
                  <c:v>1.2727047432380292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4909632"/>
        <c:axId val="-494340016"/>
      </c:scatterChart>
      <c:valAx>
        <c:axId val="-49490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4340016"/>
        <c:crossesAt val="0"/>
        <c:crossBetween val="midCat"/>
        <c:majorUnit val="10"/>
      </c:valAx>
      <c:valAx>
        <c:axId val="-49434001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49096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'6809'!$A$2:$A$179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'6809'!$P$2:$P$177</c:f>
              <c:numCache>
                <c:formatCode>General</c:formatCode>
                <c:ptCount val="176"/>
                <c:pt idx="4">
                  <c:v>13.929666930405091</c:v>
                </c:pt>
                <c:pt idx="5">
                  <c:v>16.4450071696651</c:v>
                </c:pt>
                <c:pt idx="6">
                  <c:v>24.426196932845979</c:v>
                </c:pt>
                <c:pt idx="7">
                  <c:v>28.026320619652719</c:v>
                </c:pt>
                <c:pt idx="8">
                  <c:v>29.540325460348832</c:v>
                </c:pt>
                <c:pt idx="9">
                  <c:v>35.181259643812105</c:v>
                </c:pt>
                <c:pt idx="10">
                  <c:v>35.616996402170834</c:v>
                </c:pt>
                <c:pt idx="11">
                  <c:v>38.283973128472461</c:v>
                </c:pt>
                <c:pt idx="12">
                  <c:v>40.174129503308592</c:v>
                </c:pt>
                <c:pt idx="13">
                  <c:v>39.718551358459855</c:v>
                </c:pt>
                <c:pt idx="14">
                  <c:v>37.673034547272493</c:v>
                </c:pt>
                <c:pt idx="15">
                  <c:v>42.968227082924592</c:v>
                </c:pt>
                <c:pt idx="16">
                  <c:v>33.976726109469183</c:v>
                </c:pt>
                <c:pt idx="17">
                  <c:v>29.138760683339076</c:v>
                </c:pt>
                <c:pt idx="18">
                  <c:v>24.330573647887295</c:v>
                </c:pt>
                <c:pt idx="19">
                  <c:v>22.190253879424812</c:v>
                </c:pt>
                <c:pt idx="20">
                  <c:v>15.584075690779272</c:v>
                </c:pt>
                <c:pt idx="21">
                  <c:v>11.363412443205313</c:v>
                </c:pt>
                <c:pt idx="22">
                  <c:v>7.976928535522025</c:v>
                </c:pt>
                <c:pt idx="23">
                  <c:v>4.0315135882181368</c:v>
                </c:pt>
                <c:pt idx="24">
                  <c:v>3.3085952361003699</c:v>
                </c:pt>
                <c:pt idx="25">
                  <c:v>0.97824548516083443</c:v>
                </c:pt>
                <c:pt idx="26">
                  <c:v>-3.213669209857196</c:v>
                </c:pt>
                <c:pt idx="27">
                  <c:v>-1.5542114744771689</c:v>
                </c:pt>
                <c:pt idx="28">
                  <c:v>-1.188159628706245</c:v>
                </c:pt>
                <c:pt idx="29">
                  <c:v>2.2261729460539588</c:v>
                </c:pt>
                <c:pt idx="30">
                  <c:v>2.1540945546143129</c:v>
                </c:pt>
                <c:pt idx="31">
                  <c:v>-0.4742836031629234</c:v>
                </c:pt>
                <c:pt idx="32">
                  <c:v>-0.52349275837067677</c:v>
                </c:pt>
                <c:pt idx="33">
                  <c:v>-0.76119635885594916</c:v>
                </c:pt>
                <c:pt idx="34">
                  <c:v>1.8020184422937964</c:v>
                </c:pt>
                <c:pt idx="35">
                  <c:v>0.60534250550600988</c:v>
                </c:pt>
                <c:pt idx="36">
                  <c:v>-0.53298905817278586</c:v>
                </c:pt>
                <c:pt idx="37">
                  <c:v>0.49412316326405942</c:v>
                </c:pt>
                <c:pt idx="38">
                  <c:v>6.9060632930238981</c:v>
                </c:pt>
                <c:pt idx="39">
                  <c:v>0.63112140090563107</c:v>
                </c:pt>
                <c:pt idx="40">
                  <c:v>-9.7482306000090641E-2</c:v>
                </c:pt>
                <c:pt idx="41">
                  <c:v>-7.1616954245169371</c:v>
                </c:pt>
                <c:pt idx="42">
                  <c:v>0.59754267456436361</c:v>
                </c:pt>
                <c:pt idx="43">
                  <c:v>-0.83668374306821036</c:v>
                </c:pt>
                <c:pt idx="44">
                  <c:v>-4.4340529330780498</c:v>
                </c:pt>
                <c:pt idx="45">
                  <c:v>-4.0875084967497175</c:v>
                </c:pt>
                <c:pt idx="46">
                  <c:v>-2.8516087480843848</c:v>
                </c:pt>
                <c:pt idx="47">
                  <c:v>-2.417462659290198</c:v>
                </c:pt>
                <c:pt idx="48">
                  <c:v>-3.7969462671856107</c:v>
                </c:pt>
                <c:pt idx="49">
                  <c:v>-7.4850567955048852</c:v>
                </c:pt>
                <c:pt idx="50">
                  <c:v>-5.4172032640358898</c:v>
                </c:pt>
                <c:pt idx="51">
                  <c:v>-5.1506352937572508</c:v>
                </c:pt>
                <c:pt idx="52">
                  <c:v>-7.7467168193694684</c:v>
                </c:pt>
                <c:pt idx="53">
                  <c:v>-10.366421338683644</c:v>
                </c:pt>
                <c:pt idx="54">
                  <c:v>-9.2052829491617683</c:v>
                </c:pt>
                <c:pt idx="55">
                  <c:v>-5.5352528998977171</c:v>
                </c:pt>
                <c:pt idx="56">
                  <c:v>-5.654324577739855</c:v>
                </c:pt>
                <c:pt idx="57">
                  <c:v>-3.9691851061641232</c:v>
                </c:pt>
                <c:pt idx="58">
                  <c:v>-2.8657621791681755</c:v>
                </c:pt>
                <c:pt idx="59">
                  <c:v>-4.1093664911416132</c:v>
                </c:pt>
                <c:pt idx="60">
                  <c:v>-7.6275885867441495</c:v>
                </c:pt>
                <c:pt idx="61">
                  <c:v>-5.7613468256016214</c:v>
                </c:pt>
                <c:pt idx="62">
                  <c:v>-7.36169505965991</c:v>
                </c:pt>
                <c:pt idx="63">
                  <c:v>-7.9014188527301137</c:v>
                </c:pt>
                <c:pt idx="64">
                  <c:v>-7.761289255840202</c:v>
                </c:pt>
                <c:pt idx="65">
                  <c:v>-5.7912583710541572</c:v>
                </c:pt>
                <c:pt idx="66">
                  <c:v>-7.7030184297723947</c:v>
                </c:pt>
                <c:pt idx="67">
                  <c:v>-9.1465048724463998</c:v>
                </c:pt>
                <c:pt idx="68">
                  <c:v>-8.2929779676839406</c:v>
                </c:pt>
                <c:pt idx="69">
                  <c:v>-9.0673392015428416</c:v>
                </c:pt>
                <c:pt idx="70">
                  <c:v>-10.115059547989452</c:v>
                </c:pt>
                <c:pt idx="71">
                  <c:v>-11.206032622372565</c:v>
                </c:pt>
                <c:pt idx="72">
                  <c:v>-11.422302014952681</c:v>
                </c:pt>
                <c:pt idx="73">
                  <c:v>-10.332962532232951</c:v>
                </c:pt>
                <c:pt idx="74">
                  <c:v>-12.284862093106762</c:v>
                </c:pt>
                <c:pt idx="75">
                  <c:v>-12.492289547927147</c:v>
                </c:pt>
                <c:pt idx="76">
                  <c:v>-13.156723611606383</c:v>
                </c:pt>
                <c:pt idx="77">
                  <c:v>-12.548227380795263</c:v>
                </c:pt>
                <c:pt idx="78">
                  <c:v>-12.628520307186896</c:v>
                </c:pt>
                <c:pt idx="79">
                  <c:v>-11.022438924515857</c:v>
                </c:pt>
                <c:pt idx="80">
                  <c:v>-10.861025258920698</c:v>
                </c:pt>
                <c:pt idx="81">
                  <c:v>-10.702132548112926</c:v>
                </c:pt>
                <c:pt idx="82">
                  <c:v>-11.140283500172806</c:v>
                </c:pt>
                <c:pt idx="83">
                  <c:v>-9.5385758510783809</c:v>
                </c:pt>
                <c:pt idx="84">
                  <c:v>-10.083546016081673</c:v>
                </c:pt>
                <c:pt idx="85">
                  <c:v>-10.560185901348222</c:v>
                </c:pt>
                <c:pt idx="86">
                  <c:v>-11.425993082500717</c:v>
                </c:pt>
                <c:pt idx="87">
                  <c:v>-10.314288377744262</c:v>
                </c:pt>
                <c:pt idx="88">
                  <c:v>-8.5375716409951021</c:v>
                </c:pt>
                <c:pt idx="89">
                  <c:v>-7.9275057689954505</c:v>
                </c:pt>
                <c:pt idx="90">
                  <c:v>-10.146227741160956</c:v>
                </c:pt>
                <c:pt idx="91">
                  <c:v>-9.5429962897285332</c:v>
                </c:pt>
                <c:pt idx="92">
                  <c:v>-9.5450202399480304</c:v>
                </c:pt>
                <c:pt idx="93">
                  <c:v>-8.7747472954213883</c:v>
                </c:pt>
                <c:pt idx="94">
                  <c:v>-8.5832378534783835</c:v>
                </c:pt>
                <c:pt idx="95">
                  <c:v>-11.661024390233301</c:v>
                </c:pt>
                <c:pt idx="96">
                  <c:v>-11.812913938489794</c:v>
                </c:pt>
                <c:pt idx="97">
                  <c:v>-9.6291236427803675</c:v>
                </c:pt>
                <c:pt idx="98">
                  <c:v>-8.4454115953859397</c:v>
                </c:pt>
                <c:pt idx="99">
                  <c:v>-9.7499605274924157</c:v>
                </c:pt>
                <c:pt idx="100">
                  <c:v>-8.0851601805470139</c:v>
                </c:pt>
                <c:pt idx="101">
                  <c:v>-8.3862200117117585</c:v>
                </c:pt>
                <c:pt idx="102">
                  <c:v>-9.4853206485490116</c:v>
                </c:pt>
                <c:pt idx="103">
                  <c:v>-7.7961836008385408</c:v>
                </c:pt>
                <c:pt idx="104">
                  <c:v>-8.9924959673255778</c:v>
                </c:pt>
                <c:pt idx="105">
                  <c:v>-9.3916126936436815</c:v>
                </c:pt>
                <c:pt idx="106">
                  <c:v>-7.3390532823455823</c:v>
                </c:pt>
                <c:pt idx="107">
                  <c:v>-5.9771980417297277</c:v>
                </c:pt>
                <c:pt idx="108">
                  <c:v>-7.0312846854792417</c:v>
                </c:pt>
                <c:pt idx="109">
                  <c:v>-6.233184180569971</c:v>
                </c:pt>
                <c:pt idx="110">
                  <c:v>-4.4758018745349757</c:v>
                </c:pt>
                <c:pt idx="111">
                  <c:v>-3.8485104462328086</c:v>
                </c:pt>
                <c:pt idx="112">
                  <c:v>-2.8609605430920131</c:v>
                </c:pt>
                <c:pt idx="113">
                  <c:v>-2.6136390649160006</c:v>
                </c:pt>
                <c:pt idx="114">
                  <c:v>-1.6245382465518008</c:v>
                </c:pt>
                <c:pt idx="115">
                  <c:v>-1.0843979656916753</c:v>
                </c:pt>
                <c:pt idx="116">
                  <c:v>-0.96854874038612393</c:v>
                </c:pt>
                <c:pt idx="117">
                  <c:v>-1.653815143917978</c:v>
                </c:pt>
                <c:pt idx="118">
                  <c:v>-0.42983803290525568</c:v>
                </c:pt>
                <c:pt idx="119">
                  <c:v>-0.77618560233480316</c:v>
                </c:pt>
                <c:pt idx="120">
                  <c:v>-1.3055076058371771</c:v>
                </c:pt>
                <c:pt idx="121">
                  <c:v>0.54277828448968579</c:v>
                </c:pt>
                <c:pt idx="122">
                  <c:v>-0.24354324206020145</c:v>
                </c:pt>
                <c:pt idx="123">
                  <c:v>-0.65587447602636961</c:v>
                </c:pt>
                <c:pt idx="124">
                  <c:v>1.4445613598675755</c:v>
                </c:pt>
                <c:pt idx="125">
                  <c:v>1.7135761759721713</c:v>
                </c:pt>
                <c:pt idx="126">
                  <c:v>0.8269758420069212</c:v>
                </c:pt>
                <c:pt idx="127">
                  <c:v>2.1701441763739471</c:v>
                </c:pt>
                <c:pt idx="128">
                  <c:v>2.0393433259380216</c:v>
                </c:pt>
                <c:pt idx="129">
                  <c:v>1.7452634043945161</c:v>
                </c:pt>
                <c:pt idx="130">
                  <c:v>-2.3397644275752079</c:v>
                </c:pt>
                <c:pt idx="131">
                  <c:v>-1.773789298651856</c:v>
                </c:pt>
                <c:pt idx="132">
                  <c:v>-0.81935510812626744</c:v>
                </c:pt>
                <c:pt idx="133">
                  <c:v>-2.1028632227421094</c:v>
                </c:pt>
                <c:pt idx="134">
                  <c:v>-2.239708314662042</c:v>
                </c:pt>
                <c:pt idx="135">
                  <c:v>-1.4523607775697418</c:v>
                </c:pt>
                <c:pt idx="136">
                  <c:v>-2.2861045385153655</c:v>
                </c:pt>
                <c:pt idx="137">
                  <c:v>-1.7250563787368196</c:v>
                </c:pt>
                <c:pt idx="138">
                  <c:v>-1.3620944852204764</c:v>
                </c:pt>
                <c:pt idx="139">
                  <c:v>-0.53911350567212546</c:v>
                </c:pt>
                <c:pt idx="140">
                  <c:v>1.0018847798610744</c:v>
                </c:pt>
                <c:pt idx="141">
                  <c:v>1.4641145598709808</c:v>
                </c:pt>
                <c:pt idx="142">
                  <c:v>-0.84519600694278918</c:v>
                </c:pt>
                <c:pt idx="143">
                  <c:v>0.70156203459727129</c:v>
                </c:pt>
                <c:pt idx="144">
                  <c:v>2.7504362681999921</c:v>
                </c:pt>
                <c:pt idx="145">
                  <c:v>0.25599399336631107</c:v>
                </c:pt>
                <c:pt idx="146">
                  <c:v>1.6279583555219685</c:v>
                </c:pt>
                <c:pt idx="147">
                  <c:v>1.9460887907991233</c:v>
                </c:pt>
                <c:pt idx="148">
                  <c:v>3.5368789478513318</c:v>
                </c:pt>
                <c:pt idx="149">
                  <c:v>3.2450141400434869</c:v>
                </c:pt>
                <c:pt idx="150">
                  <c:v>5.6066020108374133</c:v>
                </c:pt>
                <c:pt idx="151">
                  <c:v>6.1390415071204805</c:v>
                </c:pt>
                <c:pt idx="152">
                  <c:v>5.3615233691266839</c:v>
                </c:pt>
                <c:pt idx="153">
                  <c:v>5.1349180886575043</c:v>
                </c:pt>
                <c:pt idx="154">
                  <c:v>5.3725619419937649</c:v>
                </c:pt>
                <c:pt idx="155">
                  <c:v>3.6972810560634071</c:v>
                </c:pt>
                <c:pt idx="156">
                  <c:v>3.2736643344102658</c:v>
                </c:pt>
                <c:pt idx="157">
                  <c:v>2.6251431566247105</c:v>
                </c:pt>
                <c:pt idx="158">
                  <c:v>2.8459366989145778</c:v>
                </c:pt>
                <c:pt idx="159">
                  <c:v>-0.12019764131130169</c:v>
                </c:pt>
                <c:pt idx="160">
                  <c:v>-1.1024841419423652</c:v>
                </c:pt>
                <c:pt idx="161">
                  <c:v>-2.9660174674707958</c:v>
                </c:pt>
                <c:pt idx="162">
                  <c:v>-4.2922215164582562</c:v>
                </c:pt>
                <c:pt idx="163">
                  <c:v>-2.5962358818019617</c:v>
                </c:pt>
                <c:pt idx="164">
                  <c:v>-5.964703583468042</c:v>
                </c:pt>
                <c:pt idx="165">
                  <c:v>-7.4239810247223756</c:v>
                </c:pt>
                <c:pt idx="166">
                  <c:v>-7.0847894530463531</c:v>
                </c:pt>
                <c:pt idx="167">
                  <c:v>-8.5541905420695752</c:v>
                </c:pt>
                <c:pt idx="168">
                  <c:v>-9.0414937310399282</c:v>
                </c:pt>
                <c:pt idx="169">
                  <c:v>-7.8755665633102589</c:v>
                </c:pt>
                <c:pt idx="170">
                  <c:v>-8.8105185349784296</c:v>
                </c:pt>
                <c:pt idx="171">
                  <c:v>-8.8241694857083974</c:v>
                </c:pt>
                <c:pt idx="172">
                  <c:v>-8.0942176049628429</c:v>
                </c:pt>
                <c:pt idx="173">
                  <c:v>-8.2857393717406413</c:v>
                </c:pt>
                <c:pt idx="174">
                  <c:v>-7.2270303595333516</c:v>
                </c:pt>
                <c:pt idx="175">
                  <c:v>-7.1422783144167914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4357984"/>
        <c:axId val="-494281744"/>
      </c:scatterChart>
      <c:valAx>
        <c:axId val="-49435798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4281744"/>
        <c:crossesAt val="0"/>
        <c:crossBetween val="midCat"/>
        <c:majorUnit val="10"/>
      </c:valAx>
      <c:valAx>
        <c:axId val="-494281744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435798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'6809'!$L$1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'6809'!$A$2:$A$141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'6809'!$M$2:$M$177</c:f>
              <c:numCache>
                <c:formatCode>0.00</c:formatCode>
                <c:ptCount val="176"/>
                <c:pt idx="4">
                  <c:v>2.1200764800189127</c:v>
                </c:pt>
                <c:pt idx="5">
                  <c:v>2.166883548135401</c:v>
                </c:pt>
                <c:pt idx="6">
                  <c:v>2.315402657822816</c:v>
                </c:pt>
                <c:pt idx="7">
                  <c:v>2.3823960736661216</c:v>
                </c:pt>
                <c:pt idx="8">
                  <c:v>2.4105696489944455</c:v>
                </c:pt>
                <c:pt idx="9">
                  <c:v>2.5155397784603779</c:v>
                </c:pt>
                <c:pt idx="10">
                  <c:v>2.5236482481659932</c:v>
                </c:pt>
                <c:pt idx="11">
                  <c:v>2.5732770655103274</c:v>
                </c:pt>
                <c:pt idx="12">
                  <c:v>2.6084503103886414</c:v>
                </c:pt>
                <c:pt idx="13">
                  <c:v>2.5999726194085171</c:v>
                </c:pt>
                <c:pt idx="14">
                  <c:v>2.5619083276597254</c:v>
                </c:pt>
                <c:pt idx="15">
                  <c:v>2.6604446742889607</c:v>
                </c:pt>
                <c:pt idx="16">
                  <c:v>2.4931250441391195</c:v>
                </c:pt>
                <c:pt idx="17">
                  <c:v>2.4030970734846577</c:v>
                </c:pt>
                <c:pt idx="18">
                  <c:v>2.3136232382664779</c:v>
                </c:pt>
                <c:pt idx="19">
                  <c:v>2.2737947921462176</c:v>
                </c:pt>
                <c:pt idx="20">
                  <c:v>2.1508627817409138</c:v>
                </c:pt>
                <c:pt idx="21">
                  <c:v>2.0723219668473898</c:v>
                </c:pt>
                <c:pt idx="22">
                  <c:v>2.0093040973487666</c:v>
                </c:pt>
                <c:pt idx="23">
                  <c:v>1.9358852797654271</c:v>
                </c:pt>
                <c:pt idx="24">
                  <c:v>1.9224327503532668</c:v>
                </c:pt>
                <c:pt idx="25">
                  <c:v>1.8790681041614825</c:v>
                </c:pt>
                <c:pt idx="26">
                  <c:v>1.8010622608144446</c:v>
                </c:pt>
                <c:pt idx="27">
                  <c:v>1.8319425171090036</c:v>
                </c:pt>
                <c:pt idx="28">
                  <c:v>1.8387542451654062</c:v>
                </c:pt>
                <c:pt idx="29">
                  <c:v>1.9022903405630458</c:v>
                </c:pt>
                <c:pt idx="30">
                  <c:v>1.9009490595207503</c:v>
                </c:pt>
                <c:pt idx="31">
                  <c:v>1.8520385091519611</c:v>
                </c:pt>
                <c:pt idx="32">
                  <c:v>1.8511227935585741</c:v>
                </c:pt>
                <c:pt idx="33">
                  <c:v>1.8466994521569664</c:v>
                </c:pt>
                <c:pt idx="34">
                  <c:v>1.894397400896459</c:v>
                </c:pt>
                <c:pt idx="35">
                  <c:v>1.8721288858016316</c:v>
                </c:pt>
                <c:pt idx="36">
                  <c:v>1.8509460803073192</c:v>
                </c:pt>
                <c:pt idx="37">
                  <c:v>1.8700592447857023</c:v>
                </c:pt>
                <c:pt idx="38">
                  <c:v>1.9893767485285785</c:v>
                </c:pt>
                <c:pt idx="39">
                  <c:v>1.8726085960587588</c:v>
                </c:pt>
                <c:pt idx="40">
                  <c:v>1.8590502699099691</c:v>
                </c:pt>
                <c:pt idx="41">
                  <c:v>1.727594851089538</c:v>
                </c:pt>
                <c:pt idx="42">
                  <c:v>1.8719837415334788</c:v>
                </c:pt>
                <c:pt idx="43">
                  <c:v>1.8452947343857442</c:v>
                </c:pt>
                <c:pt idx="44">
                  <c:v>1.7783525759895173</c:v>
                </c:pt>
                <c:pt idx="45">
                  <c:v>1.7848012976310008</c:v>
                </c:pt>
                <c:pt idx="46">
                  <c:v>1.807799714631616</c:v>
                </c:pt>
                <c:pt idx="47">
                  <c:v>1.815878584135439</c:v>
                </c:pt>
                <c:pt idx="48">
                  <c:v>1.7902082663817918</c:v>
                </c:pt>
                <c:pt idx="49">
                  <c:v>1.7215775348307536</c:v>
                </c:pt>
                <c:pt idx="50">
                  <c:v>1.7600574826293325</c:v>
                </c:pt>
                <c:pt idx="51">
                  <c:v>1.7650179507790318</c:v>
                </c:pt>
                <c:pt idx="52">
                  <c:v>1.7167083969029182</c:v>
                </c:pt>
                <c:pt idx="53">
                  <c:v>1.6679592511743528</c:v>
                </c:pt>
                <c:pt idx="54">
                  <c:v>1.6895664607449392</c:v>
                </c:pt>
                <c:pt idx="55">
                  <c:v>1.7578607391189847</c:v>
                </c:pt>
                <c:pt idx="56">
                  <c:v>1.7556449767944646</c:v>
                </c:pt>
                <c:pt idx="57">
                  <c:v>1.7870031353452271</c:v>
                </c:pt>
                <c:pt idx="58">
                  <c:v>1.8075363384877128</c:v>
                </c:pt>
                <c:pt idx="59">
                  <c:v>1.7843945500203109</c:v>
                </c:pt>
                <c:pt idx="60">
                  <c:v>1.718925211635199</c:v>
                </c:pt>
                <c:pt idx="61">
                  <c:v>1.7536534380087936</c:v>
                </c:pt>
                <c:pt idx="62">
                  <c:v>1.7238731293123823</c:v>
                </c:pt>
                <c:pt idx="63">
                  <c:v>1.7138296020185326</c:v>
                </c:pt>
                <c:pt idx="64">
                  <c:v>1.7164372236374241</c:v>
                </c:pt>
                <c:pt idx="65">
                  <c:v>1.7530968247428769</c:v>
                </c:pt>
                <c:pt idx="66">
                  <c:v>1.7175215646273183</c:v>
                </c:pt>
                <c:pt idx="67">
                  <c:v>1.6906602409809608</c:v>
                </c:pt>
                <c:pt idx="68">
                  <c:v>1.7065432183002538</c:v>
                </c:pt>
                <c:pt idx="69">
                  <c:v>1.6921334066754596</c:v>
                </c:pt>
                <c:pt idx="70">
                  <c:v>1.6726367529593069</c:v>
                </c:pt>
                <c:pt idx="71">
                  <c:v>1.6523352246774201</c:v>
                </c:pt>
                <c:pt idx="72">
                  <c:v>1.6483107447951331</c:v>
                </c:pt>
                <c:pt idx="73">
                  <c:v>1.6685818741532206</c:v>
                </c:pt>
                <c:pt idx="74">
                  <c:v>1.6322596723785445</c:v>
                </c:pt>
                <c:pt idx="75">
                  <c:v>1.6283997289579821</c:v>
                </c:pt>
                <c:pt idx="76">
                  <c:v>1.6160355127807311</c:v>
                </c:pt>
                <c:pt idx="77">
                  <c:v>1.6273588018052734</c:v>
                </c:pt>
                <c:pt idx="78">
                  <c:v>1.6258646594160151</c:v>
                </c:pt>
                <c:pt idx="79">
                  <c:v>1.655751654227271</c:v>
                </c:pt>
                <c:pt idx="80">
                  <c:v>1.6587553434787368</c:v>
                </c:pt>
                <c:pt idx="81">
                  <c:v>1.6617121211829653</c:v>
                </c:pt>
                <c:pt idx="82">
                  <c:v>1.653558726609035</c:v>
                </c:pt>
                <c:pt idx="83">
                  <c:v>1.6833643321743159</c:v>
                </c:pt>
                <c:pt idx="84">
                  <c:v>1.6732231770189929</c:v>
                </c:pt>
                <c:pt idx="85">
                  <c:v>1.664353555633987</c:v>
                </c:pt>
                <c:pt idx="86">
                  <c:v>1.6482420590374582</c:v>
                </c:pt>
                <c:pt idx="87">
                  <c:v>1.6689293748243135</c:v>
                </c:pt>
                <c:pt idx="88">
                  <c:v>1.701991661994334</c:v>
                </c:pt>
                <c:pt idx="89">
                  <c:v>1.7133441599111301</c:v>
                </c:pt>
                <c:pt idx="90">
                  <c:v>1.6720567551848207</c:v>
                </c:pt>
                <c:pt idx="91">
                  <c:v>1.6832820738103089</c:v>
                </c:pt>
                <c:pt idx="92">
                  <c:v>1.683244410843562</c:v>
                </c:pt>
                <c:pt idx="93">
                  <c:v>1.6975781449523732</c:v>
                </c:pt>
                <c:pt idx="94">
                  <c:v>1.7011418757566854</c:v>
                </c:pt>
                <c:pt idx="95">
                  <c:v>1.6438684453772312</c:v>
                </c:pt>
                <c:pt idx="96">
                  <c:v>1.6410419870236226</c:v>
                </c:pt>
                <c:pt idx="97">
                  <c:v>1.6816793606591942</c:v>
                </c:pt>
                <c:pt idx="98">
                  <c:v>1.7037066353665709</c:v>
                </c:pt>
                <c:pt idx="99">
                  <c:v>1.6794307502305053</c:v>
                </c:pt>
                <c:pt idx="100">
                  <c:v>1.710410425275481</c:v>
                </c:pt>
                <c:pt idx="101">
                  <c:v>1.7048081104058981</c:v>
                </c:pt>
                <c:pt idx="102">
                  <c:v>1.6843553392171973</c:v>
                </c:pt>
                <c:pt idx="103">
                  <c:v>1.7157878872344499</c:v>
                </c:pt>
                <c:pt idx="104">
                  <c:v>1.6935261376894939</c:v>
                </c:pt>
                <c:pt idx="105">
                  <c:v>1.6860991170806647</c:v>
                </c:pt>
                <c:pt idx="106">
                  <c:v>1.7242944620595346</c:v>
                </c:pt>
                <c:pt idx="107">
                  <c:v>1.7496367398227433</c:v>
                </c:pt>
                <c:pt idx="108">
                  <c:v>1.7300216179539105</c:v>
                </c:pt>
                <c:pt idx="109">
                  <c:v>1.7448731851948027</c:v>
                </c:pt>
                <c:pt idx="110">
                  <c:v>1.7775756848492792</c:v>
                </c:pt>
                <c:pt idx="111">
                  <c:v>1.7892487269909128</c:v>
                </c:pt>
                <c:pt idx="112">
                  <c:v>1.8076256904184693</c:v>
                </c:pt>
                <c:pt idx="113">
                  <c:v>1.8122280074708379</c:v>
                </c:pt>
                <c:pt idx="114">
                  <c:v>1.8306338313258514</c:v>
                </c:pt>
                <c:pt idx="115">
                  <c:v>1.8406851088922282</c:v>
                </c:pt>
                <c:pt idx="116">
                  <c:v>1.8428409057484478</c:v>
                </c:pt>
                <c:pt idx="117">
                  <c:v>1.8300890279994986</c:v>
                </c:pt>
                <c:pt idx="118">
                  <c:v>1.8528655808944061</c:v>
                </c:pt>
                <c:pt idx="119">
                  <c:v>1.8464205226787278</c:v>
                </c:pt>
                <c:pt idx="120">
                  <c:v>1.8365705585717724</c:v>
                </c:pt>
                <c:pt idx="121">
                  <c:v>1.8709646505585984</c:v>
                </c:pt>
                <c:pt idx="122">
                  <c:v>1.8563322741189365</c:v>
                </c:pt>
                <c:pt idx="123">
                  <c:v>1.8486593494570673</c:v>
                </c:pt>
                <c:pt idx="124">
                  <c:v>1.8877456097213743</c:v>
                </c:pt>
                <c:pt idx="125">
                  <c:v>1.8927516103511168</c:v>
                </c:pt>
                <c:pt idx="126">
                  <c:v>1.8762531814005183</c:v>
                </c:pt>
                <c:pt idx="127">
                  <c:v>1.9012477211996841</c:v>
                </c:pt>
                <c:pt idx="128">
                  <c:v>1.8988136948916368</c:v>
                </c:pt>
                <c:pt idx="129">
                  <c:v>1.8933412666672038</c:v>
                </c:pt>
                <c:pt idx="130">
                  <c:v>1.8173244427781983</c:v>
                </c:pt>
                <c:pt idx="131">
                  <c:v>1.8278564718048349</c:v>
                </c:pt>
                <c:pt idx="132">
                  <c:v>1.8456171967641666</c:v>
                </c:pt>
                <c:pt idx="133">
                  <c:v>1.8217328526857037</c:v>
                </c:pt>
                <c:pt idx="134">
                  <c:v>1.8191863512466826</c:v>
                </c:pt>
                <c:pt idx="135">
                  <c:v>1.8338378203500714</c:v>
                </c:pt>
                <c:pt idx="136">
                  <c:v>1.8183229804881846</c:v>
                </c:pt>
                <c:pt idx="137">
                  <c:v>1.8287633253057551</c:v>
                </c:pt>
                <c:pt idx="138">
                  <c:v>1.8355175535442805</c:v>
                </c:pt>
                <c:pt idx="139">
                  <c:v>1.850832112651253</c:v>
                </c:pt>
                <c:pt idx="140">
                  <c:v>1.8795079993533892</c:v>
                </c:pt>
                <c:pt idx="141">
                  <c:v>1.8881094682364847</c:v>
                </c:pt>
                <c:pt idx="142">
                  <c:v>1.8451363327075998</c:v>
                </c:pt>
                <c:pt idx="143">
                  <c:v>1.8739194006520743</c:v>
                </c:pt>
                <c:pt idx="144">
                  <c:v>1.9120461694754338</c:v>
                </c:pt>
                <c:pt idx="145">
                  <c:v>1.8656279841148971</c:v>
                </c:pt>
                <c:pt idx="146">
                  <c:v>1.8911583789101978</c:v>
                </c:pt>
                <c:pt idx="147">
                  <c:v>1.8970783545546563</c:v>
                </c:pt>
                <c:pt idx="148">
                  <c:v>1.9266808004098888</c:v>
                </c:pt>
                <c:pt idx="149">
                  <c:v>1.9212495924457977</c:v>
                </c:pt>
                <c:pt idx="150">
                  <c:v>1.9651955376527346</c:v>
                </c:pt>
                <c:pt idx="151">
                  <c:v>1.9751035140693811</c:v>
                </c:pt>
                <c:pt idx="152">
                  <c:v>1.9606349567430819</c:v>
                </c:pt>
                <c:pt idx="153">
                  <c:v>1.9564181400147027</c:v>
                </c:pt>
                <c:pt idx="154">
                  <c:v>1.9608403696029542</c:v>
                </c:pt>
                <c:pt idx="155">
                  <c:v>1.9296656659513074</c:v>
                </c:pt>
                <c:pt idx="156">
                  <c:v>1.9217827336798723</c:v>
                </c:pt>
                <c:pt idx="157">
                  <c:v>1.909714634712663</c:v>
                </c:pt>
                <c:pt idx="158">
                  <c:v>1.913823302881023</c:v>
                </c:pt>
                <c:pt idx="159">
                  <c:v>1.8586275683483253</c:v>
                </c:pt>
                <c:pt idx="160">
                  <c:v>1.84034854969816</c:v>
                </c:pt>
                <c:pt idx="161">
                  <c:v>1.8056707236355449</c:v>
                </c:pt>
                <c:pt idx="162">
                  <c:v>1.7809918661639288</c:v>
                </c:pt>
                <c:pt idx="163">
                  <c:v>1.8125518570895687</c:v>
                </c:pt>
                <c:pt idx="164">
                  <c:v>1.7498692447339299</c:v>
                </c:pt>
                <c:pt idx="165">
                  <c:v>1.7227140720350107</c:v>
                </c:pt>
                <c:pt idx="166">
                  <c:v>1.7290259668443781</c:v>
                </c:pt>
                <c:pt idx="167">
                  <c:v>1.7016824067999581</c:v>
                </c:pt>
                <c:pt idx="168">
                  <c:v>1.6926143558049056</c:v>
                </c:pt>
                <c:pt idx="169">
                  <c:v>1.7143106780387685</c:v>
                </c:pt>
                <c:pt idx="170">
                  <c:v>1.6969124907317537</c:v>
                </c:pt>
                <c:pt idx="171">
                  <c:v>1.6966584650652854</c:v>
                </c:pt>
                <c:pt idx="172">
                  <c:v>1.7102418788995377</c:v>
                </c:pt>
                <c:pt idx="173">
                  <c:v>1.7066779187467769</c:v>
                </c:pt>
                <c:pt idx="174">
                  <c:v>1.726379056619284</c:v>
                </c:pt>
                <c:pt idx="175">
                  <c:v>1.7279561771562455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1581408"/>
        <c:axId val="-451578016"/>
      </c:scatterChart>
      <c:valAx>
        <c:axId val="-45158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51578016"/>
        <c:crossesAt val="0"/>
        <c:crossBetween val="midCat"/>
        <c:majorUnit val="10"/>
      </c:valAx>
      <c:valAx>
        <c:axId val="-45157801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515814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'12'!$L$2:$L$141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3-4B68-B60F-895E35F9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1545952"/>
        <c:axId val="-451542560"/>
      </c:scatterChart>
      <c:valAx>
        <c:axId val="-45154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51542560"/>
        <c:crossesAt val="0"/>
        <c:crossBetween val="midCat"/>
        <c:majorUnit val="10"/>
      </c:valAx>
      <c:valAx>
        <c:axId val="-4515425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515459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'12'!$P$2:$P$177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D-4B1C-87E4-C563F7972E8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D-4B1C-87E4-C563F797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1657872"/>
        <c:axId val="-451654752"/>
      </c:scatterChart>
      <c:valAx>
        <c:axId val="-45165787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51654752"/>
        <c:crossesAt val="0"/>
        <c:crossBetween val="midCat"/>
        <c:majorUnit val="10"/>
      </c:valAx>
      <c:valAx>
        <c:axId val="-45165475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5165787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'12'!$M$2:$M$177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6-42B9-B5DD-5D4DCFF9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2687040"/>
        <c:axId val="-272762448"/>
      </c:scatterChart>
      <c:valAx>
        <c:axId val="-27268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2762448"/>
        <c:crossesAt val="0"/>
        <c:crossBetween val="midCat"/>
        <c:majorUnit val="10"/>
      </c:valAx>
      <c:valAx>
        <c:axId val="-2727624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26870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'13'!$L$2:$L$141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1688352"/>
        <c:axId val="-451684960"/>
      </c:scatterChart>
      <c:valAx>
        <c:axId val="-45168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51684960"/>
        <c:crossesAt val="0"/>
        <c:crossBetween val="midCat"/>
        <c:majorUnit val="10"/>
      </c:valAx>
      <c:valAx>
        <c:axId val="-4516849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516883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</c:numCache>
            </c:numRef>
          </c:xVal>
          <c:yVal>
            <c:numRef>
              <c:f>'13'!$P$2:$P$177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2899632"/>
        <c:axId val="-273077664"/>
      </c:scatterChart>
      <c:valAx>
        <c:axId val="-272899632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3077664"/>
        <c:crossesAt val="0"/>
        <c:crossBetween val="midCat"/>
        <c:majorUnit val="10"/>
      </c:valAx>
      <c:valAx>
        <c:axId val="-273077664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289963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'13'!$M$2:$M$177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2838320"/>
        <c:axId val="-273507360"/>
      </c:scatterChart>
      <c:valAx>
        <c:axId val="-27283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3507360"/>
        <c:crossesAt val="0"/>
        <c:crossBetween val="midCat"/>
        <c:majorUnit val="10"/>
      </c:valAx>
      <c:valAx>
        <c:axId val="-2735073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28383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'6567'!$L$1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'6567'!$A$2:$A$141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'6567'!$L$2:$L$141</c:f>
              <c:numCache>
                <c:formatCode>0.00</c:formatCode>
                <c:ptCount val="140"/>
                <c:pt idx="0">
                  <c:v>1.9367440202269979</c:v>
                </c:pt>
                <c:pt idx="1">
                  <c:v>2.0263626952613727</c:v>
                </c:pt>
                <c:pt idx="2">
                  <c:v>2.2621943778541342</c:v>
                </c:pt>
                <c:pt idx="3">
                  <c:v>2.2788512761621411</c:v>
                </c:pt>
                <c:pt idx="4">
                  <c:v>2.2332757952647548</c:v>
                </c:pt>
                <c:pt idx="5">
                  <c:v>2.2199895219949739</c:v>
                </c:pt>
                <c:pt idx="6">
                  <c:v>2.205479808741412</c:v>
                </c:pt>
                <c:pt idx="7">
                  <c:v>2.2611955556376464</c:v>
                </c:pt>
                <c:pt idx="8">
                  <c:v>2.2402545388694222</c:v>
                </c:pt>
                <c:pt idx="9">
                  <c:v>2.2469285036733133</c:v>
                </c:pt>
                <c:pt idx="10">
                  <c:v>2.2678934659521506</c:v>
                </c:pt>
                <c:pt idx="11">
                  <c:v>2.3401100009344162</c:v>
                </c:pt>
                <c:pt idx="12">
                  <c:v>2.3949716762771667</c:v>
                </c:pt>
                <c:pt idx="13">
                  <c:v>2.4336518951334289</c:v>
                </c:pt>
                <c:pt idx="14">
                  <c:v>2.4911034202457434</c:v>
                </c:pt>
                <c:pt idx="15">
                  <c:v>2.6000726226399267</c:v>
                </c:pt>
                <c:pt idx="16">
                  <c:v>2.7072504586187547</c:v>
                </c:pt>
                <c:pt idx="17">
                  <c:v>2.8465602602248916</c:v>
                </c:pt>
                <c:pt idx="18">
                  <c:v>2.9013100764153843</c:v>
                </c:pt>
                <c:pt idx="19">
                  <c:v>2.829322334287117</c:v>
                </c:pt>
                <c:pt idx="20">
                  <c:v>2.6701282515788538</c:v>
                </c:pt>
                <c:pt idx="21">
                  <c:v>2.4734871099136564</c:v>
                </c:pt>
                <c:pt idx="22">
                  <c:v>2.3347361515697105</c:v>
                </c:pt>
                <c:pt idx="23">
                  <c:v>2.249489585018237</c:v>
                </c:pt>
                <c:pt idx="24">
                  <c:v>2.2209657146293571</c:v>
                </c:pt>
                <c:pt idx="25">
                  <c:v>2.1957519124661897</c:v>
                </c:pt>
                <c:pt idx="26">
                  <c:v>2.1220383870930326</c:v>
                </c:pt>
                <c:pt idx="27">
                  <c:v>2.0901861782423099</c:v>
                </c:pt>
                <c:pt idx="28">
                  <c:v>2.0651576225775896</c:v>
                </c:pt>
                <c:pt idx="29">
                  <c:v>2.1086889661151811</c:v>
                </c:pt>
                <c:pt idx="30">
                  <c:v>2.0849434654689798</c:v>
                </c:pt>
                <c:pt idx="31">
                  <c:v>2.0876432749918457</c:v>
                </c:pt>
                <c:pt idx="32">
                  <c:v>2.0903127515797397</c:v>
                </c:pt>
                <c:pt idx="33">
                  <c:v>2.0376270912639711</c:v>
                </c:pt>
                <c:pt idx="34">
                  <c:v>2.057376723898269</c:v>
                </c:pt>
                <c:pt idx="35">
                  <c:v>2.0737791806481063</c:v>
                </c:pt>
                <c:pt idx="36">
                  <c:v>2.0277438809934094</c:v>
                </c:pt>
                <c:pt idx="37">
                  <c:v>2.0295700510713139</c:v>
                </c:pt>
                <c:pt idx="38">
                  <c:v>1.9934864974729198</c:v>
                </c:pt>
                <c:pt idx="39">
                  <c:v>1.9985973497351781</c:v>
                </c:pt>
                <c:pt idx="40">
                  <c:v>2.0146418639513204</c:v>
                </c:pt>
                <c:pt idx="41">
                  <c:v>1.9844799691316772</c:v>
                </c:pt>
                <c:pt idx="42">
                  <c:v>1.9943996849336751</c:v>
                </c:pt>
                <c:pt idx="43">
                  <c:v>1.9840819264060969</c:v>
                </c:pt>
                <c:pt idx="44">
                  <c:v>1.9456980675534354</c:v>
                </c:pt>
                <c:pt idx="45">
                  <c:v>1.9250649949530234</c:v>
                </c:pt>
                <c:pt idx="46">
                  <c:v>1.9418996461496925</c:v>
                </c:pt>
                <c:pt idx="47">
                  <c:v>1.9304937538011915</c:v>
                </c:pt>
                <c:pt idx="48">
                  <c:v>1.9186380042293996</c:v>
                </c:pt>
                <c:pt idx="49">
                  <c:v>1.8976976903624043</c:v>
                </c:pt>
                <c:pt idx="50">
                  <c:v>1.888767010488114</c:v>
                </c:pt>
                <c:pt idx="51">
                  <c:v>1.8552751049899818</c:v>
                </c:pt>
                <c:pt idx="52">
                  <c:v>1.7732114471834872</c:v>
                </c:pt>
                <c:pt idx="53">
                  <c:v>1.7695150837653986</c:v>
                </c:pt>
                <c:pt idx="54">
                  <c:v>1.7155318026902973</c:v>
                </c:pt>
                <c:pt idx="55">
                  <c:v>1.682740321933343</c:v>
                </c:pt>
                <c:pt idx="56">
                  <c:v>1.6874482406684264</c:v>
                </c:pt>
                <c:pt idx="57">
                  <c:v>1.741835372959597</c:v>
                </c:pt>
                <c:pt idx="58">
                  <c:v>1.7355459180824517</c:v>
                </c:pt>
                <c:pt idx="59">
                  <c:v>1.7503292803272861</c:v>
                </c:pt>
                <c:pt idx="60">
                  <c:v>1.7655765743433829</c:v>
                </c:pt>
                <c:pt idx="61">
                  <c:v>1.7846100267557448</c:v>
                </c:pt>
                <c:pt idx="62">
                  <c:v>1.7574700927627502</c:v>
                </c:pt>
                <c:pt idx="63">
                  <c:v>1.759089275819359</c:v>
                </c:pt>
                <c:pt idx="64">
                  <c:v>1.7677909361712276</c:v>
                </c:pt>
                <c:pt idx="65">
                  <c:v>1.9065972435318523</c:v>
                </c:pt>
                <c:pt idx="66">
                  <c:v>1.9667483141035484</c:v>
                </c:pt>
                <c:pt idx="67">
                  <c:v>1.9648498450997713</c:v>
                </c:pt>
                <c:pt idx="68">
                  <c:v>1.8603776504362275</c:v>
                </c:pt>
                <c:pt idx="69">
                  <c:v>1.8495063809367311</c:v>
                </c:pt>
                <c:pt idx="70">
                  <c:v>1.8274975229052268</c:v>
                </c:pt>
                <c:pt idx="71">
                  <c:v>1.7962548139773165</c:v>
                </c:pt>
                <c:pt idx="72">
                  <c:v>1.7601370592141459</c:v>
                </c:pt>
                <c:pt idx="73">
                  <c:v>1.7464318573067144</c:v>
                </c:pt>
                <c:pt idx="74">
                  <c:v>1.740218688446703</c:v>
                </c:pt>
                <c:pt idx="75">
                  <c:v>1.7341203868292776</c:v>
                </c:pt>
                <c:pt idx="76">
                  <c:v>1.7393196074582935</c:v>
                </c:pt>
                <c:pt idx="77">
                  <c:v>1.7638767272813785</c:v>
                </c:pt>
                <c:pt idx="78">
                  <c:v>1.7858885185240396</c:v>
                </c:pt>
                <c:pt idx="79">
                  <c:v>1.7806417930307903</c:v>
                </c:pt>
                <c:pt idx="80">
                  <c:v>1.7878361346338909</c:v>
                </c:pt>
                <c:pt idx="81">
                  <c:v>1.8016933437591434</c:v>
                </c:pt>
                <c:pt idx="82">
                  <c:v>1.809996503443255</c:v>
                </c:pt>
                <c:pt idx="83">
                  <c:v>1.7847366543964103</c:v>
                </c:pt>
                <c:pt idx="84">
                  <c:v>1.7469120933060827</c:v>
                </c:pt>
                <c:pt idx="85">
                  <c:v>1.7008747711454637</c:v>
                </c:pt>
                <c:pt idx="86">
                  <c:v>1.6436658371934565</c:v>
                </c:pt>
                <c:pt idx="87">
                  <c:v>1.6067041574322871</c:v>
                </c:pt>
                <c:pt idx="88">
                  <c:v>1.5630849329715459</c:v>
                </c:pt>
                <c:pt idx="89">
                  <c:v>1.5326664839681974</c:v>
                </c:pt>
                <c:pt idx="90">
                  <c:v>1.5576830672105439</c:v>
                </c:pt>
                <c:pt idx="91">
                  <c:v>1.5749851149589287</c:v>
                </c:pt>
                <c:pt idx="92">
                  <c:v>1.596997277574614</c:v>
                </c:pt>
                <c:pt idx="93">
                  <c:v>1.6325794990106033</c:v>
                </c:pt>
                <c:pt idx="94">
                  <c:v>1.6728693079886594</c:v>
                </c:pt>
                <c:pt idx="95">
                  <c:v>1.7026598646039093</c:v>
                </c:pt>
                <c:pt idx="96">
                  <c:v>1.7194787626686132</c:v>
                </c:pt>
                <c:pt idx="97">
                  <c:v>1.7236666833145018</c:v>
                </c:pt>
                <c:pt idx="98">
                  <c:v>1.7559739769691698</c:v>
                </c:pt>
                <c:pt idx="99">
                  <c:v>1.7645348610350362</c:v>
                </c:pt>
                <c:pt idx="100">
                  <c:v>1.7540229067732738</c:v>
                </c:pt>
                <c:pt idx="101">
                  <c:v>1.6938144158153627</c:v>
                </c:pt>
                <c:pt idx="102">
                  <c:v>1.651250002884308</c:v>
                </c:pt>
                <c:pt idx="103">
                  <c:v>1.5868106082979312</c:v>
                </c:pt>
                <c:pt idx="104">
                  <c:v>1.5264730196430587</c:v>
                </c:pt>
                <c:pt idx="105">
                  <c:v>1.4978397014897498</c:v>
                </c:pt>
                <c:pt idx="106">
                  <c:v>1.4720636207967221</c:v>
                </c:pt>
                <c:pt idx="107">
                  <c:v>1.4672418097144047</c:v>
                </c:pt>
                <c:pt idx="108">
                  <c:v>1.4501194078855721</c:v>
                </c:pt>
                <c:pt idx="109">
                  <c:v>1.4721322912115562</c:v>
                </c:pt>
                <c:pt idx="110">
                  <c:v>1.4998043526224925</c:v>
                </c:pt>
                <c:pt idx="111">
                  <c:v>1.5015348812920337</c:v>
                </c:pt>
                <c:pt idx="112">
                  <c:v>1.5089756415142326</c:v>
                </c:pt>
                <c:pt idx="113">
                  <c:v>1.5119857110672161</c:v>
                </c:pt>
                <c:pt idx="114">
                  <c:v>1.5212176394761996</c:v>
                </c:pt>
                <c:pt idx="115">
                  <c:v>1.5232186654171413</c:v>
                </c:pt>
                <c:pt idx="116">
                  <c:v>1.501500608897343</c:v>
                </c:pt>
                <c:pt idx="117">
                  <c:v>1.4922485519798827</c:v>
                </c:pt>
                <c:pt idx="118">
                  <c:v>1.4935726507354414</c:v>
                </c:pt>
                <c:pt idx="119">
                  <c:v>1.4789453849371668</c:v>
                </c:pt>
                <c:pt idx="120">
                  <c:v>1.4584068867908757</c:v>
                </c:pt>
                <c:pt idx="121">
                  <c:v>1.4103528579233395</c:v>
                </c:pt>
                <c:pt idx="122">
                  <c:v>1.3518155732122707</c:v>
                </c:pt>
                <c:pt idx="123">
                  <c:v>1.3383882795318869</c:v>
                </c:pt>
                <c:pt idx="124">
                  <c:v>1.293239486705559</c:v>
                </c:pt>
                <c:pt idx="125">
                  <c:v>1.2647503934761719</c:v>
                </c:pt>
                <c:pt idx="126">
                  <c:v>1.222431700724089</c:v>
                </c:pt>
                <c:pt idx="127">
                  <c:v>1.2059553581767803</c:v>
                </c:pt>
                <c:pt idx="128">
                  <c:v>1.1934608197859675</c:v>
                </c:pt>
                <c:pt idx="129">
                  <c:v>1.1943217144759402</c:v>
                </c:pt>
                <c:pt idx="130">
                  <c:v>1.2008826465270992</c:v>
                </c:pt>
                <c:pt idx="131">
                  <c:v>1.2178576709828535</c:v>
                </c:pt>
                <c:pt idx="132">
                  <c:v>1.2295830061791553</c:v>
                </c:pt>
                <c:pt idx="133">
                  <c:v>1.2576754430852497</c:v>
                </c:pt>
                <c:pt idx="134">
                  <c:v>1.2179457449490834</c:v>
                </c:pt>
                <c:pt idx="135">
                  <c:v>1.2282813464064499</c:v>
                </c:pt>
                <c:pt idx="136">
                  <c:v>1.2210952552489964</c:v>
                </c:pt>
                <c:pt idx="137">
                  <c:v>1.2073008972798767</c:v>
                </c:pt>
                <c:pt idx="138">
                  <c:v>1.1852043284350797</c:v>
                </c:pt>
                <c:pt idx="139">
                  <c:v>1.1479014911160497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4061696"/>
        <c:axId val="-494058304"/>
      </c:scatterChart>
      <c:valAx>
        <c:axId val="-49406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4058304"/>
        <c:crossesAt val="0"/>
        <c:crossBetween val="midCat"/>
        <c:majorUnit val="10"/>
      </c:valAx>
      <c:valAx>
        <c:axId val="-4940583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40616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1874768"/>
        <c:axId val="-451870368"/>
      </c:scatterChart>
      <c:valAx>
        <c:axId val="-45187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51870368"/>
        <c:crossesAt val="0"/>
        <c:crossBetween val="midCat"/>
        <c:majorUnit val="10"/>
      </c:valAx>
      <c:valAx>
        <c:axId val="-4518703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518747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'14'!$P$2:$P$177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1916496"/>
        <c:axId val="-451912192"/>
      </c:scatterChart>
      <c:valAx>
        <c:axId val="-4519164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51912192"/>
        <c:crossesAt val="0"/>
        <c:crossBetween val="midCat"/>
        <c:majorUnit val="10"/>
      </c:valAx>
      <c:valAx>
        <c:axId val="-45191219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519164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1784720"/>
        <c:axId val="-451781328"/>
      </c:scatterChart>
      <c:valAx>
        <c:axId val="-45178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51781328"/>
        <c:crossesAt val="0"/>
        <c:crossBetween val="midCat"/>
        <c:majorUnit val="10"/>
      </c:valAx>
      <c:valAx>
        <c:axId val="-45178132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517847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AIB dauers AIR CONTROL</a:t>
            </a:r>
          </a:p>
        </c:rich>
      </c:tx>
      <c:layout>
        <c:manualLayout>
          <c:xMode val="edge"/>
          <c:yMode val="edge"/>
          <c:x val="0.37097182000168899"/>
          <c:y val="9.934140783248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  <c:pt idx="0">
                  <c:v>16.669098602858103</c:v>
                </c:pt>
                <c:pt idx="1">
                  <c:v>13.957830018103801</c:v>
                </c:pt>
                <c:pt idx="2">
                  <c:v>12.75423238944925</c:v>
                </c:pt>
                <c:pt idx="3">
                  <c:v>5.719230824469868</c:v>
                </c:pt>
                <c:pt idx="4">
                  <c:v>2.7455007809812431</c:v>
                </c:pt>
                <c:pt idx="5">
                  <c:v>3.8474691065240277E-2</c:v>
                </c:pt>
                <c:pt idx="6">
                  <c:v>-4.1716415046895294</c:v>
                </c:pt>
                <c:pt idx="7">
                  <c:v>-5.5946896460435287</c:v>
                </c:pt>
                <c:pt idx="8">
                  <c:v>-8.7740806969951723</c:v>
                </c:pt>
                <c:pt idx="9">
                  <c:v>-8.4534072372563891</c:v>
                </c:pt>
                <c:pt idx="10">
                  <c:v>-7.4779657602318226</c:v>
                </c:pt>
                <c:pt idx="11">
                  <c:v>-6.3147119066564175</c:v>
                </c:pt>
                <c:pt idx="12">
                  <c:v>-4.6692804145034446</c:v>
                </c:pt>
                <c:pt idx="13">
                  <c:v>-0.35993449876019845</c:v>
                </c:pt>
                <c:pt idx="14">
                  <c:v>1.4979059304731914E-2</c:v>
                </c:pt>
                <c:pt idx="15">
                  <c:v>-0.37887135872118266</c:v>
                </c:pt>
                <c:pt idx="16">
                  <c:v>0.81812049444078094</c:v>
                </c:pt>
                <c:pt idx="17">
                  <c:v>0.38794158419477687</c:v>
                </c:pt>
                <c:pt idx="18">
                  <c:v>0.52360364251982594</c:v>
                </c:pt>
                <c:pt idx="19">
                  <c:v>3.6634414915247486</c:v>
                </c:pt>
                <c:pt idx="20">
                  <c:v>-0.51150339005934253</c:v>
                </c:pt>
                <c:pt idx="21">
                  <c:v>-1.8089175834156466</c:v>
                </c:pt>
                <c:pt idx="22">
                  <c:v>-6.3563344467428688</c:v>
                </c:pt>
                <c:pt idx="23">
                  <c:v>-6.9064818630146654</c:v>
                </c:pt>
                <c:pt idx="24">
                  <c:v>-7.9657934825613825</c:v>
                </c:pt>
                <c:pt idx="25">
                  <c:v>-9.685463195472261</c:v>
                </c:pt>
                <c:pt idx="26">
                  <c:v>-6.7664322632817324</c:v>
                </c:pt>
                <c:pt idx="27">
                  <c:v>-5.1681687434957171</c:v>
                </c:pt>
                <c:pt idx="28">
                  <c:v>-2.8775246926414275</c:v>
                </c:pt>
                <c:pt idx="29">
                  <c:v>-0.84534969113437186</c:v>
                </c:pt>
                <c:pt idx="30">
                  <c:v>1.4438037274064979</c:v>
                </c:pt>
                <c:pt idx="31">
                  <c:v>2.3527458610860763</c:v>
                </c:pt>
                <c:pt idx="32">
                  <c:v>4.3972638707330027</c:v>
                </c:pt>
                <c:pt idx="33">
                  <c:v>1.9719537157075571</c:v>
                </c:pt>
                <c:pt idx="34">
                  <c:v>-2.2595992550570947</c:v>
                </c:pt>
                <c:pt idx="35">
                  <c:v>-3.3792239518804079</c:v>
                </c:pt>
                <c:pt idx="36">
                  <c:v>-3.99677371320033</c:v>
                </c:pt>
                <c:pt idx="37">
                  <c:v>-1.3811135430724883</c:v>
                </c:pt>
                <c:pt idx="38">
                  <c:v>3.8731732309567044</c:v>
                </c:pt>
                <c:pt idx="39">
                  <c:v>3.9826202994716544</c:v>
                </c:pt>
                <c:pt idx="40">
                  <c:v>5.3660539885711369</c:v>
                </c:pt>
                <c:pt idx="41">
                  <c:v>3.690856164925834</c:v>
                </c:pt>
                <c:pt idx="42">
                  <c:v>3.6571292911998272</c:v>
                </c:pt>
                <c:pt idx="43">
                  <c:v>3.0298129179401991</c:v>
                </c:pt>
                <c:pt idx="44">
                  <c:v>2.4217424285232236</c:v>
                </c:pt>
                <c:pt idx="45">
                  <c:v>1.5280643879232514</c:v>
                </c:pt>
                <c:pt idx="46">
                  <c:v>2.5065118788794378</c:v>
                </c:pt>
                <c:pt idx="47">
                  <c:v>1.2497789007311344</c:v>
                </c:pt>
                <c:pt idx="48">
                  <c:v>2.2832376510881427</c:v>
                </c:pt>
                <c:pt idx="49">
                  <c:v>3.4609275990171988</c:v>
                </c:pt>
                <c:pt idx="50">
                  <c:v>6.0438618649371341</c:v>
                </c:pt>
                <c:pt idx="51">
                  <c:v>3.2417824727824147</c:v>
                </c:pt>
                <c:pt idx="52">
                  <c:v>2.1401275149409558</c:v>
                </c:pt>
                <c:pt idx="53">
                  <c:v>2.5344375431703106</c:v>
                </c:pt>
                <c:pt idx="54">
                  <c:v>2.1425866889242293</c:v>
                </c:pt>
                <c:pt idx="55">
                  <c:v>2.0963825579284854</c:v>
                </c:pt>
                <c:pt idx="56">
                  <c:v>3.5466915184074495</c:v>
                </c:pt>
                <c:pt idx="57">
                  <c:v>3.8678990655070487</c:v>
                </c:pt>
                <c:pt idx="58">
                  <c:v>3.7270620363593827</c:v>
                </c:pt>
                <c:pt idx="59">
                  <c:v>4.0416215838568794</c:v>
                </c:pt>
                <c:pt idx="60">
                  <c:v>2.3460125273982415</c:v>
                </c:pt>
                <c:pt idx="61">
                  <c:v>3.9562758147396315</c:v>
                </c:pt>
                <c:pt idx="62">
                  <c:v>2.9627388302867921</c:v>
                </c:pt>
                <c:pt idx="63">
                  <c:v>4.5630102301998434</c:v>
                </c:pt>
                <c:pt idx="64">
                  <c:v>2.1941661780249064</c:v>
                </c:pt>
                <c:pt idx="65">
                  <c:v>1.7728194137121318</c:v>
                </c:pt>
                <c:pt idx="66">
                  <c:v>1.2032557563691986</c:v>
                </c:pt>
                <c:pt idx="67">
                  <c:v>-1.6584856145950739</c:v>
                </c:pt>
                <c:pt idx="68">
                  <c:v>-4.1298881303700234</c:v>
                </c:pt>
                <c:pt idx="69">
                  <c:v>-4.8290353327166864</c:v>
                </c:pt>
                <c:pt idx="70">
                  <c:v>-5.4221818212323454</c:v>
                </c:pt>
                <c:pt idx="71">
                  <c:v>-5.7099091738114609</c:v>
                </c:pt>
                <c:pt idx="72">
                  <c:v>-5.0910923472934115</c:v>
                </c:pt>
                <c:pt idx="73">
                  <c:v>-4.9497267277979331</c:v>
                </c:pt>
                <c:pt idx="74">
                  <c:v>-3.6531501234500565</c:v>
                </c:pt>
                <c:pt idx="75">
                  <c:v>-2.8328799443391053</c:v>
                </c:pt>
                <c:pt idx="76">
                  <c:v>-3.0589924842470673</c:v>
                </c:pt>
                <c:pt idx="77">
                  <c:v>-1.6811374827590737</c:v>
                </c:pt>
                <c:pt idx="78">
                  <c:v>-1.7117889118488656</c:v>
                </c:pt>
                <c:pt idx="79">
                  <c:v>0.11161447389649881</c:v>
                </c:pt>
                <c:pt idx="80">
                  <c:v>-1.0512373926895544</c:v>
                </c:pt>
                <c:pt idx="81">
                  <c:v>-0.70677595449412589</c:v>
                </c:pt>
                <c:pt idx="82">
                  <c:v>-0.92283201708488227</c:v>
                </c:pt>
                <c:pt idx="83">
                  <c:v>0.48069302029062372</c:v>
                </c:pt>
                <c:pt idx="84">
                  <c:v>-4.0851718294257378E-2</c:v>
                </c:pt>
                <c:pt idx="85">
                  <c:v>1.1716569823107814</c:v>
                </c:pt>
                <c:pt idx="86">
                  <c:v>1.6311811804852676</c:v>
                </c:pt>
                <c:pt idx="87">
                  <c:v>1.8932739254619684</c:v>
                </c:pt>
                <c:pt idx="88">
                  <c:v>1.4193474092764966</c:v>
                </c:pt>
                <c:pt idx="89">
                  <c:v>2.3441841158900796</c:v>
                </c:pt>
                <c:pt idx="90">
                  <c:v>2.1521072604345592</c:v>
                </c:pt>
                <c:pt idx="91">
                  <c:v>0.44851958101417855</c:v>
                </c:pt>
                <c:pt idx="92">
                  <c:v>-0.79817333478930852</c:v>
                </c:pt>
                <c:pt idx="93">
                  <c:v>1.6845617390571836</c:v>
                </c:pt>
                <c:pt idx="94">
                  <c:v>5.5601694732742599</c:v>
                </c:pt>
                <c:pt idx="95">
                  <c:v>4.6577871078319406</c:v>
                </c:pt>
                <c:pt idx="96">
                  <c:v>5.6505723971528816</c:v>
                </c:pt>
                <c:pt idx="97">
                  <c:v>3.2942811690891882</c:v>
                </c:pt>
                <c:pt idx="98">
                  <c:v>2.0194281080844982</c:v>
                </c:pt>
                <c:pt idx="99">
                  <c:v>2.4524031389509426</c:v>
                </c:pt>
                <c:pt idx="100">
                  <c:v>1.1978730599902634</c:v>
                </c:pt>
                <c:pt idx="101">
                  <c:v>0.71103319238066398</c:v>
                </c:pt>
                <c:pt idx="102">
                  <c:v>0.29844142419710701</c:v>
                </c:pt>
                <c:pt idx="103">
                  <c:v>-0.62600614637656382</c:v>
                </c:pt>
                <c:pt idx="104">
                  <c:v>0.36853952054419908</c:v>
                </c:pt>
                <c:pt idx="105">
                  <c:v>-0.86201930261060911</c:v>
                </c:pt>
                <c:pt idx="106">
                  <c:v>0.65837903847610724</c:v>
                </c:pt>
                <c:pt idx="107">
                  <c:v>0.34839467718682982</c:v>
                </c:pt>
                <c:pt idx="108">
                  <c:v>1.2497546436402645</c:v>
                </c:pt>
                <c:pt idx="109">
                  <c:v>1.876885409456184</c:v>
                </c:pt>
                <c:pt idx="110">
                  <c:v>2.332462270819478</c:v>
                </c:pt>
                <c:pt idx="111">
                  <c:v>1.6752147829944257</c:v>
                </c:pt>
                <c:pt idx="112">
                  <c:v>7.4030501630558576E-2</c:v>
                </c:pt>
                <c:pt idx="113">
                  <c:v>0.62897446874329832</c:v>
                </c:pt>
                <c:pt idx="114">
                  <c:v>0.47420575918306013</c:v>
                </c:pt>
                <c:pt idx="115">
                  <c:v>1.0827254437214904</c:v>
                </c:pt>
                <c:pt idx="116">
                  <c:v>2.0897328021403974</c:v>
                </c:pt>
                <c:pt idx="117">
                  <c:v>2.1785319154109208</c:v>
                </c:pt>
                <c:pt idx="118">
                  <c:v>1.029181848707724</c:v>
                </c:pt>
                <c:pt idx="119">
                  <c:v>0.39012936494675776</c:v>
                </c:pt>
                <c:pt idx="120">
                  <c:v>2.5253445857956929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  <c:pt idx="0">
                  <c:v>3.7735953919171332</c:v>
                </c:pt>
                <c:pt idx="1">
                  <c:v>3.0527651393537871</c:v>
                </c:pt>
                <c:pt idx="2">
                  <c:v>0.2602587962334445</c:v>
                </c:pt>
                <c:pt idx="3">
                  <c:v>-0.74413242335763385</c:v>
                </c:pt>
                <c:pt idx="4">
                  <c:v>-1.4570498319644987</c:v>
                </c:pt>
                <c:pt idx="5">
                  <c:v>0.75858357472835336</c:v>
                </c:pt>
                <c:pt idx="6">
                  <c:v>0.1004721367293073</c:v>
                </c:pt>
                <c:pt idx="7">
                  <c:v>0.57197780081994165</c:v>
                </c:pt>
                <c:pt idx="8">
                  <c:v>1.0421877870803047</c:v>
                </c:pt>
                <c:pt idx="9">
                  <c:v>-0.85210878510514243</c:v>
                </c:pt>
                <c:pt idx="10">
                  <c:v>0.34768373405159203</c:v>
                </c:pt>
                <c:pt idx="11">
                  <c:v>1.4045009166130531</c:v>
                </c:pt>
                <c:pt idx="12">
                  <c:v>-0.20572407199918666</c:v>
                </c:pt>
                <c:pt idx="13">
                  <c:v>0.22846389561599498</c:v>
                </c:pt>
                <c:pt idx="14">
                  <c:v>-0.95667012340717661</c:v>
                </c:pt>
                <c:pt idx="15">
                  <c:v>-0.38217625101514985</c:v>
                </c:pt>
                <c:pt idx="16">
                  <c:v>0.65935133936372758</c:v>
                </c:pt>
                <c:pt idx="17">
                  <c:v>-0.27283775345315686</c:v>
                </c:pt>
                <c:pt idx="18">
                  <c:v>0.50706775757637512</c:v>
                </c:pt>
                <c:pt idx="19">
                  <c:v>0.42252520731866727</c:v>
                </c:pt>
                <c:pt idx="20">
                  <c:v>-0.86086684455171747</c:v>
                </c:pt>
                <c:pt idx="21">
                  <c:v>-1.3860302502883144</c:v>
                </c:pt>
                <c:pt idx="22">
                  <c:v>-0.31075178913159884</c:v>
                </c:pt>
                <c:pt idx="23">
                  <c:v>-0.44177420918920979</c:v>
                </c:pt>
                <c:pt idx="24">
                  <c:v>-0.59201237713102106</c:v>
                </c:pt>
                <c:pt idx="25">
                  <c:v>-1.1302996595391914</c:v>
                </c:pt>
                <c:pt idx="26">
                  <c:v>-1.1555928472944299</c:v>
                </c:pt>
                <c:pt idx="27">
                  <c:v>-2.2300240612478888</c:v>
                </c:pt>
                <c:pt idx="28">
                  <c:v>-5.3792081041610871</c:v>
                </c:pt>
                <c:pt idx="29">
                  <c:v>-5.1809163406007919</c:v>
                </c:pt>
                <c:pt idx="30">
                  <c:v>-7.1306410621404153</c:v>
                </c:pt>
                <c:pt idx="31">
                  <c:v>-8.1751534828824113</c:v>
                </c:pt>
                <c:pt idx="32">
                  <c:v>-7.6178710026197329</c:v>
                </c:pt>
                <c:pt idx="33">
                  <c:v>-4.9385302484116451</c:v>
                </c:pt>
                <c:pt idx="34">
                  <c:v>-4.8510029433018698</c:v>
                </c:pt>
                <c:pt idx="35">
                  <c:v>-3.863345730166305</c:v>
                </c:pt>
                <c:pt idx="36">
                  <c:v>-2.855871571807894</c:v>
                </c:pt>
                <c:pt idx="37">
                  <c:v>-1.6866708446061585</c:v>
                </c:pt>
                <c:pt idx="38">
                  <c:v>-2.4897762318509287</c:v>
                </c:pt>
                <c:pt idx="39">
                  <c:v>-2.0644297592937155</c:v>
                </c:pt>
                <c:pt idx="40">
                  <c:v>-1.3365537483518324</c:v>
                </c:pt>
                <c:pt idx="41">
                  <c:v>4.9487701950533136</c:v>
                </c:pt>
                <c:pt idx="42">
                  <c:v>7.8743188105209434</c:v>
                </c:pt>
                <c:pt idx="43">
                  <c:v>8.1494080200243619</c:v>
                </c:pt>
                <c:pt idx="44">
                  <c:v>4.0430385138021165</c:v>
                </c:pt>
                <c:pt idx="45">
                  <c:v>3.93485262353154</c:v>
                </c:pt>
                <c:pt idx="46">
                  <c:v>3.3509222477033522</c:v>
                </c:pt>
                <c:pt idx="47">
                  <c:v>2.372565948184302</c:v>
                </c:pt>
                <c:pt idx="48">
                  <c:v>1.1859710190641923</c:v>
                </c:pt>
                <c:pt idx="49">
                  <c:v>0.9567330974994539</c:v>
                </c:pt>
                <c:pt idx="50">
                  <c:v>1.0475189762108947</c:v>
                </c:pt>
                <c:pt idx="51">
                  <c:v>1.1432114338531609</c:v>
                </c:pt>
                <c:pt idx="52">
                  <c:v>1.7214799800052885</c:v>
                </c:pt>
                <c:pt idx="53">
                  <c:v>3.1266253466730758</c:v>
                </c:pt>
                <c:pt idx="54">
                  <c:v>4.423046456506583</c:v>
                </c:pt>
                <c:pt idx="55">
                  <c:v>4.5551141711396141</c:v>
                </c:pt>
                <c:pt idx="56">
                  <c:v>5.218604738083175</c:v>
                </c:pt>
                <c:pt idx="57">
                  <c:v>6.1667011218563799</c:v>
                </c:pt>
                <c:pt idx="58">
                  <c:v>6.8775550912107661</c:v>
                </c:pt>
                <c:pt idx="59">
                  <c:v>6.1547579361241711</c:v>
                </c:pt>
                <c:pt idx="60">
                  <c:v>4.8952564082617753</c:v>
                </c:pt>
                <c:pt idx="61">
                  <c:v>3.2849450278747834</c:v>
                </c:pt>
                <c:pt idx="62">
                  <c:v>1.1974358511004557</c:v>
                </c:pt>
                <c:pt idx="63">
                  <c:v>-2.5207515512949648E-2</c:v>
                </c:pt>
                <c:pt idx="64">
                  <c:v>-1.5322293334465991</c:v>
                </c:pt>
                <c:pt idx="65">
                  <c:v>-2.4753771933066195</c:v>
                </c:pt>
                <c:pt idx="66">
                  <c:v>-1.050605748031145</c:v>
                </c:pt>
                <c:pt idx="67">
                  <c:v>4.4637657189399355E-2</c:v>
                </c:pt>
                <c:pt idx="68">
                  <c:v>1.341074630301343</c:v>
                </c:pt>
                <c:pt idx="69">
                  <c:v>3.2171595796245573</c:v>
                </c:pt>
                <c:pt idx="70">
                  <c:v>5.2943301415991266</c:v>
                </c:pt>
                <c:pt idx="71">
                  <c:v>6.9230228845442419</c:v>
                </c:pt>
                <c:pt idx="72">
                  <c:v>7.9976284472866448</c:v>
                </c:pt>
                <c:pt idx="73">
                  <c:v>8.5326990975177086</c:v>
                </c:pt>
                <c:pt idx="74">
                  <c:v>10.26889480348401</c:v>
                </c:pt>
                <c:pt idx="75">
                  <c:v>10.990757525142479</c:v>
                </c:pt>
                <c:pt idx="76">
                  <c:v>10.897919862402249</c:v>
                </c:pt>
                <c:pt idx="77">
                  <c:v>8.6822839640693505</c:v>
                </c:pt>
                <c:pt idx="78">
                  <c:v>7.2203186471106404</c:v>
                </c:pt>
                <c:pt idx="79">
                  <c:v>4.8239587918472511</c:v>
                </c:pt>
                <c:pt idx="80">
                  <c:v>2.6028084576693673</c:v>
                </c:pt>
                <c:pt idx="81">
                  <c:v>1.7359128453640509</c:v>
                </c:pt>
                <c:pt idx="82">
                  <c:v>0.99106474466781924</c:v>
                </c:pt>
                <c:pt idx="83">
                  <c:v>1.1412827695995227</c:v>
                </c:pt>
                <c:pt idx="84">
                  <c:v>0.76607841966635359</c:v>
                </c:pt>
                <c:pt idx="85">
                  <c:v>2.0625461780734664</c:v>
                </c:pt>
                <c:pt idx="86">
                  <c:v>3.6007469434925601</c:v>
                </c:pt>
                <c:pt idx="87">
                  <c:v>4.0308495678138119</c:v>
                </c:pt>
                <c:pt idx="88">
                  <c:v>4.7048659589820527</c:v>
                </c:pt>
                <c:pt idx="89">
                  <c:v>5.1896244468768016</c:v>
                </c:pt>
                <c:pt idx="90">
                  <c:v>5.9401509717351271</c:v>
                </c:pt>
                <c:pt idx="91">
                  <c:v>6.3818079450842076</c:v>
                </c:pt>
                <c:pt idx="92">
                  <c:v>5.8102992182681525</c:v>
                </c:pt>
                <c:pt idx="93">
                  <c:v>5.771278341109273</c:v>
                </c:pt>
                <c:pt idx="94">
                  <c:v>6.1840202243879778</c:v>
                </c:pt>
                <c:pt idx="95">
                  <c:v>5.9153961457444559</c:v>
                </c:pt>
                <c:pt idx="96">
                  <c:v>5.3942725081222189</c:v>
                </c:pt>
                <c:pt idx="97">
                  <c:v>3.697817067731088</c:v>
                </c:pt>
                <c:pt idx="98">
                  <c:v>1.5535671030659401</c:v>
                </c:pt>
                <c:pt idx="99">
                  <c:v>1.3362000910907552</c:v>
                </c:pt>
                <c:pt idx="100">
                  <c:v>-0.23615756800098464</c:v>
                </c:pt>
                <c:pt idx="101">
                  <c:v>-1.0968925817136335</c:v>
                </c:pt>
                <c:pt idx="102">
                  <c:v>-2.5483619084676383</c:v>
                </c:pt>
                <c:pt idx="103">
                  <c:v>-2.8959696974715756</c:v>
                </c:pt>
                <c:pt idx="104">
                  <c:v>-3.0734938669757348</c:v>
                </c:pt>
                <c:pt idx="105">
                  <c:v>-2.6805378448156318</c:v>
                </c:pt>
                <c:pt idx="106">
                  <c:v>-2.044103502886093</c:v>
                </c:pt>
                <c:pt idx="107">
                  <c:v>-0.96282896782722838</c:v>
                </c:pt>
                <c:pt idx="108">
                  <c:v>-0.10579603667553528</c:v>
                </c:pt>
                <c:pt idx="109">
                  <c:v>1.4503611582803742</c:v>
                </c:pt>
                <c:pt idx="110">
                  <c:v>0.1094812924425357</c:v>
                </c:pt>
                <c:pt idx="111">
                  <c:v>0.90715144853824536</c:v>
                </c:pt>
                <c:pt idx="112">
                  <c:v>0.95637874241293763</c:v>
                </c:pt>
                <c:pt idx="113">
                  <c:v>0.72333250053000686</c:v>
                </c:pt>
                <c:pt idx="114">
                  <c:v>0.13565553847916278</c:v>
                </c:pt>
                <c:pt idx="115">
                  <c:v>-1.101560446470077</c:v>
                </c:pt>
                <c:pt idx="116">
                  <c:v>-0.99372837299446337</c:v>
                </c:pt>
                <c:pt idx="117">
                  <c:v>-1.5278844620796006</c:v>
                </c:pt>
                <c:pt idx="118">
                  <c:v>-1.189739081148705</c:v>
                </c:pt>
                <c:pt idx="119">
                  <c:v>-0.81444815828510198</c:v>
                </c:pt>
                <c:pt idx="120">
                  <c:v>-0.19163788850711971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  <c:pt idx="0">
                  <c:v>-1.5501322977502838</c:v>
                </c:pt>
                <c:pt idx="1">
                  <c:v>0.89087393908436152</c:v>
                </c:pt>
                <c:pt idx="2">
                  <c:v>4.8864396080017451</c:v>
                </c:pt>
                <c:pt idx="3">
                  <c:v>1.1890324184171295</c:v>
                </c:pt>
                <c:pt idx="4">
                  <c:v>0.10447940362585993</c:v>
                </c:pt>
                <c:pt idx="5">
                  <c:v>-2.2797432184783006</c:v>
                </c:pt>
                <c:pt idx="6">
                  <c:v>-4.6577534118758797</c:v>
                </c:pt>
                <c:pt idx="7">
                  <c:v>-1.9596651124532485</c:v>
                </c:pt>
                <c:pt idx="8">
                  <c:v>-2.7305118605454428</c:v>
                </c:pt>
                <c:pt idx="9">
                  <c:v>-3.6164551688947597</c:v>
                </c:pt>
                <c:pt idx="10">
                  <c:v>-3.9616361523758741</c:v>
                </c:pt>
                <c:pt idx="11">
                  <c:v>-4.3866197416109429</c:v>
                </c:pt>
                <c:pt idx="12">
                  <c:v>-2.0160101740750029</c:v>
                </c:pt>
                <c:pt idx="13">
                  <c:v>2.640909275048045</c:v>
                </c:pt>
                <c:pt idx="14">
                  <c:v>5.5168772417725931</c:v>
                </c:pt>
                <c:pt idx="15">
                  <c:v>5.3993012662535813</c:v>
                </c:pt>
                <c:pt idx="16">
                  <c:v>0.34597835450048736</c:v>
                </c:pt>
                <c:pt idx="17">
                  <c:v>-4.3890120114189743</c:v>
                </c:pt>
                <c:pt idx="18">
                  <c:v>-4.0409576941465746</c:v>
                </c:pt>
                <c:pt idx="19">
                  <c:v>-3.4570862579340096</c:v>
                </c:pt>
                <c:pt idx="20">
                  <c:v>-3.7768559169620706</c:v>
                </c:pt>
                <c:pt idx="21">
                  <c:v>-3.4501320996692675</c:v>
                </c:pt>
                <c:pt idx="22">
                  <c:v>-3.1755023912937301</c:v>
                </c:pt>
                <c:pt idx="23">
                  <c:v>-2.2632537039001948</c:v>
                </c:pt>
                <c:pt idx="24">
                  <c:v>-3.0145770476824416</c:v>
                </c:pt>
                <c:pt idx="25">
                  <c:v>-3.4168257818805685</c:v>
                </c:pt>
                <c:pt idx="26">
                  <c:v>-3.6270137543565597</c:v>
                </c:pt>
                <c:pt idx="27">
                  <c:v>-2.722205440340999</c:v>
                </c:pt>
                <c:pt idx="28">
                  <c:v>-3.8438081258609866</c:v>
                </c:pt>
                <c:pt idx="29">
                  <c:v>-3.3276092839820035</c:v>
                </c:pt>
                <c:pt idx="30">
                  <c:v>-0.39230765110002197</c:v>
                </c:pt>
                <c:pt idx="31">
                  <c:v>4.1983913388897207</c:v>
                </c:pt>
                <c:pt idx="32">
                  <c:v>4.8404346884213112</c:v>
                </c:pt>
                <c:pt idx="33">
                  <c:v>2.2661975021989007</c:v>
                </c:pt>
                <c:pt idx="34">
                  <c:v>-0.70564908314729924</c:v>
                </c:pt>
                <c:pt idx="35">
                  <c:v>-2.8080336767474763</c:v>
                </c:pt>
                <c:pt idx="36">
                  <c:v>-2.3657691790543676</c:v>
                </c:pt>
                <c:pt idx="37">
                  <c:v>-3.2806329858084933</c:v>
                </c:pt>
                <c:pt idx="38">
                  <c:v>-5.3379986973837408</c:v>
                </c:pt>
                <c:pt idx="39">
                  <c:v>-4.3001058991729675</c:v>
                </c:pt>
                <c:pt idx="40">
                  <c:v>-4.5190891164560858</c:v>
                </c:pt>
                <c:pt idx="41">
                  <c:v>-4.3833859051630863</c:v>
                </c:pt>
                <c:pt idx="42">
                  <c:v>-5.4385579857568871</c:v>
                </c:pt>
                <c:pt idx="43">
                  <c:v>-3.0263529139652934</c:v>
                </c:pt>
                <c:pt idx="44">
                  <c:v>-2.3228108493106485</c:v>
                </c:pt>
                <c:pt idx="45">
                  <c:v>-1.5948552293708931</c:v>
                </c:pt>
                <c:pt idx="46">
                  <c:v>1.6188311476404114</c:v>
                </c:pt>
                <c:pt idx="47">
                  <c:v>4.1040433844434983</c:v>
                </c:pt>
                <c:pt idx="48">
                  <c:v>6.5673946241839269</c:v>
                </c:pt>
                <c:pt idx="49">
                  <c:v>7.3628469075078948</c:v>
                </c:pt>
                <c:pt idx="50">
                  <c:v>7.6420767861103052</c:v>
                </c:pt>
                <c:pt idx="51">
                  <c:v>4.280833988600075</c:v>
                </c:pt>
                <c:pt idx="52">
                  <c:v>-1.659425312626531E-2</c:v>
                </c:pt>
                <c:pt idx="53">
                  <c:v>-2.9783627761427089</c:v>
                </c:pt>
                <c:pt idx="54">
                  <c:v>-4.7417153271129093</c:v>
                </c:pt>
                <c:pt idx="55">
                  <c:v>-4.6522459607062556</c:v>
                </c:pt>
                <c:pt idx="56">
                  <c:v>-3.0133393282124934</c:v>
                </c:pt>
                <c:pt idx="57">
                  <c:v>-5.4646361097325977</c:v>
                </c:pt>
                <c:pt idx="58">
                  <c:v>-4.5235068740600441</c:v>
                </c:pt>
                <c:pt idx="59">
                  <c:v>-3.3296363767479376</c:v>
                </c:pt>
                <c:pt idx="60">
                  <c:v>-4.2864994829098526</c:v>
                </c:pt>
                <c:pt idx="61">
                  <c:v>-1.0655528821160958</c:v>
                </c:pt>
                <c:pt idx="62">
                  <c:v>1.3133089300674976</c:v>
                </c:pt>
                <c:pt idx="63">
                  <c:v>2.7345248324693663</c:v>
                </c:pt>
                <c:pt idx="64">
                  <c:v>4.4301767123543998</c:v>
                </c:pt>
                <c:pt idx="65">
                  <c:v>2.7809566209187579</c:v>
                </c:pt>
                <c:pt idx="66">
                  <c:v>1.270597812243994</c:v>
                </c:pt>
                <c:pt idx="67">
                  <c:v>-1.1281251421497507</c:v>
                </c:pt>
                <c:pt idx="68">
                  <c:v>-3.3346328239660403</c:v>
                </c:pt>
                <c:pt idx="69">
                  <c:v>-4.1953461409995247</c:v>
                </c:pt>
                <c:pt idx="70">
                  <c:v>-4.0081023170647416</c:v>
                </c:pt>
                <c:pt idx="71">
                  <c:v>-4.8065368534446309</c:v>
                </c:pt>
                <c:pt idx="72">
                  <c:v>-4.9250871023086882</c:v>
                </c:pt>
                <c:pt idx="73">
                  <c:v>-5.1527237109539463</c:v>
                </c:pt>
                <c:pt idx="74">
                  <c:v>-3.3972753295500535</c:v>
                </c:pt>
                <c:pt idx="75">
                  <c:v>-4.6685712640218551</c:v>
                </c:pt>
                <c:pt idx="76">
                  <c:v>-1.4143435873909407</c:v>
                </c:pt>
                <c:pt idx="77">
                  <c:v>-0.90204043992291971</c:v>
                </c:pt>
                <c:pt idx="78">
                  <c:v>1.3423923776956088</c:v>
                </c:pt>
                <c:pt idx="79">
                  <c:v>3.4404355167733116</c:v>
                </c:pt>
                <c:pt idx="80">
                  <c:v>3.5374438157783272</c:v>
                </c:pt>
                <c:pt idx="81">
                  <c:v>1.9147091558382061</c:v>
                </c:pt>
                <c:pt idx="82">
                  <c:v>0.33334303468656518</c:v>
                </c:pt>
                <c:pt idx="83">
                  <c:v>-0.4387655983603434</c:v>
                </c:pt>
                <c:pt idx="84">
                  <c:v>-2.4173457266390712</c:v>
                </c:pt>
                <c:pt idx="85">
                  <c:v>-2.5890398661658169</c:v>
                </c:pt>
                <c:pt idx="86">
                  <c:v>-2.7234623056709646</c:v>
                </c:pt>
                <c:pt idx="87">
                  <c:v>-2.8188660368059195</c:v>
                </c:pt>
                <c:pt idx="88">
                  <c:v>-2.1143676493530137</c:v>
                </c:pt>
                <c:pt idx="89">
                  <c:v>-1.8673468897830114</c:v>
                </c:pt>
                <c:pt idx="90">
                  <c:v>-2.0004382391568969</c:v>
                </c:pt>
                <c:pt idx="91">
                  <c:v>-1.8607372397362969</c:v>
                </c:pt>
                <c:pt idx="92">
                  <c:v>-1.464448437644138</c:v>
                </c:pt>
                <c:pt idx="93">
                  <c:v>-2.551466017034937</c:v>
                </c:pt>
                <c:pt idx="94">
                  <c:v>-1.0055200508566824</c:v>
                </c:pt>
                <c:pt idx="95">
                  <c:v>-1.8507704084182013</c:v>
                </c:pt>
                <c:pt idx="96">
                  <c:v>-1.4066221834860144</c:v>
                </c:pt>
                <c:pt idx="97">
                  <c:v>-2.1439121171284565</c:v>
                </c:pt>
                <c:pt idx="98">
                  <c:v>-3.1084238667712496</c:v>
                </c:pt>
                <c:pt idx="99">
                  <c:v>-2.3361463967555589</c:v>
                </c:pt>
                <c:pt idx="100">
                  <c:v>-2.3878709696098244</c:v>
                </c:pt>
                <c:pt idx="101">
                  <c:v>-2.7023969403399861</c:v>
                </c:pt>
                <c:pt idx="102">
                  <c:v>-1.2897133646374503</c:v>
                </c:pt>
                <c:pt idx="103">
                  <c:v>-1.1286223391061621</c:v>
                </c:pt>
                <c:pt idx="104">
                  <c:v>-1.9543976338874995</c:v>
                </c:pt>
                <c:pt idx="105">
                  <c:v>-2.7390880742575616</c:v>
                </c:pt>
                <c:pt idx="106">
                  <c:v>-1.7131023880855518</c:v>
                </c:pt>
                <c:pt idx="107">
                  <c:v>-1.2199644455801535</c:v>
                </c:pt>
                <c:pt idx="108">
                  <c:v>-1.4732626753629048</c:v>
                </c:pt>
                <c:pt idx="109">
                  <c:v>-2.603632516526194</c:v>
                </c:pt>
                <c:pt idx="110">
                  <c:v>-1.6322567431182593</c:v>
                </c:pt>
                <c:pt idx="111">
                  <c:v>-2.3602001956809309</c:v>
                </c:pt>
                <c:pt idx="112">
                  <c:v>-1.3708394999553297</c:v>
                </c:pt>
                <c:pt idx="113">
                  <c:v>-1.0301481158639549</c:v>
                </c:pt>
                <c:pt idx="114">
                  <c:v>-0.22531526463371718</c:v>
                </c:pt>
                <c:pt idx="115">
                  <c:v>-1.3893887154294102</c:v>
                </c:pt>
                <c:pt idx="116">
                  <c:v>-0.96632577289794874</c:v>
                </c:pt>
                <c:pt idx="117">
                  <c:v>-0.1952186952850217</c:v>
                </c:pt>
                <c:pt idx="118">
                  <c:v>-0.91371536237552631</c:v>
                </c:pt>
                <c:pt idx="119">
                  <c:v>-0.97470633745252289</c:v>
                </c:pt>
                <c:pt idx="120">
                  <c:v>-0.70389278227592755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28575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summary!$H$26:$H$146</c:f>
              <c:numCache>
                <c:formatCode>General</c:formatCode>
                <c:ptCount val="121"/>
                <c:pt idx="0">
                  <c:v>-18.344487236585813</c:v>
                </c:pt>
                <c:pt idx="1">
                  <c:v>-18.8537693964936</c:v>
                </c:pt>
                <c:pt idx="2">
                  <c:v>-18.097284577038042</c:v>
                </c:pt>
                <c:pt idx="3">
                  <c:v>-18.046310821094323</c:v>
                </c:pt>
                <c:pt idx="4">
                  <c:v>-18.953654610790064</c:v>
                </c:pt>
                <c:pt idx="5">
                  <c:v>-19.339926772241579</c:v>
                </c:pt>
                <c:pt idx="6">
                  <c:v>-18.954739840833827</c:v>
                </c:pt>
                <c:pt idx="7">
                  <c:v>-16.634089000789253</c:v>
                </c:pt>
                <c:pt idx="8">
                  <c:v>-13.553480233689786</c:v>
                </c:pt>
                <c:pt idx="9">
                  <c:v>-10.452220799749748</c:v>
                </c:pt>
                <c:pt idx="10">
                  <c:v>-6.6444714304419215</c:v>
                </c:pt>
                <c:pt idx="11">
                  <c:v>-4.2678172586078738</c:v>
                </c:pt>
                <c:pt idx="12">
                  <c:v>-2.473456039932675</c:v>
                </c:pt>
                <c:pt idx="13">
                  <c:v>-1.7993704004665878</c:v>
                </c:pt>
                <c:pt idx="14">
                  <c:v>-3.4746872093285842E-2</c:v>
                </c:pt>
                <c:pt idx="15">
                  <c:v>0.52226316146848306</c:v>
                </c:pt>
                <c:pt idx="16">
                  <c:v>1.0499737297014451</c:v>
                </c:pt>
                <c:pt idx="17">
                  <c:v>1.1240965467389481</c:v>
                </c:pt>
                <c:pt idx="18">
                  <c:v>0.37522634797174192</c:v>
                </c:pt>
                <c:pt idx="19">
                  <c:v>1.2360135266119765</c:v>
                </c:pt>
                <c:pt idx="20">
                  <c:v>1.4782953692101581</c:v>
                </c:pt>
                <c:pt idx="21">
                  <c:v>1.8506403605553552</c:v>
                </c:pt>
                <c:pt idx="22">
                  <c:v>1.7047425344636873</c:v>
                </c:pt>
                <c:pt idx="23">
                  <c:v>1.88141031166062</c:v>
                </c:pt>
                <c:pt idx="24">
                  <c:v>2.7639690681759679</c:v>
                </c:pt>
                <c:pt idx="25">
                  <c:v>1.0793022073825613</c:v>
                </c:pt>
                <c:pt idx="26">
                  <c:v>2.734447813985835</c:v>
                </c:pt>
                <c:pt idx="27">
                  <c:v>2.5865005061862618</c:v>
                </c:pt>
                <c:pt idx="28">
                  <c:v>4.0018974770491367</c:v>
                </c:pt>
                <c:pt idx="29">
                  <c:v>3.176108122825219</c:v>
                </c:pt>
                <c:pt idx="30">
                  <c:v>3.4127614230721042</c:v>
                </c:pt>
                <c:pt idx="31">
                  <c:v>3.2485588666634055</c:v>
                </c:pt>
                <c:pt idx="32">
                  <c:v>3.1100525293095695</c:v>
                </c:pt>
                <c:pt idx="33">
                  <c:v>3.6940256132866942</c:v>
                </c:pt>
                <c:pt idx="34">
                  <c:v>4.1229235945221818</c:v>
                </c:pt>
                <c:pt idx="35">
                  <c:v>5.074864311972358</c:v>
                </c:pt>
                <c:pt idx="36">
                  <c:v>4.2081522422344486</c:v>
                </c:pt>
                <c:pt idx="37">
                  <c:v>3.4732749885391532</c:v>
                </c:pt>
                <c:pt idx="38">
                  <c:v>2.9717055880847392</c:v>
                </c:pt>
                <c:pt idx="39">
                  <c:v>3.4096275201053814</c:v>
                </c:pt>
                <c:pt idx="40">
                  <c:v>3.8129601156638016</c:v>
                </c:pt>
                <c:pt idx="41">
                  <c:v>3.9022197944000365</c:v>
                </c:pt>
                <c:pt idx="42">
                  <c:v>3.8557846186177578</c:v>
                </c:pt>
                <c:pt idx="43">
                  <c:v>4.044295638245492</c:v>
                </c:pt>
                <c:pt idx="44">
                  <c:v>3.2562851728850664</c:v>
                </c:pt>
                <c:pt idx="45">
                  <c:v>2.0105182980243388</c:v>
                </c:pt>
                <c:pt idx="46">
                  <c:v>2.2168585458096306</c:v>
                </c:pt>
                <c:pt idx="47">
                  <c:v>1.5762406716900106</c:v>
                </c:pt>
                <c:pt idx="48">
                  <c:v>1.3650043879663383</c:v>
                </c:pt>
                <c:pt idx="49">
                  <c:v>1.7467560932611241</c:v>
                </c:pt>
                <c:pt idx="50">
                  <c:v>3.6738588023387364</c:v>
                </c:pt>
                <c:pt idx="51">
                  <c:v>2.7502360690757359</c:v>
                </c:pt>
                <c:pt idx="52">
                  <c:v>4.6594403631667651</c:v>
                </c:pt>
                <c:pt idx="53">
                  <c:v>3.8101295349371971</c:v>
                </c:pt>
                <c:pt idx="54">
                  <c:v>1.7645929935986844</c:v>
                </c:pt>
                <c:pt idx="55">
                  <c:v>0.10516759903591828</c:v>
                </c:pt>
                <c:pt idx="56">
                  <c:v>-0.19894753839234647</c:v>
                </c:pt>
                <c:pt idx="57">
                  <c:v>-2.7484323026449617</c:v>
                </c:pt>
                <c:pt idx="58">
                  <c:v>-3.5859702408513141</c:v>
                </c:pt>
                <c:pt idx="59">
                  <c:v>-4.0998847106840444</c:v>
                </c:pt>
                <c:pt idx="60">
                  <c:v>-5.5980054569669822</c:v>
                </c:pt>
                <c:pt idx="61">
                  <c:v>-6.1910063918015652</c:v>
                </c:pt>
                <c:pt idx="62">
                  <c:v>-6.5797915271873162</c:v>
                </c:pt>
                <c:pt idx="63">
                  <c:v>-8.370725490708713</c:v>
                </c:pt>
                <c:pt idx="64">
                  <c:v>-10.383364278053085</c:v>
                </c:pt>
                <c:pt idx="65">
                  <c:v>-10.711163211303768</c:v>
                </c:pt>
                <c:pt idx="66">
                  <c:v>-12.179059561785618</c:v>
                </c:pt>
                <c:pt idx="67">
                  <c:v>-12.240015604721894</c:v>
                </c:pt>
                <c:pt idx="68">
                  <c:v>-12.659637509991265</c:v>
                </c:pt>
                <c:pt idx="69">
                  <c:v>-6.9545309010948726</c:v>
                </c:pt>
                <c:pt idx="70">
                  <c:v>-4.847952895224096</c:v>
                </c:pt>
                <c:pt idx="71">
                  <c:v>-6.0151522071904351</c:v>
                </c:pt>
                <c:pt idx="72">
                  <c:v>-7.2313543646152558</c:v>
                </c:pt>
                <c:pt idx="73">
                  <c:v>-9.1001890676281558</c:v>
                </c:pt>
                <c:pt idx="74">
                  <c:v>-10.074303081526589</c:v>
                </c:pt>
                <c:pt idx="75">
                  <c:v>-9.6383898579186784</c:v>
                </c:pt>
                <c:pt idx="76">
                  <c:v>-11.424484176752474</c:v>
                </c:pt>
                <c:pt idx="77">
                  <c:v>-10.48759718460536</c:v>
                </c:pt>
                <c:pt idx="78">
                  <c:v>-9.8000823284189043</c:v>
                </c:pt>
                <c:pt idx="79">
                  <c:v>-11.393859421956892</c:v>
                </c:pt>
                <c:pt idx="80">
                  <c:v>-12.010177264591483</c:v>
                </c:pt>
                <c:pt idx="81">
                  <c:v>-13.218381515494611</c:v>
                </c:pt>
                <c:pt idx="82">
                  <c:v>-13.355820850667403</c:v>
                </c:pt>
                <c:pt idx="83">
                  <c:v>-13.420752751249188</c:v>
                </c:pt>
                <c:pt idx="84">
                  <c:v>-13.094682653005178</c:v>
                </c:pt>
                <c:pt idx="85">
                  <c:v>-12.498482744970097</c:v>
                </c:pt>
                <c:pt idx="86">
                  <c:v>-11.707410316324689</c:v>
                </c:pt>
                <c:pt idx="87">
                  <c:v>-12.647097542236773</c:v>
                </c:pt>
                <c:pt idx="88">
                  <c:v>-11.881136750622336</c:v>
                </c:pt>
                <c:pt idx="89">
                  <c:v>-12.357733461595267</c:v>
                </c:pt>
                <c:pt idx="90">
                  <c:v>-12.259434701919023</c:v>
                </c:pt>
                <c:pt idx="91">
                  <c:v>-13.784577079169949</c:v>
                </c:pt>
                <c:pt idx="92">
                  <c:v>-13.853644557452821</c:v>
                </c:pt>
                <c:pt idx="93">
                  <c:v>-13.734605547004557</c:v>
                </c:pt>
                <c:pt idx="94">
                  <c:v>-12.198080472373443</c:v>
                </c:pt>
                <c:pt idx="95">
                  <c:v>-12.953331245269151</c:v>
                </c:pt>
                <c:pt idx="96">
                  <c:v>-11.44136576628549</c:v>
                </c:pt>
                <c:pt idx="97">
                  <c:v>-10.875485077083328</c:v>
                </c:pt>
                <c:pt idx="98">
                  <c:v>-9.3686921766945837</c:v>
                </c:pt>
                <c:pt idx="99">
                  <c:v>-10.834696522037888</c:v>
                </c:pt>
                <c:pt idx="100">
                  <c:v>-11.35463568562658</c:v>
                </c:pt>
                <c:pt idx="101">
                  <c:v>-11.951407458561732</c:v>
                </c:pt>
                <c:pt idx="102">
                  <c:v>-12.875278526100928</c:v>
                </c:pt>
                <c:pt idx="103">
                  <c:v>-13.711221458758004</c:v>
                </c:pt>
                <c:pt idx="104">
                  <c:v>-13.723847672154351</c:v>
                </c:pt>
                <c:pt idx="105">
                  <c:v>-14.90000623985304</c:v>
                </c:pt>
                <c:pt idx="106">
                  <c:v>-15.905149314291672</c:v>
                </c:pt>
                <c:pt idx="107">
                  <c:v>-16.43600825070428</c:v>
                </c:pt>
                <c:pt idx="108">
                  <c:v>-17.398590012288121</c:v>
                </c:pt>
                <c:pt idx="109">
                  <c:v>-18.098570116524222</c:v>
                </c:pt>
                <c:pt idx="110">
                  <c:v>-17.944533127020858</c:v>
                </c:pt>
                <c:pt idx="111">
                  <c:v>-19.042489583069433</c:v>
                </c:pt>
                <c:pt idx="112">
                  <c:v>-18.187546096415961</c:v>
                </c:pt>
                <c:pt idx="113">
                  <c:v>-17.523343313590264</c:v>
                </c:pt>
                <c:pt idx="114">
                  <c:v>-16.500989347233634</c:v>
                </c:pt>
                <c:pt idx="115">
                  <c:v>-13.75965082705401</c:v>
                </c:pt>
                <c:pt idx="116">
                  <c:v>-12.876223798296913</c:v>
                </c:pt>
                <c:pt idx="117">
                  <c:v>-10.346560979802192</c:v>
                </c:pt>
                <c:pt idx="118">
                  <c:v>-7.6973550474845336</c:v>
                </c:pt>
                <c:pt idx="119">
                  <c:v>-6.2740607066326781</c:v>
                </c:pt>
                <c:pt idx="120">
                  <c:v>-4.3326271322580547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28575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summary!$I$26:$I$146</c:f>
              <c:numCache>
                <c:formatCode>General</c:formatCode>
                <c:ptCount val="121"/>
                <c:pt idx="0">
                  <c:v>-20.32837344196145</c:v>
                </c:pt>
                <c:pt idx="1">
                  <c:v>-19.694231424339844</c:v>
                </c:pt>
                <c:pt idx="2">
                  <c:v>-19.341530829696033</c:v>
                </c:pt>
                <c:pt idx="3">
                  <c:v>-18.692358352216822</c:v>
                </c:pt>
                <c:pt idx="4">
                  <c:v>-18.395699206033264</c:v>
                </c:pt>
                <c:pt idx="5">
                  <c:v>-19.2230607862789</c:v>
                </c:pt>
                <c:pt idx="6">
                  <c:v>-18.50653096672297</c:v>
                </c:pt>
                <c:pt idx="7">
                  <c:v>-4.0740052373078903</c:v>
                </c:pt>
                <c:pt idx="8">
                  <c:v>0.72038502618158484</c:v>
                </c:pt>
                <c:pt idx="9">
                  <c:v>-0.25729952025426511</c:v>
                </c:pt>
                <c:pt idx="10">
                  <c:v>-0.2710023852690035</c:v>
                </c:pt>
                <c:pt idx="11">
                  <c:v>-0.96514179097953789</c:v>
                </c:pt>
                <c:pt idx="12">
                  <c:v>-1.6986820951999499</c:v>
                </c:pt>
                <c:pt idx="13">
                  <c:v>0.10351967828370415</c:v>
                </c:pt>
                <c:pt idx="14">
                  <c:v>2.1271073873037633E-3</c:v>
                </c:pt>
                <c:pt idx="15">
                  <c:v>-7.7589204540388895E-2</c:v>
                </c:pt>
                <c:pt idx="16">
                  <c:v>5.9996822316045147E-2</c:v>
                </c:pt>
                <c:pt idx="17">
                  <c:v>0.33480365814831209</c:v>
                </c:pt>
                <c:pt idx="18">
                  <c:v>0.70308400578980201</c:v>
                </c:pt>
                <c:pt idx="19">
                  <c:v>0.57274002781525613</c:v>
                </c:pt>
                <c:pt idx="20">
                  <c:v>3.2791475371294287E-2</c:v>
                </c:pt>
                <c:pt idx="21">
                  <c:v>-0.32351104737356218</c:v>
                </c:pt>
                <c:pt idx="22">
                  <c:v>-0.8261640821880134</c:v>
                </c:pt>
                <c:pt idx="23">
                  <c:v>-1.0209053270240678</c:v>
                </c:pt>
                <c:pt idx="24">
                  <c:v>-1.7134985017838695</c:v>
                </c:pt>
                <c:pt idx="25">
                  <c:v>-1.3109647781215936</c:v>
                </c:pt>
                <c:pt idx="26">
                  <c:v>-1.9102848491417357</c:v>
                </c:pt>
                <c:pt idx="27">
                  <c:v>-2.2824266091322203</c:v>
                </c:pt>
                <c:pt idx="28">
                  <c:v>-2.130738307438695</c:v>
                </c:pt>
                <c:pt idx="29">
                  <c:v>-2.7085150225984749</c:v>
                </c:pt>
                <c:pt idx="30">
                  <c:v>-2.3053185143095614</c:v>
                </c:pt>
                <c:pt idx="31">
                  <c:v>-2.90250463613221</c:v>
                </c:pt>
                <c:pt idx="32">
                  <c:v>-2.8005438939370806</c:v>
                </c:pt>
                <c:pt idx="33">
                  <c:v>-3.1282332002329003</c:v>
                </c:pt>
                <c:pt idx="34">
                  <c:v>-2.8273956940053724</c:v>
                </c:pt>
                <c:pt idx="35">
                  <c:v>-3.3141104493625986</c:v>
                </c:pt>
                <c:pt idx="36">
                  <c:v>-4.1865319144984054</c:v>
                </c:pt>
                <c:pt idx="37">
                  <c:v>-4.2987414078018</c:v>
                </c:pt>
                <c:pt idx="38">
                  <c:v>-4.8460138537053821</c:v>
                </c:pt>
                <c:pt idx="39">
                  <c:v>-5.1346084787730115</c:v>
                </c:pt>
                <c:pt idx="40">
                  <c:v>-5.3433665498531591</c:v>
                </c:pt>
                <c:pt idx="41">
                  <c:v>-5.8739264951196946</c:v>
                </c:pt>
                <c:pt idx="42">
                  <c:v>-6.2821854027982464</c:v>
                </c:pt>
                <c:pt idx="43">
                  <c:v>-5.5552360340127818</c:v>
                </c:pt>
                <c:pt idx="44">
                  <c:v>-5.7837286277792375</c:v>
                </c:pt>
                <c:pt idx="45">
                  <c:v>-4.9634147334538099</c:v>
                </c:pt>
                <c:pt idx="46">
                  <c:v>-4.6692051990434402</c:v>
                </c:pt>
                <c:pt idx="47">
                  <c:v>-4.7262905100664323</c:v>
                </c:pt>
                <c:pt idx="48">
                  <c:v>-4.4122028173353645</c:v>
                </c:pt>
                <c:pt idx="49">
                  <c:v>-4.7281541418993411</c:v>
                </c:pt>
                <c:pt idx="50">
                  <c:v>-5.1949758742473939</c:v>
                </c:pt>
                <c:pt idx="51">
                  <c:v>-4.6734400382975076</c:v>
                </c:pt>
                <c:pt idx="52">
                  <c:v>-5.342115893136123</c:v>
                </c:pt>
                <c:pt idx="53">
                  <c:v>-5.2939150921679365</c:v>
                </c:pt>
                <c:pt idx="54">
                  <c:v>-5.5368030187700201</c:v>
                </c:pt>
                <c:pt idx="55">
                  <c:v>-5.7314399347482645</c:v>
                </c:pt>
                <c:pt idx="56">
                  <c:v>-6.7498121521905015</c:v>
                </c:pt>
                <c:pt idx="57">
                  <c:v>-7.5093490897662178</c:v>
                </c:pt>
                <c:pt idx="58">
                  <c:v>-9.1479654349554469</c:v>
                </c:pt>
                <c:pt idx="59">
                  <c:v>-9.5439855399546421</c:v>
                </c:pt>
                <c:pt idx="60">
                  <c:v>-10.032425281312351</c:v>
                </c:pt>
                <c:pt idx="61">
                  <c:v>-9.3652609727933509</c:v>
                </c:pt>
                <c:pt idx="62">
                  <c:v>-8.9983265505960368</c:v>
                </c:pt>
                <c:pt idx="63">
                  <c:v>-9.1065751167291982</c:v>
                </c:pt>
                <c:pt idx="64">
                  <c:v>-8.7235575720842267</c:v>
                </c:pt>
                <c:pt idx="65">
                  <c:v>-7.7941349288473836</c:v>
                </c:pt>
                <c:pt idx="66">
                  <c:v>-7.7760240791632089</c:v>
                </c:pt>
                <c:pt idx="67">
                  <c:v>-8.2119177475429996</c:v>
                </c:pt>
                <c:pt idx="68">
                  <c:v>-7.8556919910419136</c:v>
                </c:pt>
                <c:pt idx="69">
                  <c:v>-8.8971740830813744</c:v>
                </c:pt>
                <c:pt idx="70">
                  <c:v>-8.1061751562004716</c:v>
                </c:pt>
                <c:pt idx="71">
                  <c:v>-9.2663670397725433</c:v>
                </c:pt>
                <c:pt idx="72">
                  <c:v>-9.3197043051507791</c:v>
                </c:pt>
                <c:pt idx="73">
                  <c:v>-10.415786617804704</c:v>
                </c:pt>
                <c:pt idx="74">
                  <c:v>-10.872004820139827</c:v>
                </c:pt>
                <c:pt idx="75">
                  <c:v>-10.693036449281523</c:v>
                </c:pt>
                <c:pt idx="76">
                  <c:v>-10.329106329041657</c:v>
                </c:pt>
                <c:pt idx="77">
                  <c:v>-10.850174909928011</c:v>
                </c:pt>
                <c:pt idx="78">
                  <c:v>-10.320105263800908</c:v>
                </c:pt>
                <c:pt idx="79">
                  <c:v>-10.437387105322534</c:v>
                </c:pt>
                <c:pt idx="80">
                  <c:v>-10.178423034569452</c:v>
                </c:pt>
                <c:pt idx="81">
                  <c:v>-10.38001845545789</c:v>
                </c:pt>
                <c:pt idx="82">
                  <c:v>-9.2427892221034433</c:v>
                </c:pt>
                <c:pt idx="83">
                  <c:v>-9.4059695517652759</c:v>
                </c:pt>
                <c:pt idx="84">
                  <c:v>-9.2112448637321478</c:v>
                </c:pt>
                <c:pt idx="85">
                  <c:v>-9.3760566084403614</c:v>
                </c:pt>
                <c:pt idx="86">
                  <c:v>-10.175372955909539</c:v>
                </c:pt>
                <c:pt idx="87">
                  <c:v>-10.902039429165711</c:v>
                </c:pt>
                <c:pt idx="88">
                  <c:v>-11.45282257667755</c:v>
                </c:pt>
                <c:pt idx="89">
                  <c:v>-11.366066869793194</c:v>
                </c:pt>
                <c:pt idx="90">
                  <c:v>-11.340483666354229</c:v>
                </c:pt>
                <c:pt idx="91">
                  <c:v>-10.458695371980944</c:v>
                </c:pt>
                <c:pt idx="92">
                  <c:v>-10.466070549050107</c:v>
                </c:pt>
                <c:pt idx="93">
                  <c:v>-11.023862168928879</c:v>
                </c:pt>
                <c:pt idx="94">
                  <c:v>-10.296680888394796</c:v>
                </c:pt>
                <c:pt idx="95">
                  <c:v>-10.030680290213423</c:v>
                </c:pt>
                <c:pt idx="96">
                  <c:v>-9.1202019102718737</c:v>
                </c:pt>
                <c:pt idx="97">
                  <c:v>-8.3478270897100604</c:v>
                </c:pt>
                <c:pt idx="98">
                  <c:v>-8.3831102299761824</c:v>
                </c:pt>
                <c:pt idx="99">
                  <c:v>-8.4626297639084598</c:v>
                </c:pt>
                <c:pt idx="100">
                  <c:v>-8.3066491059732197</c:v>
                </c:pt>
                <c:pt idx="101">
                  <c:v>-8.640217686174239</c:v>
                </c:pt>
                <c:pt idx="102">
                  <c:v>-8.8889746784361563</c:v>
                </c:pt>
                <c:pt idx="103">
                  <c:v>-8.2314383932775748</c:v>
                </c:pt>
                <c:pt idx="104">
                  <c:v>-8.2189958045968989</c:v>
                </c:pt>
                <c:pt idx="105">
                  <c:v>-7.079103757087803</c:v>
                </c:pt>
                <c:pt idx="106">
                  <c:v>-7.3051620763740557</c:v>
                </c:pt>
                <c:pt idx="107">
                  <c:v>-7.4452564981762768</c:v>
                </c:pt>
                <c:pt idx="108">
                  <c:v>-7.2184292114384947</c:v>
                </c:pt>
                <c:pt idx="109">
                  <c:v>-6.859071362462152</c:v>
                </c:pt>
                <c:pt idx="110">
                  <c:v>-5.7384703852793004</c:v>
                </c:pt>
                <c:pt idx="111">
                  <c:v>-6.0353446305525091</c:v>
                </c:pt>
                <c:pt idx="112">
                  <c:v>-5.9200122970130424</c:v>
                </c:pt>
                <c:pt idx="113">
                  <c:v>-5.9210413154073205</c:v>
                </c:pt>
                <c:pt idx="114">
                  <c:v>-6.2537552566070715</c:v>
                </c:pt>
                <c:pt idx="115">
                  <c:v>-5.9687919471082065</c:v>
                </c:pt>
                <c:pt idx="116">
                  <c:v>-6.0359220636694015</c:v>
                </c:pt>
                <c:pt idx="117">
                  <c:v>-5.8619781502850712</c:v>
                </c:pt>
                <c:pt idx="118">
                  <c:v>-6.1590140000424212</c:v>
                </c:pt>
                <c:pt idx="119">
                  <c:v>-7.1044990544807476</c:v>
                </c:pt>
                <c:pt idx="120">
                  <c:v>-8.4913658075623086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1270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  <c:pt idx="0">
                  <c:v>8.3457482173924866</c:v>
                </c:pt>
                <c:pt idx="1">
                  <c:v>5.3905072070547169</c:v>
                </c:pt>
                <c:pt idx="2">
                  <c:v>4.5235948143360512</c:v>
                </c:pt>
                <c:pt idx="3">
                  <c:v>5.5233134114277789</c:v>
                </c:pt>
                <c:pt idx="4">
                  <c:v>2.9710270079910783</c:v>
                </c:pt>
                <c:pt idx="5">
                  <c:v>3.3311410096530212</c:v>
                </c:pt>
                <c:pt idx="6">
                  <c:v>1.8332280643284429</c:v>
                </c:pt>
                <c:pt idx="7">
                  <c:v>1.798086797144536</c:v>
                </c:pt>
                <c:pt idx="8">
                  <c:v>3.6347538598164073</c:v>
                </c:pt>
                <c:pt idx="9">
                  <c:v>1.7876357128947626</c:v>
                </c:pt>
                <c:pt idx="10">
                  <c:v>4.5211471743510909</c:v>
                </c:pt>
                <c:pt idx="11">
                  <c:v>0.65153352953536625</c:v>
                </c:pt>
                <c:pt idx="12">
                  <c:v>2.5196806353765138</c:v>
                </c:pt>
                <c:pt idx="13">
                  <c:v>1.7111376305652009</c:v>
                </c:pt>
                <c:pt idx="14">
                  <c:v>-0.57371719058019177</c:v>
                </c:pt>
                <c:pt idx="15">
                  <c:v>0.64419849825298847</c:v>
                </c:pt>
                <c:pt idx="16">
                  <c:v>-1.6185998576276954</c:v>
                </c:pt>
                <c:pt idx="17">
                  <c:v>-1.4974916253292239</c:v>
                </c:pt>
                <c:pt idx="18">
                  <c:v>-1.8834220113354161</c:v>
                </c:pt>
                <c:pt idx="19">
                  <c:v>0.69821392067781141</c:v>
                </c:pt>
                <c:pt idx="20">
                  <c:v>1.4034656159051613</c:v>
                </c:pt>
                <c:pt idx="21">
                  <c:v>3.5979597459832404</c:v>
                </c:pt>
                <c:pt idx="22">
                  <c:v>7.9369570159391332</c:v>
                </c:pt>
                <c:pt idx="23">
                  <c:v>5.644001008070898</c:v>
                </c:pt>
                <c:pt idx="24">
                  <c:v>5.6827262578632398</c:v>
                </c:pt>
                <c:pt idx="25">
                  <c:v>4.1486001756065258</c:v>
                </c:pt>
                <c:pt idx="26">
                  <c:v>5.7515553660855545</c:v>
                </c:pt>
                <c:pt idx="27">
                  <c:v>3.0260030676347127</c:v>
                </c:pt>
                <c:pt idx="28">
                  <c:v>3.8068472656999792</c:v>
                </c:pt>
                <c:pt idx="29">
                  <c:v>3.7176158364872238</c:v>
                </c:pt>
                <c:pt idx="30">
                  <c:v>4.2284588010931827</c:v>
                </c:pt>
                <c:pt idx="31">
                  <c:v>2.8048027538004363E-2</c:v>
                </c:pt>
                <c:pt idx="32">
                  <c:v>1.0789248166408474</c:v>
                </c:pt>
                <c:pt idx="33">
                  <c:v>2.0905680488687524</c:v>
                </c:pt>
                <c:pt idx="34">
                  <c:v>0.27200969464819558</c:v>
                </c:pt>
                <c:pt idx="35">
                  <c:v>1.1481530599542453</c:v>
                </c:pt>
                <c:pt idx="36">
                  <c:v>1.9954703100933127</c:v>
                </c:pt>
                <c:pt idx="37">
                  <c:v>0.87156697462242672</c:v>
                </c:pt>
                <c:pt idx="38">
                  <c:v>-0.50676880363893995</c:v>
                </c:pt>
                <c:pt idx="39">
                  <c:v>-0.16556471309005588</c:v>
                </c:pt>
                <c:pt idx="40">
                  <c:v>-0.931524209630335</c:v>
                </c:pt>
                <c:pt idx="41">
                  <c:v>-1.0219461953145861</c:v>
                </c:pt>
                <c:pt idx="42">
                  <c:v>-1.5071654316597296</c:v>
                </c:pt>
                <c:pt idx="43">
                  <c:v>-1.9424265987360936</c:v>
                </c:pt>
                <c:pt idx="44">
                  <c:v>-1.6617116941789154</c:v>
                </c:pt>
                <c:pt idx="45">
                  <c:v>0.48332515092636652</c:v>
                </c:pt>
                <c:pt idx="46">
                  <c:v>-1.7008725532985165</c:v>
                </c:pt>
                <c:pt idx="47">
                  <c:v>-0.60867733268927526</c:v>
                </c:pt>
                <c:pt idx="48">
                  <c:v>0.86516473503503655</c:v>
                </c:pt>
                <c:pt idx="49">
                  <c:v>-1.518933915905893</c:v>
                </c:pt>
                <c:pt idx="50">
                  <c:v>0.11128703618363037</c:v>
                </c:pt>
                <c:pt idx="51">
                  <c:v>-0.80565632646508611</c:v>
                </c:pt>
                <c:pt idx="52">
                  <c:v>-5.8400442393869115E-2</c:v>
                </c:pt>
                <c:pt idx="53">
                  <c:v>-0.31764789324037568</c:v>
                </c:pt>
                <c:pt idx="54">
                  <c:v>0.44072721397107589</c:v>
                </c:pt>
                <c:pt idx="55">
                  <c:v>-1.0456283500835932E-3</c:v>
                </c:pt>
                <c:pt idx="56">
                  <c:v>2.3595881876286406</c:v>
                </c:pt>
                <c:pt idx="57">
                  <c:v>4.1122073556352641</c:v>
                </c:pt>
                <c:pt idx="58">
                  <c:v>4.5051355743077304</c:v>
                </c:pt>
                <c:pt idx="59">
                  <c:v>3.0241950319738296</c:v>
                </c:pt>
                <c:pt idx="60">
                  <c:v>3.0192710825184883</c:v>
                </c:pt>
                <c:pt idx="61">
                  <c:v>2.8974491507595581</c:v>
                </c:pt>
                <c:pt idx="62">
                  <c:v>3.2898126724185883</c:v>
                </c:pt>
                <c:pt idx="63">
                  <c:v>-0.25757750536732021</c:v>
                </c:pt>
                <c:pt idx="64">
                  <c:v>-0.97711989318924197</c:v>
                </c:pt>
                <c:pt idx="65">
                  <c:v>3.053206802041557</c:v>
                </c:pt>
                <c:pt idx="66">
                  <c:v>6.5677253093955432</c:v>
                </c:pt>
                <c:pt idx="67">
                  <c:v>6.8087022981529435</c:v>
                </c:pt>
                <c:pt idx="68">
                  <c:v>11.873577982051737</c:v>
                </c:pt>
                <c:pt idx="69">
                  <c:v>11.829107189253321</c:v>
                </c:pt>
                <c:pt idx="70">
                  <c:v>13.27759904506661</c:v>
                </c:pt>
                <c:pt idx="71">
                  <c:v>9.9057785271297014</c:v>
                </c:pt>
                <c:pt idx="72">
                  <c:v>9.492159357042377</c:v>
                </c:pt>
                <c:pt idx="73">
                  <c:v>7.4112302545484727</c:v>
                </c:pt>
                <c:pt idx="74">
                  <c:v>7.5972916272801241</c:v>
                </c:pt>
                <c:pt idx="75">
                  <c:v>5.2552079846230635</c:v>
                </c:pt>
                <c:pt idx="76">
                  <c:v>4.5568001738256632</c:v>
                </c:pt>
                <c:pt idx="77">
                  <c:v>2.7970086735091932</c:v>
                </c:pt>
                <c:pt idx="78">
                  <c:v>6.409196684174737</c:v>
                </c:pt>
                <c:pt idx="79">
                  <c:v>0.82527336644678684</c:v>
                </c:pt>
                <c:pt idx="80">
                  <c:v>1.2017784456117673</c:v>
                </c:pt>
                <c:pt idx="81">
                  <c:v>3.568513314599755</c:v>
                </c:pt>
                <c:pt idx="82">
                  <c:v>2.1493642929849366</c:v>
                </c:pt>
                <c:pt idx="83">
                  <c:v>2.6346840898779074</c:v>
                </c:pt>
                <c:pt idx="84">
                  <c:v>6.6580900662980835E-2</c:v>
                </c:pt>
                <c:pt idx="85">
                  <c:v>-0.26117892891641792</c:v>
                </c:pt>
                <c:pt idx="86">
                  <c:v>0.36978038633951116</c:v>
                </c:pt>
                <c:pt idx="87">
                  <c:v>-1.8619145981458061</c:v>
                </c:pt>
                <c:pt idx="88">
                  <c:v>0.86690509991108156</c:v>
                </c:pt>
                <c:pt idx="89">
                  <c:v>0.14891329455758048</c:v>
                </c:pt>
                <c:pt idx="90">
                  <c:v>-1.4466221470313214</c:v>
                </c:pt>
                <c:pt idx="91">
                  <c:v>-0.97350673803528132</c:v>
                </c:pt>
                <c:pt idx="92">
                  <c:v>-0.53586722637227902</c:v>
                </c:pt>
                <c:pt idx="93">
                  <c:v>1.3876354034672067</c:v>
                </c:pt>
                <c:pt idx="94">
                  <c:v>-0.21612786876927895</c:v>
                </c:pt>
                <c:pt idx="95">
                  <c:v>1.146276645758092</c:v>
                </c:pt>
                <c:pt idx="96">
                  <c:v>1.7432200642930058</c:v>
                </c:pt>
                <c:pt idx="97">
                  <c:v>-1.2550799903994971</c:v>
                </c:pt>
                <c:pt idx="98">
                  <c:v>-1.4986919347885701</c:v>
                </c:pt>
                <c:pt idx="99">
                  <c:v>-1.3373080687738215</c:v>
                </c:pt>
                <c:pt idx="100">
                  <c:v>2.601563031502403</c:v>
                </c:pt>
                <c:pt idx="101">
                  <c:v>4.1577992665309083</c:v>
                </c:pt>
                <c:pt idx="102">
                  <c:v>2.5037156264421605</c:v>
                </c:pt>
                <c:pt idx="103">
                  <c:v>6.206151243867903</c:v>
                </c:pt>
                <c:pt idx="104">
                  <c:v>4.6749340581908259</c:v>
                </c:pt>
                <c:pt idx="105">
                  <c:v>5.5352361692157137</c:v>
                </c:pt>
                <c:pt idx="106">
                  <c:v>4.2850717891949452</c:v>
                </c:pt>
                <c:pt idx="107">
                  <c:v>4.9992265977997272</c:v>
                </c:pt>
                <c:pt idx="108">
                  <c:v>6.7812107818605556</c:v>
                </c:pt>
                <c:pt idx="109">
                  <c:v>4.9407914746159101</c:v>
                </c:pt>
                <c:pt idx="110">
                  <c:v>3.4820456675693197</c:v>
                </c:pt>
                <c:pt idx="111">
                  <c:v>3.0903782068525989</c:v>
                </c:pt>
                <c:pt idx="112">
                  <c:v>2.7596169857385688</c:v>
                </c:pt>
                <c:pt idx="113">
                  <c:v>3.6156431267651978</c:v>
                </c:pt>
                <c:pt idx="114">
                  <c:v>3.7610694353724821</c:v>
                </c:pt>
                <c:pt idx="115">
                  <c:v>3.2665470909470766</c:v>
                </c:pt>
                <c:pt idx="116">
                  <c:v>1.9791492713356729</c:v>
                </c:pt>
                <c:pt idx="117">
                  <c:v>2.6750458279304516</c:v>
                </c:pt>
                <c:pt idx="118">
                  <c:v>2.2779686605072702</c:v>
                </c:pt>
                <c:pt idx="119">
                  <c:v>1.681349222557937</c:v>
                </c:pt>
                <c:pt idx="120">
                  <c:v>-1.1396301599179572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12700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  <c:pt idx="0">
                  <c:v>1.6041542935461439</c:v>
                </c:pt>
                <c:pt idx="1">
                  <c:v>2.6080674847573806</c:v>
                </c:pt>
                <c:pt idx="2">
                  <c:v>2.5577246211087488</c:v>
                </c:pt>
                <c:pt idx="3">
                  <c:v>1.1439325029916383</c:v>
                </c:pt>
                <c:pt idx="4">
                  <c:v>-0.3680694804751507</c:v>
                </c:pt>
                <c:pt idx="5">
                  <c:v>-4.0775010616492247E-2</c:v>
                </c:pt>
                <c:pt idx="6">
                  <c:v>-0.16465368009888787</c:v>
                </c:pt>
                <c:pt idx="7">
                  <c:v>3.5523213828450606E-3</c:v>
                </c:pt>
                <c:pt idx="8">
                  <c:v>1.0865393488717712</c:v>
                </c:pt>
                <c:pt idx="9">
                  <c:v>0.81351376931826125</c:v>
                </c:pt>
                <c:pt idx="10">
                  <c:v>1.5038702708119418</c:v>
                </c:pt>
                <c:pt idx="11">
                  <c:v>0.8955548043424435</c:v>
                </c:pt>
                <c:pt idx="12">
                  <c:v>0.5077483118362639</c:v>
                </c:pt>
                <c:pt idx="13">
                  <c:v>0.45438452865195811</c:v>
                </c:pt>
                <c:pt idx="14">
                  <c:v>0.70580648246095878</c:v>
                </c:pt>
                <c:pt idx="15">
                  <c:v>0.5119461065600035</c:v>
                </c:pt>
                <c:pt idx="16">
                  <c:v>-0.65292951557849843</c:v>
                </c:pt>
                <c:pt idx="17">
                  <c:v>-0.90175053580183395</c:v>
                </c:pt>
                <c:pt idx="18">
                  <c:v>-0.65700772295550758</c:v>
                </c:pt>
                <c:pt idx="19">
                  <c:v>3.1802344826655608E-2</c:v>
                </c:pt>
                <c:pt idx="20">
                  <c:v>-0.3999134659506135</c:v>
                </c:pt>
                <c:pt idx="21">
                  <c:v>-0.259062633349878</c:v>
                </c:pt>
                <c:pt idx="22">
                  <c:v>0.47194749708442785</c:v>
                </c:pt>
                <c:pt idx="23">
                  <c:v>1.1775337263786767</c:v>
                </c:pt>
                <c:pt idx="24">
                  <c:v>0.58674521859928019</c:v>
                </c:pt>
                <c:pt idx="25">
                  <c:v>-0.92282934796410199</c:v>
                </c:pt>
                <c:pt idx="26">
                  <c:v>-2.5422015107593223</c:v>
                </c:pt>
                <c:pt idx="27">
                  <c:v>-3.5612114539097357</c:v>
                </c:pt>
                <c:pt idx="28">
                  <c:v>-5.7466588671500514</c:v>
                </c:pt>
                <c:pt idx="29">
                  <c:v>-8.7932721109156997</c:v>
                </c:pt>
                <c:pt idx="30">
                  <c:v>-6.4630898015727825</c:v>
                </c:pt>
                <c:pt idx="31">
                  <c:v>-6.8998689770452222</c:v>
                </c:pt>
                <c:pt idx="32">
                  <c:v>-5.8160741962034432</c:v>
                </c:pt>
                <c:pt idx="33">
                  <c:v>-5.2497674646156769</c:v>
                </c:pt>
                <c:pt idx="34">
                  <c:v>-4.073061634718921</c:v>
                </c:pt>
                <c:pt idx="35">
                  <c:v>-2.4063411677521676</c:v>
                </c:pt>
                <c:pt idx="36">
                  <c:v>-2.1464080182274206</c:v>
                </c:pt>
                <c:pt idx="37">
                  <c:v>-1.6811034896803627</c:v>
                </c:pt>
                <c:pt idx="38">
                  <c:v>-1.293474383322041</c:v>
                </c:pt>
                <c:pt idx="39">
                  <c:v>-0.57019987628449698</c:v>
                </c:pt>
                <c:pt idx="40">
                  <c:v>-0.51764473185523296</c:v>
                </c:pt>
                <c:pt idx="41">
                  <c:v>-1.2487439741609647</c:v>
                </c:pt>
                <c:pt idx="42">
                  <c:v>0.36122695197323684</c:v>
                </c:pt>
                <c:pt idx="43">
                  <c:v>2.2001530144418644</c:v>
                </c:pt>
                <c:pt idx="44">
                  <c:v>2.6307009524115044</c:v>
                </c:pt>
                <c:pt idx="45">
                  <c:v>2.1627485832078728</c:v>
                </c:pt>
                <c:pt idx="46">
                  <c:v>-0.50010594890202886</c:v>
                </c:pt>
                <c:pt idx="47">
                  <c:v>-2.12794258476689</c:v>
                </c:pt>
                <c:pt idx="48">
                  <c:v>-3.483026105172081</c:v>
                </c:pt>
                <c:pt idx="49">
                  <c:v>-5.3840552359168337</c:v>
                </c:pt>
                <c:pt idx="50">
                  <c:v>-6.0909344182693523</c:v>
                </c:pt>
                <c:pt idx="51">
                  <c:v>-7.0192314136864331</c:v>
                </c:pt>
                <c:pt idx="52">
                  <c:v>-8.1500347198020524</c:v>
                </c:pt>
                <c:pt idx="53">
                  <c:v>-8.5873619161851416</c:v>
                </c:pt>
                <c:pt idx="54">
                  <c:v>-10.086457806850021</c:v>
                </c:pt>
                <c:pt idx="55">
                  <c:v>-11.491386802673217</c:v>
                </c:pt>
                <c:pt idx="56">
                  <c:v>-11.74437616692401</c:v>
                </c:pt>
                <c:pt idx="57">
                  <c:v>-11.725875578516117</c:v>
                </c:pt>
                <c:pt idx="58">
                  <c:v>-11.459873660827219</c:v>
                </c:pt>
                <c:pt idx="59">
                  <c:v>-12.166582865486911</c:v>
                </c:pt>
                <c:pt idx="60">
                  <c:v>-12.199428304203346</c:v>
                </c:pt>
                <c:pt idx="61">
                  <c:v>-12.064214663862714</c:v>
                </c:pt>
                <c:pt idx="62">
                  <c:v>-12.848357400069402</c:v>
                </c:pt>
                <c:pt idx="63">
                  <c:v>-13.00880528945347</c:v>
                </c:pt>
                <c:pt idx="64">
                  <c:v>-13.536344768269142</c:v>
                </c:pt>
                <c:pt idx="65">
                  <c:v>-12.152877081839724</c:v>
                </c:pt>
                <c:pt idx="66">
                  <c:v>-12.103468362667048</c:v>
                </c:pt>
                <c:pt idx="67">
                  <c:v>-11.25045942657794</c:v>
                </c:pt>
                <c:pt idx="68">
                  <c:v>-10.76246873384834</c:v>
                </c:pt>
                <c:pt idx="69">
                  <c:v>-10.537045305466229</c:v>
                </c:pt>
                <c:pt idx="70">
                  <c:v>-9.7068864692610326</c:v>
                </c:pt>
                <c:pt idx="71">
                  <c:v>-10.087893470546401</c:v>
                </c:pt>
                <c:pt idx="72">
                  <c:v>-9.6750591836731203</c:v>
                </c:pt>
                <c:pt idx="73">
                  <c:v>-9.9244477024458195</c:v>
                </c:pt>
                <c:pt idx="74">
                  <c:v>-10.179715053568316</c:v>
                </c:pt>
                <c:pt idx="75">
                  <c:v>-10.842867219885171</c:v>
                </c:pt>
                <c:pt idx="76">
                  <c:v>-11.546989881144938</c:v>
                </c:pt>
                <c:pt idx="77">
                  <c:v>-11.205614216408531</c:v>
                </c:pt>
                <c:pt idx="78">
                  <c:v>-10.631994546674409</c:v>
                </c:pt>
                <c:pt idx="79">
                  <c:v>-9.4205734973718354</c:v>
                </c:pt>
                <c:pt idx="80">
                  <c:v>-8.8556507966108775</c:v>
                </c:pt>
                <c:pt idx="81">
                  <c:v>-8.8657239713461777</c:v>
                </c:pt>
                <c:pt idx="82">
                  <c:v>-8.0976530408731779</c:v>
                </c:pt>
                <c:pt idx="83">
                  <c:v>-7.5157153778641685</c:v>
                </c:pt>
                <c:pt idx="84">
                  <c:v>-6.6109262488388207</c:v>
                </c:pt>
                <c:pt idx="85">
                  <c:v>-7.2935596052961085</c:v>
                </c:pt>
                <c:pt idx="86">
                  <c:v>-6.1549838725002788</c:v>
                </c:pt>
                <c:pt idx="87">
                  <c:v>-6.1389661785118959</c:v>
                </c:pt>
                <c:pt idx="88">
                  <c:v>-4.8002205569918344</c:v>
                </c:pt>
                <c:pt idx="89">
                  <c:v>-3.9496538186399381</c:v>
                </c:pt>
                <c:pt idx="90">
                  <c:v>-3.7869087203184835</c:v>
                </c:pt>
                <c:pt idx="91">
                  <c:v>-3.0530529829166881</c:v>
                </c:pt>
                <c:pt idx="92">
                  <c:v>-3.0248158280961697</c:v>
                </c:pt>
                <c:pt idx="93">
                  <c:v>-2.9427008528727079</c:v>
                </c:pt>
                <c:pt idx="94">
                  <c:v>-2.5759872569125482</c:v>
                </c:pt>
                <c:pt idx="95">
                  <c:v>-2.1672103864325347</c:v>
                </c:pt>
                <c:pt idx="96">
                  <c:v>-1.6607794420457993</c:v>
                </c:pt>
                <c:pt idx="97">
                  <c:v>-2.641580520830447</c:v>
                </c:pt>
                <c:pt idx="98">
                  <c:v>-2.7698853753208565</c:v>
                </c:pt>
                <c:pt idx="99">
                  <c:v>-2.5498064465090788</c:v>
                </c:pt>
                <c:pt idx="100">
                  <c:v>-2.5526982723192497</c:v>
                </c:pt>
                <c:pt idx="101">
                  <c:v>-1.967024924525395</c:v>
                </c:pt>
                <c:pt idx="102">
                  <c:v>-2.1947912796331135</c:v>
                </c:pt>
                <c:pt idx="103">
                  <c:v>-1.8718384363437888</c:v>
                </c:pt>
                <c:pt idx="104">
                  <c:v>-1.7403796140499872</c:v>
                </c:pt>
                <c:pt idx="105">
                  <c:v>-1.6118465823714394</c:v>
                </c:pt>
                <c:pt idx="106">
                  <c:v>-1.9213299154283967</c:v>
                </c:pt>
                <c:pt idx="107">
                  <c:v>-1.2862465462971751</c:v>
                </c:pt>
                <c:pt idx="108">
                  <c:v>0.45750452006705034</c:v>
                </c:pt>
                <c:pt idx="109">
                  <c:v>-0.21418809255055385</c:v>
                </c:pt>
                <c:pt idx="110">
                  <c:v>-0.61575455990922323</c:v>
                </c:pt>
                <c:pt idx="111">
                  <c:v>-0.77729923887932106</c:v>
                </c:pt>
                <c:pt idx="112">
                  <c:v>-0.71909264240991555</c:v>
                </c:pt>
                <c:pt idx="113">
                  <c:v>-1.8474960116009009</c:v>
                </c:pt>
                <c:pt idx="114">
                  <c:v>-0.95480379444289387</c:v>
                </c:pt>
                <c:pt idx="115">
                  <c:v>-5.327939409255697E-2</c:v>
                </c:pt>
                <c:pt idx="116">
                  <c:v>1.5299122948032702</c:v>
                </c:pt>
                <c:pt idx="117">
                  <c:v>1.8675005248188343</c:v>
                </c:pt>
                <c:pt idx="118">
                  <c:v>2.9405208089957959</c:v>
                </c:pt>
                <c:pt idx="119">
                  <c:v>1.5636359360451282</c:v>
                </c:pt>
                <c:pt idx="120">
                  <c:v>0.74718652055850943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  <c:pt idx="0">
                  <c:v>-9.3713261688738996</c:v>
                </c:pt>
                <c:pt idx="1">
                  <c:v>-11.577269096956297</c:v>
                </c:pt>
                <c:pt idx="2">
                  <c:v>-8.6863322156985756</c:v>
                </c:pt>
                <c:pt idx="3">
                  <c:v>-10.289657978931659</c:v>
                </c:pt>
                <c:pt idx="4">
                  <c:v>-8.8067371227261635</c:v>
                </c:pt>
                <c:pt idx="5">
                  <c:v>-6.3507629301165753</c:v>
                </c:pt>
                <c:pt idx="6">
                  <c:v>-0.52383188632333322</c:v>
                </c:pt>
                <c:pt idx="7">
                  <c:v>1.5514585857221135</c:v>
                </c:pt>
                <c:pt idx="8">
                  <c:v>1.8801904668897387</c:v>
                </c:pt>
                <c:pt idx="9">
                  <c:v>2.8411986541886924</c:v>
                </c:pt>
                <c:pt idx="10">
                  <c:v>2.9229217165303965</c:v>
                </c:pt>
                <c:pt idx="11">
                  <c:v>2.1041279057475046</c:v>
                </c:pt>
                <c:pt idx="12">
                  <c:v>-1.2290860623102065</c:v>
                </c:pt>
                <c:pt idx="13">
                  <c:v>1.019146302281535</c:v>
                </c:pt>
                <c:pt idx="14">
                  <c:v>0.64706158013383364</c:v>
                </c:pt>
                <c:pt idx="15">
                  <c:v>1.9527196040512345</c:v>
                </c:pt>
                <c:pt idx="16">
                  <c:v>-2.6340298555921404E-2</c:v>
                </c:pt>
                <c:pt idx="17">
                  <c:v>0.20774025377529437</c:v>
                </c:pt>
                <c:pt idx="18">
                  <c:v>-3.5898966591989649E-2</c:v>
                </c:pt>
                <c:pt idx="19">
                  <c:v>-2.535342412783792</c:v>
                </c:pt>
                <c:pt idx="20">
                  <c:v>-4.216035817738641</c:v>
                </c:pt>
                <c:pt idx="21">
                  <c:v>-3.4416699940332052</c:v>
                </c:pt>
                <c:pt idx="22">
                  <c:v>-4.3721200682911929</c:v>
                </c:pt>
                <c:pt idx="23">
                  <c:v>-2.5425527253944362</c:v>
                </c:pt>
                <c:pt idx="24">
                  <c:v>-2.5514110831802213</c:v>
                </c:pt>
                <c:pt idx="25">
                  <c:v>-3.8077248132781247</c:v>
                </c:pt>
                <c:pt idx="26">
                  <c:v>-2.4969906796015251</c:v>
                </c:pt>
                <c:pt idx="27">
                  <c:v>-3.7211337035093246</c:v>
                </c:pt>
                <c:pt idx="28">
                  <c:v>-3.7056987848740937</c:v>
                </c:pt>
                <c:pt idx="29">
                  <c:v>-4.9904522710373582</c:v>
                </c:pt>
                <c:pt idx="30">
                  <c:v>-5.2023972226375301</c:v>
                </c:pt>
                <c:pt idx="31">
                  <c:v>-4.7933144312076728</c:v>
                </c:pt>
                <c:pt idx="32">
                  <c:v>-6.4183884306696903</c:v>
                </c:pt>
                <c:pt idx="33">
                  <c:v>-5.9365256539384896</c:v>
                </c:pt>
                <c:pt idx="34">
                  <c:v>-8.0128525541669262</c:v>
                </c:pt>
                <c:pt idx="35">
                  <c:v>-5.5907553189074655</c:v>
                </c:pt>
                <c:pt idx="36">
                  <c:v>-5.6310667711043028</c:v>
                </c:pt>
                <c:pt idx="37">
                  <c:v>-6.0586590102153703</c:v>
                </c:pt>
                <c:pt idx="38">
                  <c:v>-5.8792301358650629</c:v>
                </c:pt>
                <c:pt idx="39">
                  <c:v>-7.4275735766406115</c:v>
                </c:pt>
                <c:pt idx="40">
                  <c:v>-6.7869158972368169</c:v>
                </c:pt>
                <c:pt idx="41">
                  <c:v>-7.4803207646964882</c:v>
                </c:pt>
                <c:pt idx="42">
                  <c:v>-7.8170564136847167</c:v>
                </c:pt>
                <c:pt idx="43">
                  <c:v>-8.7981726471387169</c:v>
                </c:pt>
                <c:pt idx="44">
                  <c:v>-8.3145526997588348</c:v>
                </c:pt>
                <c:pt idx="45">
                  <c:v>-9.9137122237974076</c:v>
                </c:pt>
                <c:pt idx="46">
                  <c:v>-8.528145478345726</c:v>
                </c:pt>
                <c:pt idx="47">
                  <c:v>-9.5113237619328732</c:v>
                </c:pt>
                <c:pt idx="48">
                  <c:v>-10.691426523059828</c:v>
                </c:pt>
                <c:pt idx="49">
                  <c:v>-10.301725980749406</c:v>
                </c:pt>
                <c:pt idx="50">
                  <c:v>-10.402448655810611</c:v>
                </c:pt>
                <c:pt idx="51">
                  <c:v>-10.050053186411253</c:v>
                </c:pt>
                <c:pt idx="52">
                  <c:v>-9.7015062134353798</c:v>
                </c:pt>
                <c:pt idx="53">
                  <c:v>-9.0159214163694177</c:v>
                </c:pt>
                <c:pt idx="54">
                  <c:v>-9.4503109401396657</c:v>
                </c:pt>
                <c:pt idx="55">
                  <c:v>-8.5662628678732098</c:v>
                </c:pt>
                <c:pt idx="56">
                  <c:v>-7.9939874840568619</c:v>
                </c:pt>
                <c:pt idx="57">
                  <c:v>-10.633918195884432</c:v>
                </c:pt>
                <c:pt idx="58">
                  <c:v>-9.4010990432130352</c:v>
                </c:pt>
                <c:pt idx="59">
                  <c:v>-10.199750141575196</c:v>
                </c:pt>
                <c:pt idx="60">
                  <c:v>-8.4210189225147385</c:v>
                </c:pt>
                <c:pt idx="61">
                  <c:v>-9.0021024639990657</c:v>
                </c:pt>
                <c:pt idx="62">
                  <c:v>-10.705382766966357</c:v>
                </c:pt>
                <c:pt idx="63">
                  <c:v>-8.5848920131430191</c:v>
                </c:pt>
                <c:pt idx="64">
                  <c:v>-8.4431758355040198</c:v>
                </c:pt>
                <c:pt idx="65">
                  <c:v>-8.1225683243932529</c:v>
                </c:pt>
                <c:pt idx="66">
                  <c:v>-9.1269713154521934</c:v>
                </c:pt>
                <c:pt idx="67">
                  <c:v>-9.4666057964078387</c:v>
                </c:pt>
                <c:pt idx="68">
                  <c:v>-8.1688376880885887</c:v>
                </c:pt>
                <c:pt idx="69">
                  <c:v>-8.137913541665581</c:v>
                </c:pt>
                <c:pt idx="70">
                  <c:v>-6.1150972574438303</c:v>
                </c:pt>
                <c:pt idx="71">
                  <c:v>-7.168566744447662</c:v>
                </c:pt>
                <c:pt idx="72">
                  <c:v>-6.3713620396894362</c:v>
                </c:pt>
                <c:pt idx="73">
                  <c:v>-5.1249655801515273</c:v>
                </c:pt>
                <c:pt idx="74">
                  <c:v>-4.9238332707328158</c:v>
                </c:pt>
                <c:pt idx="75">
                  <c:v>-6.5463056750894282</c:v>
                </c:pt>
                <c:pt idx="76">
                  <c:v>-5.3800600473530302</c:v>
                </c:pt>
                <c:pt idx="77">
                  <c:v>-4.9596832682445111</c:v>
                </c:pt>
                <c:pt idx="78">
                  <c:v>-6.1312709174410296</c:v>
                </c:pt>
                <c:pt idx="79">
                  <c:v>-6.03767106527145</c:v>
                </c:pt>
                <c:pt idx="80">
                  <c:v>-6.3621885206350024</c:v>
                </c:pt>
                <c:pt idx="81">
                  <c:v>-5.7852316447465473</c:v>
                </c:pt>
                <c:pt idx="82">
                  <c:v>-4.3251326548481694</c:v>
                </c:pt>
                <c:pt idx="83">
                  <c:v>-5.4454226705733602</c:v>
                </c:pt>
                <c:pt idx="84">
                  <c:v>-6.547371966359659</c:v>
                </c:pt>
                <c:pt idx="85">
                  <c:v>-6.4856571015691618</c:v>
                </c:pt>
                <c:pt idx="86">
                  <c:v>-6.7231996280791861</c:v>
                </c:pt>
                <c:pt idx="87">
                  <c:v>-5.5592652921118191</c:v>
                </c:pt>
                <c:pt idx="88">
                  <c:v>-5.9786062682278329</c:v>
                </c:pt>
                <c:pt idx="89">
                  <c:v>-5.5048170795025566</c:v>
                </c:pt>
                <c:pt idx="90">
                  <c:v>-4.6363179374770827</c:v>
                </c:pt>
                <c:pt idx="91">
                  <c:v>-7.0847749218978073</c:v>
                </c:pt>
                <c:pt idx="92">
                  <c:v>-5.3113874892176698</c:v>
                </c:pt>
                <c:pt idx="93">
                  <c:v>-6.2593222607568393</c:v>
                </c:pt>
                <c:pt idx="94">
                  <c:v>-6.278287306132091</c:v>
                </c:pt>
                <c:pt idx="95">
                  <c:v>-5.3127900066221407</c:v>
                </c:pt>
                <c:pt idx="96">
                  <c:v>-5.7513586130341592</c:v>
                </c:pt>
                <c:pt idx="97">
                  <c:v>-4.7810960105412414</c:v>
                </c:pt>
                <c:pt idx="98">
                  <c:v>-4.774270570320569</c:v>
                </c:pt>
                <c:pt idx="99">
                  <c:v>-4.5995010150709073</c:v>
                </c:pt>
                <c:pt idx="100">
                  <c:v>-4.8393865406847629</c:v>
                </c:pt>
                <c:pt idx="101">
                  <c:v>-4.372235426239846</c:v>
                </c:pt>
                <c:pt idx="102">
                  <c:v>-5.002676789289942</c:v>
                </c:pt>
                <c:pt idx="103">
                  <c:v>-5.3417575589623141</c:v>
                </c:pt>
                <c:pt idx="104">
                  <c:v>-4.7062252615319462</c:v>
                </c:pt>
                <c:pt idx="105">
                  <c:v>-4.9877825390979256</c:v>
                </c:pt>
                <c:pt idx="106">
                  <c:v>-3.2030996856170835</c:v>
                </c:pt>
                <c:pt idx="107">
                  <c:v>-4.7924678242281029</c:v>
                </c:pt>
                <c:pt idx="108">
                  <c:v>-4.8300916393474589</c:v>
                </c:pt>
                <c:pt idx="109">
                  <c:v>-3.5301177918607012</c:v>
                </c:pt>
                <c:pt idx="110">
                  <c:v>-4.1400573047229239</c:v>
                </c:pt>
                <c:pt idx="111">
                  <c:v>-3.4392427731941213</c:v>
                </c:pt>
                <c:pt idx="112">
                  <c:v>-3.2900920079334579</c:v>
                </c:pt>
                <c:pt idx="113">
                  <c:v>-2.0245173380003703</c:v>
                </c:pt>
                <c:pt idx="114">
                  <c:v>-2.4064814343248528</c:v>
                </c:pt>
                <c:pt idx="115">
                  <c:v>-2.3490747215492735</c:v>
                </c:pt>
                <c:pt idx="116">
                  <c:v>-2.2706750763836232</c:v>
                </c:pt>
                <c:pt idx="117">
                  <c:v>-2.1987190682913016</c:v>
                </c:pt>
                <c:pt idx="118">
                  <c:v>-1.8880544980878988</c:v>
                </c:pt>
                <c:pt idx="119">
                  <c:v>-2.8459484784860241</c:v>
                </c:pt>
                <c:pt idx="120">
                  <c:v>-1.978113105870525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  <c:pt idx="0">
                  <c:v>11.814636734218107</c:v>
                </c:pt>
                <c:pt idx="1">
                  <c:v>12.803203584228868</c:v>
                </c:pt>
                <c:pt idx="2">
                  <c:v>12.259158698349921</c:v>
                </c:pt>
                <c:pt idx="3">
                  <c:v>11.796721429055253</c:v>
                </c:pt>
                <c:pt idx="4">
                  <c:v>6.9527017899366772</c:v>
                </c:pt>
                <c:pt idx="5">
                  <c:v>5.8422561219346099</c:v>
                </c:pt>
                <c:pt idx="6">
                  <c:v>7.6972265030736979</c:v>
                </c:pt>
                <c:pt idx="7">
                  <c:v>6.1868526782477655</c:v>
                </c:pt>
                <c:pt idx="8">
                  <c:v>3.1183023174691993</c:v>
                </c:pt>
                <c:pt idx="9">
                  <c:v>3.6824392573121103</c:v>
                </c:pt>
                <c:pt idx="10">
                  <c:v>2.0140365672342542</c:v>
                </c:pt>
                <c:pt idx="11">
                  <c:v>0.7147773170314653</c:v>
                </c:pt>
                <c:pt idx="12">
                  <c:v>1.7078913904591007</c:v>
                </c:pt>
                <c:pt idx="13">
                  <c:v>3.0489798853057981</c:v>
                </c:pt>
                <c:pt idx="14">
                  <c:v>2.0188461973374672</c:v>
                </c:pt>
                <c:pt idx="15">
                  <c:v>-0.63963931393807116</c:v>
                </c:pt>
                <c:pt idx="16">
                  <c:v>-2.9643317194042087</c:v>
                </c:pt>
                <c:pt idx="17">
                  <c:v>-1.376596927493249</c:v>
                </c:pt>
                <c:pt idx="18">
                  <c:v>-0.62081073816886045</c:v>
                </c:pt>
                <c:pt idx="19">
                  <c:v>-1.1743387740980393</c:v>
                </c:pt>
                <c:pt idx="20">
                  <c:v>-2.2290923403343119</c:v>
                </c:pt>
                <c:pt idx="21">
                  <c:v>-4.0382022593301716</c:v>
                </c:pt>
                <c:pt idx="22">
                  <c:v>3.3124445029530381</c:v>
                </c:pt>
                <c:pt idx="23">
                  <c:v>9.9800474979900675E-2</c:v>
                </c:pt>
                <c:pt idx="24">
                  <c:v>-0.37700922159079564</c:v>
                </c:pt>
                <c:pt idx="25">
                  <c:v>-0.43555224801284148</c:v>
                </c:pt>
                <c:pt idx="26">
                  <c:v>-0.3515478773101286</c:v>
                </c:pt>
                <c:pt idx="27">
                  <c:v>-2.6808076776158969</c:v>
                </c:pt>
                <c:pt idx="28">
                  <c:v>-2.6654985542173626</c:v>
                </c:pt>
                <c:pt idx="29">
                  <c:v>-3.0841051684370977</c:v>
                </c:pt>
                <c:pt idx="30">
                  <c:v>-5.1100919281215607</c:v>
                </c:pt>
                <c:pt idx="31">
                  <c:v>-4.906171632655278</c:v>
                </c:pt>
                <c:pt idx="32">
                  <c:v>-5.2913537703525702</c:v>
                </c:pt>
                <c:pt idx="33">
                  <c:v>-5.5970450335832851</c:v>
                </c:pt>
                <c:pt idx="34">
                  <c:v>-6.2949571277001333</c:v>
                </c:pt>
                <c:pt idx="35">
                  <c:v>-6.5021306611967171</c:v>
                </c:pt>
                <c:pt idx="36">
                  <c:v>-6.014537686371761</c:v>
                </c:pt>
                <c:pt idx="37">
                  <c:v>-6.1514734587263309</c:v>
                </c:pt>
                <c:pt idx="38">
                  <c:v>-6.6725416369135395</c:v>
                </c:pt>
                <c:pt idx="39">
                  <c:v>-6.5778334577487243</c:v>
                </c:pt>
                <c:pt idx="40">
                  <c:v>-4.4665878346446837</c:v>
                </c:pt>
                <c:pt idx="41">
                  <c:v>-2.8131903487718342</c:v>
                </c:pt>
                <c:pt idx="42">
                  <c:v>-2.0426927750251105</c:v>
                </c:pt>
                <c:pt idx="43">
                  <c:v>-2.2991354481072901</c:v>
                </c:pt>
                <c:pt idx="44">
                  <c:v>-0.21388991119291523</c:v>
                </c:pt>
                <c:pt idx="45">
                  <c:v>0.92789805349284704</c:v>
                </c:pt>
                <c:pt idx="46">
                  <c:v>1.7109269793125346</c:v>
                </c:pt>
                <c:pt idx="47">
                  <c:v>0.52720647236428231</c:v>
                </c:pt>
                <c:pt idx="48">
                  <c:v>-0.49994737916374277</c:v>
                </c:pt>
                <c:pt idx="49">
                  <c:v>-2.6298583614079574</c:v>
                </c:pt>
                <c:pt idx="50">
                  <c:v>-2.7069813026618319</c:v>
                </c:pt>
                <c:pt idx="51">
                  <c:v>-3.0472427136784348</c:v>
                </c:pt>
                <c:pt idx="52">
                  <c:v>-3.2511144074691343</c:v>
                </c:pt>
                <c:pt idx="53">
                  <c:v>-3.9572731666033913</c:v>
                </c:pt>
                <c:pt idx="54">
                  <c:v>-5.67324378130811</c:v>
                </c:pt>
                <c:pt idx="55">
                  <c:v>-4.9631959413187259</c:v>
                </c:pt>
                <c:pt idx="56">
                  <c:v>-5.5588245843681428</c:v>
                </c:pt>
                <c:pt idx="57">
                  <c:v>-7.1877120480388177</c:v>
                </c:pt>
                <c:pt idx="58">
                  <c:v>-7.019248368301513</c:v>
                </c:pt>
                <c:pt idx="59">
                  <c:v>-6.287136117859168</c:v>
                </c:pt>
                <c:pt idx="60">
                  <c:v>-6.1347338103180133</c:v>
                </c:pt>
                <c:pt idx="61">
                  <c:v>-5.0757895186170527</c:v>
                </c:pt>
                <c:pt idx="62">
                  <c:v>-7.3819705233883441</c:v>
                </c:pt>
                <c:pt idx="63">
                  <c:v>-7.2726459934614756</c:v>
                </c:pt>
                <c:pt idx="64">
                  <c:v>-6.7548356626238597</c:v>
                </c:pt>
                <c:pt idx="65">
                  <c:v>-7.1193586445010029</c:v>
                </c:pt>
                <c:pt idx="66">
                  <c:v>-6.5666859183897088</c:v>
                </c:pt>
                <c:pt idx="67">
                  <c:v>-7.3570878504618156</c:v>
                </c:pt>
                <c:pt idx="68">
                  <c:v>-5.7058613723495615</c:v>
                </c:pt>
                <c:pt idx="69">
                  <c:v>-6.3264542471457244</c:v>
                </c:pt>
                <c:pt idx="70">
                  <c:v>-6.2900120651966445</c:v>
                </c:pt>
                <c:pt idx="71">
                  <c:v>-6.8604128650367757</c:v>
                </c:pt>
                <c:pt idx="72">
                  <c:v>-5.3045260528002167</c:v>
                </c:pt>
                <c:pt idx="73">
                  <c:v>-5.8775686547087238</c:v>
                </c:pt>
                <c:pt idx="74">
                  <c:v>-5.5893047542279808</c:v>
                </c:pt>
                <c:pt idx="75">
                  <c:v>-4.8263644829532701</c:v>
                </c:pt>
                <c:pt idx="76">
                  <c:v>-4.7803143835521835</c:v>
                </c:pt>
                <c:pt idx="77">
                  <c:v>-5.6293423271707645</c:v>
                </c:pt>
                <c:pt idx="78">
                  <c:v>-3.832001947116781</c:v>
                </c:pt>
                <c:pt idx="79">
                  <c:v>-4.1868365224290613</c:v>
                </c:pt>
                <c:pt idx="80">
                  <c:v>-3.5834509635912779</c:v>
                </c:pt>
                <c:pt idx="81">
                  <c:v>-4.1282445247008743</c:v>
                </c:pt>
                <c:pt idx="82">
                  <c:v>-3.0058626315150483</c:v>
                </c:pt>
                <c:pt idx="83">
                  <c:v>-4.4599797823759966</c:v>
                </c:pt>
                <c:pt idx="84">
                  <c:v>-2.6371247168847995</c:v>
                </c:pt>
                <c:pt idx="85">
                  <c:v>-2.3380607186130726</c:v>
                </c:pt>
                <c:pt idx="86">
                  <c:v>-1.3373742620621991</c:v>
                </c:pt>
                <c:pt idx="87">
                  <c:v>-0.14920579123783609</c:v>
                </c:pt>
                <c:pt idx="88">
                  <c:v>7.6330528178303741E-2</c:v>
                </c:pt>
                <c:pt idx="89">
                  <c:v>-0.46461189349801751</c:v>
                </c:pt>
                <c:pt idx="90">
                  <c:v>1.0889957168201423</c:v>
                </c:pt>
                <c:pt idx="91">
                  <c:v>0.23704616669602629</c:v>
                </c:pt>
                <c:pt idx="92">
                  <c:v>1.6680629153641522</c:v>
                </c:pt>
                <c:pt idx="93">
                  <c:v>1.3599302086053433</c:v>
                </c:pt>
                <c:pt idx="94">
                  <c:v>2.5489533644008038</c:v>
                </c:pt>
                <c:pt idx="95">
                  <c:v>0.95456835432526421</c:v>
                </c:pt>
                <c:pt idx="96">
                  <c:v>0.94529802652451655</c:v>
                </c:pt>
                <c:pt idx="97">
                  <c:v>0.30570722717151222</c:v>
                </c:pt>
                <c:pt idx="98">
                  <c:v>0.16479354572096469</c:v>
                </c:pt>
                <c:pt idx="99">
                  <c:v>0.65181234574182689</c:v>
                </c:pt>
                <c:pt idx="100">
                  <c:v>1.3521104993549848</c:v>
                </c:pt>
                <c:pt idx="101">
                  <c:v>0.47784132096795284</c:v>
                </c:pt>
                <c:pt idx="102">
                  <c:v>1.5446555703319185</c:v>
                </c:pt>
                <c:pt idx="103">
                  <c:v>1.297345468779624</c:v>
                </c:pt>
                <c:pt idx="104">
                  <c:v>2.2263965651154436</c:v>
                </c:pt>
                <c:pt idx="105">
                  <c:v>1.9539218860174838</c:v>
                </c:pt>
                <c:pt idx="106">
                  <c:v>1.9361581640775474</c:v>
                </c:pt>
                <c:pt idx="107">
                  <c:v>3.3920428656926518</c:v>
                </c:pt>
                <c:pt idx="108">
                  <c:v>3.5920573181221016</c:v>
                </c:pt>
                <c:pt idx="109">
                  <c:v>3.9309192111622751</c:v>
                </c:pt>
                <c:pt idx="110">
                  <c:v>5.2597943899315416</c:v>
                </c:pt>
                <c:pt idx="111">
                  <c:v>6.2694157048598598</c:v>
                </c:pt>
                <c:pt idx="112">
                  <c:v>6.2635884215597768</c:v>
                </c:pt>
                <c:pt idx="113">
                  <c:v>6.2288662149817196</c:v>
                </c:pt>
                <c:pt idx="114">
                  <c:v>7.7252271112687909</c:v>
                </c:pt>
                <c:pt idx="115">
                  <c:v>6.8972519262608651</c:v>
                </c:pt>
                <c:pt idx="116">
                  <c:v>6.6515596898009361</c:v>
                </c:pt>
                <c:pt idx="117">
                  <c:v>4.7324806671680113</c:v>
                </c:pt>
                <c:pt idx="118">
                  <c:v>4.4163906644261992</c:v>
                </c:pt>
                <c:pt idx="119">
                  <c:v>5.4107795689771114</c:v>
                </c:pt>
                <c:pt idx="120">
                  <c:v>3.6107396676246468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  <c:pt idx="0">
                  <c:v>3.3085952361003699</c:v>
                </c:pt>
                <c:pt idx="1">
                  <c:v>0.97824548516083443</c:v>
                </c:pt>
                <c:pt idx="2">
                  <c:v>-3.213669209857196</c:v>
                </c:pt>
                <c:pt idx="3">
                  <c:v>-1.5542114744771689</c:v>
                </c:pt>
                <c:pt idx="4">
                  <c:v>-1.188159628706245</c:v>
                </c:pt>
                <c:pt idx="5">
                  <c:v>2.2261729460539588</c:v>
                </c:pt>
                <c:pt idx="6">
                  <c:v>2.1540945546143129</c:v>
                </c:pt>
                <c:pt idx="7">
                  <c:v>-0.4742836031629234</c:v>
                </c:pt>
                <c:pt idx="8">
                  <c:v>-0.52349275837067677</c:v>
                </c:pt>
                <c:pt idx="9">
                  <c:v>-0.76119635885594916</c:v>
                </c:pt>
                <c:pt idx="10">
                  <c:v>1.8020184422937964</c:v>
                </c:pt>
                <c:pt idx="11">
                  <c:v>0.60534250550600988</c:v>
                </c:pt>
                <c:pt idx="12">
                  <c:v>-0.53298905817278586</c:v>
                </c:pt>
                <c:pt idx="13">
                  <c:v>0.49412316326405942</c:v>
                </c:pt>
                <c:pt idx="14">
                  <c:v>6.9060632930238981</c:v>
                </c:pt>
                <c:pt idx="15">
                  <c:v>0.63112140090563107</c:v>
                </c:pt>
                <c:pt idx="16">
                  <c:v>-9.7482306000090641E-2</c:v>
                </c:pt>
                <c:pt idx="17">
                  <c:v>-7.1616954245169371</c:v>
                </c:pt>
                <c:pt idx="18">
                  <c:v>0.59754267456436361</c:v>
                </c:pt>
                <c:pt idx="19">
                  <c:v>-0.83668374306821036</c:v>
                </c:pt>
                <c:pt idx="20">
                  <c:v>-4.4340529330780498</c:v>
                </c:pt>
                <c:pt idx="21">
                  <c:v>-4.0875084967497175</c:v>
                </c:pt>
                <c:pt idx="22">
                  <c:v>-2.8516087480843848</c:v>
                </c:pt>
                <c:pt idx="23">
                  <c:v>-2.417462659290198</c:v>
                </c:pt>
                <c:pt idx="24">
                  <c:v>-3.7969462671856107</c:v>
                </c:pt>
                <c:pt idx="25">
                  <c:v>-7.4850567955048852</c:v>
                </c:pt>
                <c:pt idx="26">
                  <c:v>-5.4172032640358898</c:v>
                </c:pt>
                <c:pt idx="27">
                  <c:v>-5.1506352937572508</c:v>
                </c:pt>
                <c:pt idx="28">
                  <c:v>-7.7467168193694684</c:v>
                </c:pt>
                <c:pt idx="29">
                  <c:v>-10.366421338683644</c:v>
                </c:pt>
                <c:pt idx="30">
                  <c:v>-9.2052829491617683</c:v>
                </c:pt>
                <c:pt idx="31">
                  <c:v>-5.5352528998977171</c:v>
                </c:pt>
                <c:pt idx="32">
                  <c:v>-5.654324577739855</c:v>
                </c:pt>
                <c:pt idx="33">
                  <c:v>-3.9691851061641232</c:v>
                </c:pt>
                <c:pt idx="34">
                  <c:v>-2.8657621791681755</c:v>
                </c:pt>
                <c:pt idx="35">
                  <c:v>-4.1093664911416132</c:v>
                </c:pt>
                <c:pt idx="36">
                  <c:v>-7.6275885867441495</c:v>
                </c:pt>
                <c:pt idx="37">
                  <c:v>-5.7613468256016214</c:v>
                </c:pt>
                <c:pt idx="38">
                  <c:v>-7.36169505965991</c:v>
                </c:pt>
                <c:pt idx="39">
                  <c:v>-7.9014188527301137</c:v>
                </c:pt>
                <c:pt idx="40">
                  <c:v>-7.761289255840202</c:v>
                </c:pt>
                <c:pt idx="41">
                  <c:v>-5.7912583710541572</c:v>
                </c:pt>
                <c:pt idx="42">
                  <c:v>-7.7030184297723947</c:v>
                </c:pt>
                <c:pt idx="43">
                  <c:v>-9.1465048724463998</c:v>
                </c:pt>
                <c:pt idx="44">
                  <c:v>-8.2929779676839406</c:v>
                </c:pt>
                <c:pt idx="45">
                  <c:v>-9.0673392015428416</c:v>
                </c:pt>
                <c:pt idx="46">
                  <c:v>-10.115059547989452</c:v>
                </c:pt>
                <c:pt idx="47">
                  <c:v>-11.206032622372565</c:v>
                </c:pt>
                <c:pt idx="48">
                  <c:v>-11.422302014952681</c:v>
                </c:pt>
                <c:pt idx="49">
                  <c:v>-10.332962532232951</c:v>
                </c:pt>
                <c:pt idx="50">
                  <c:v>-12.284862093106762</c:v>
                </c:pt>
                <c:pt idx="51">
                  <c:v>-12.492289547927147</c:v>
                </c:pt>
                <c:pt idx="52">
                  <c:v>-13.156723611606383</c:v>
                </c:pt>
                <c:pt idx="53">
                  <c:v>-12.548227380795263</c:v>
                </c:pt>
                <c:pt idx="54">
                  <c:v>-12.628520307186896</c:v>
                </c:pt>
                <c:pt idx="55">
                  <c:v>-11.022438924515857</c:v>
                </c:pt>
                <c:pt idx="56">
                  <c:v>-10.861025258920698</c:v>
                </c:pt>
                <c:pt idx="57">
                  <c:v>-10.702132548112926</c:v>
                </c:pt>
                <c:pt idx="58">
                  <c:v>-11.140283500172806</c:v>
                </c:pt>
                <c:pt idx="59">
                  <c:v>-9.5385758510783809</c:v>
                </c:pt>
                <c:pt idx="60">
                  <c:v>-10.083546016081673</c:v>
                </c:pt>
                <c:pt idx="61">
                  <c:v>-10.560185901348222</c:v>
                </c:pt>
                <c:pt idx="62">
                  <c:v>-11.425993082500717</c:v>
                </c:pt>
                <c:pt idx="63">
                  <c:v>-10.314288377744262</c:v>
                </c:pt>
                <c:pt idx="64">
                  <c:v>-8.5375716409951021</c:v>
                </c:pt>
                <c:pt idx="65">
                  <c:v>-7.9275057689954505</c:v>
                </c:pt>
                <c:pt idx="66">
                  <c:v>-10.146227741160956</c:v>
                </c:pt>
                <c:pt idx="67">
                  <c:v>-9.5429962897285332</c:v>
                </c:pt>
                <c:pt idx="68">
                  <c:v>-9.5450202399480304</c:v>
                </c:pt>
                <c:pt idx="69">
                  <c:v>-8.7747472954213883</c:v>
                </c:pt>
                <c:pt idx="70">
                  <c:v>-8.5832378534783835</c:v>
                </c:pt>
                <c:pt idx="71">
                  <c:v>-11.661024390233301</c:v>
                </c:pt>
                <c:pt idx="72">
                  <c:v>-11.812913938489794</c:v>
                </c:pt>
                <c:pt idx="73">
                  <c:v>-9.6291236427803675</c:v>
                </c:pt>
                <c:pt idx="74">
                  <c:v>-8.4454115953859397</c:v>
                </c:pt>
                <c:pt idx="75">
                  <c:v>-9.7499605274924157</c:v>
                </c:pt>
                <c:pt idx="76">
                  <c:v>-8.0851601805470139</c:v>
                </c:pt>
                <c:pt idx="77">
                  <c:v>-8.3862200117117585</c:v>
                </c:pt>
                <c:pt idx="78">
                  <c:v>-9.4853206485490116</c:v>
                </c:pt>
                <c:pt idx="79">
                  <c:v>-7.7961836008385408</c:v>
                </c:pt>
                <c:pt idx="80">
                  <c:v>-8.9924959673255778</c:v>
                </c:pt>
                <c:pt idx="81">
                  <c:v>-9.3916126936436815</c:v>
                </c:pt>
                <c:pt idx="82">
                  <c:v>-7.3390532823455823</c:v>
                </c:pt>
                <c:pt idx="83">
                  <c:v>-5.9771980417297277</c:v>
                </c:pt>
                <c:pt idx="84">
                  <c:v>-7.0312846854792417</c:v>
                </c:pt>
                <c:pt idx="85">
                  <c:v>-6.233184180569971</c:v>
                </c:pt>
                <c:pt idx="86">
                  <c:v>-4.4758018745349757</c:v>
                </c:pt>
                <c:pt idx="87">
                  <c:v>-3.8485104462328086</c:v>
                </c:pt>
                <c:pt idx="88">
                  <c:v>-2.8609605430920131</c:v>
                </c:pt>
                <c:pt idx="89">
                  <c:v>-2.6136390649160006</c:v>
                </c:pt>
                <c:pt idx="90">
                  <c:v>-1.6245382465518008</c:v>
                </c:pt>
                <c:pt idx="91">
                  <c:v>-1.0843979656916753</c:v>
                </c:pt>
                <c:pt idx="92">
                  <c:v>-0.96854874038612393</c:v>
                </c:pt>
                <c:pt idx="93">
                  <c:v>-1.653815143917978</c:v>
                </c:pt>
                <c:pt idx="94">
                  <c:v>-0.42983803290525568</c:v>
                </c:pt>
                <c:pt idx="95">
                  <c:v>-0.77618560233480316</c:v>
                </c:pt>
                <c:pt idx="96">
                  <c:v>-1.3055076058371771</c:v>
                </c:pt>
                <c:pt idx="97">
                  <c:v>0.54277828448968579</c:v>
                </c:pt>
                <c:pt idx="98">
                  <c:v>-0.24354324206020145</c:v>
                </c:pt>
                <c:pt idx="99">
                  <c:v>-0.65587447602636961</c:v>
                </c:pt>
                <c:pt idx="100">
                  <c:v>1.4445613598675755</c:v>
                </c:pt>
                <c:pt idx="101">
                  <c:v>1.7135761759721713</c:v>
                </c:pt>
                <c:pt idx="102">
                  <c:v>0.8269758420069212</c:v>
                </c:pt>
                <c:pt idx="103">
                  <c:v>2.1701441763739471</c:v>
                </c:pt>
                <c:pt idx="104">
                  <c:v>2.0393433259380216</c:v>
                </c:pt>
                <c:pt idx="105">
                  <c:v>1.7452634043945161</c:v>
                </c:pt>
                <c:pt idx="106">
                  <c:v>-2.3397644275752079</c:v>
                </c:pt>
                <c:pt idx="107">
                  <c:v>-1.773789298651856</c:v>
                </c:pt>
                <c:pt idx="108">
                  <c:v>-0.81935510812626744</c:v>
                </c:pt>
                <c:pt idx="109">
                  <c:v>-2.1028632227421094</c:v>
                </c:pt>
                <c:pt idx="110">
                  <c:v>-2.239708314662042</c:v>
                </c:pt>
                <c:pt idx="111">
                  <c:v>-1.4523607775697418</c:v>
                </c:pt>
                <c:pt idx="112">
                  <c:v>-2.2861045385153655</c:v>
                </c:pt>
                <c:pt idx="113">
                  <c:v>-1.7250563787368196</c:v>
                </c:pt>
                <c:pt idx="114">
                  <c:v>-1.3620944852204764</c:v>
                </c:pt>
                <c:pt idx="115">
                  <c:v>-0.53911350567212546</c:v>
                </c:pt>
                <c:pt idx="116">
                  <c:v>1.0018847798610744</c:v>
                </c:pt>
                <c:pt idx="117">
                  <c:v>1.4641145598709808</c:v>
                </c:pt>
                <c:pt idx="118">
                  <c:v>-0.84519600694278918</c:v>
                </c:pt>
                <c:pt idx="119">
                  <c:v>0.70156203459727129</c:v>
                </c:pt>
                <c:pt idx="120">
                  <c:v>2.7504362681999921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  <c:pt idx="0">
                  <c:v>24.426364329335669</c:v>
                </c:pt>
                <c:pt idx="1">
                  <c:v>24.950434140885694</c:v>
                </c:pt>
                <c:pt idx="2">
                  <c:v>23.032197626853108</c:v>
                </c:pt>
                <c:pt idx="3">
                  <c:v>19.351246509519477</c:v>
                </c:pt>
                <c:pt idx="4">
                  <c:v>16.772797916048631</c:v>
                </c:pt>
                <c:pt idx="5">
                  <c:v>12.96555865687729</c:v>
                </c:pt>
                <c:pt idx="6">
                  <c:v>11.684746275346795</c:v>
                </c:pt>
                <c:pt idx="7">
                  <c:v>8.1591119235572336</c:v>
                </c:pt>
                <c:pt idx="8">
                  <c:v>8.2796199389105674</c:v>
                </c:pt>
                <c:pt idx="9">
                  <c:v>8.0444210067764725</c:v>
                </c:pt>
                <c:pt idx="10">
                  <c:v>7.822773267223182</c:v>
                </c:pt>
                <c:pt idx="11">
                  <c:v>5.8380062222158395</c:v>
                </c:pt>
                <c:pt idx="12">
                  <c:v>3.0841449716097578</c:v>
                </c:pt>
                <c:pt idx="13">
                  <c:v>2.5191828864282271</c:v>
                </c:pt>
                <c:pt idx="14">
                  <c:v>9.0918442803829602E-2</c:v>
                </c:pt>
                <c:pt idx="15">
                  <c:v>1.9222618845298083</c:v>
                </c:pt>
                <c:pt idx="16">
                  <c:v>-0.13134328592455641</c:v>
                </c:pt>
                <c:pt idx="17">
                  <c:v>-1.1042941282930743</c:v>
                </c:pt>
                <c:pt idx="18">
                  <c:v>-2.7245949718234477</c:v>
                </c:pt>
                <c:pt idx="19">
                  <c:v>-3.656275799330396</c:v>
                </c:pt>
                <c:pt idx="20">
                  <c:v>-1.4472434636915876</c:v>
                </c:pt>
                <c:pt idx="21">
                  <c:v>-3.7665098444480551</c:v>
                </c:pt>
                <c:pt idx="22">
                  <c:v>-0.71538059572972901</c:v>
                </c:pt>
                <c:pt idx="23">
                  <c:v>-0.55867693351933245</c:v>
                </c:pt>
                <c:pt idx="24">
                  <c:v>-0.231034835018912</c:v>
                </c:pt>
                <c:pt idx="25">
                  <c:v>1.3677174647613413</c:v>
                </c:pt>
                <c:pt idx="26">
                  <c:v>4.330815589542417</c:v>
                </c:pt>
                <c:pt idx="27">
                  <c:v>1.329930385359807</c:v>
                </c:pt>
                <c:pt idx="28">
                  <c:v>1.2581869976190085</c:v>
                </c:pt>
                <c:pt idx="29">
                  <c:v>1.8057551643896892</c:v>
                </c:pt>
                <c:pt idx="30">
                  <c:v>2.8449088910000735</c:v>
                </c:pt>
                <c:pt idx="31">
                  <c:v>3.5441286024391156</c:v>
                </c:pt>
                <c:pt idx="32">
                  <c:v>3.0656360291045752</c:v>
                </c:pt>
                <c:pt idx="33">
                  <c:v>1.6455215139613404</c:v>
                </c:pt>
                <c:pt idx="34">
                  <c:v>0.5850745487037653</c:v>
                </c:pt>
                <c:pt idx="35">
                  <c:v>0.53561753266407852</c:v>
                </c:pt>
                <c:pt idx="36">
                  <c:v>0.54882788151064099</c:v>
                </c:pt>
                <c:pt idx="37">
                  <c:v>0.34918970317879577</c:v>
                </c:pt>
                <c:pt idx="38">
                  <c:v>-1.3751379262230425</c:v>
                </c:pt>
                <c:pt idx="39">
                  <c:v>-1.7129849128609123</c:v>
                </c:pt>
                <c:pt idx="40">
                  <c:v>-1.8228053498202328</c:v>
                </c:pt>
                <c:pt idx="41">
                  <c:v>-0.85608791746050061</c:v>
                </c:pt>
                <c:pt idx="42">
                  <c:v>0.6712303574995665</c:v>
                </c:pt>
                <c:pt idx="43">
                  <c:v>1.481160721041336</c:v>
                </c:pt>
                <c:pt idx="44">
                  <c:v>0.87848059232738984</c:v>
                </c:pt>
                <c:pt idx="45">
                  <c:v>-2.214711937590685</c:v>
                </c:pt>
                <c:pt idx="46">
                  <c:v>-3.92716305477928</c:v>
                </c:pt>
                <c:pt idx="47">
                  <c:v>-4.1567812543969929</c:v>
                </c:pt>
                <c:pt idx="48">
                  <c:v>-3.0564317737477489</c:v>
                </c:pt>
                <c:pt idx="49">
                  <c:v>-0.62087654547603555</c:v>
                </c:pt>
                <c:pt idx="50">
                  <c:v>-1.5823484840922393</c:v>
                </c:pt>
                <c:pt idx="51">
                  <c:v>-3.3793980263726771</c:v>
                </c:pt>
                <c:pt idx="52">
                  <c:v>-5.3434710762715643</c:v>
                </c:pt>
                <c:pt idx="53">
                  <c:v>-6.9468214593016135</c:v>
                </c:pt>
                <c:pt idx="54">
                  <c:v>-10.623188887605234</c:v>
                </c:pt>
                <c:pt idx="55">
                  <c:v>-8.4190498358236656</c:v>
                </c:pt>
                <c:pt idx="56">
                  <c:v>-7.3611199224584105</c:v>
                </c:pt>
                <c:pt idx="57">
                  <c:v>-6.2127278197301106</c:v>
                </c:pt>
                <c:pt idx="58">
                  <c:v>-4.5045036724947511</c:v>
                </c:pt>
                <c:pt idx="59">
                  <c:v>-7.0931454837938102</c:v>
                </c:pt>
                <c:pt idx="60">
                  <c:v>-9.6733600069777879</c:v>
                </c:pt>
                <c:pt idx="61">
                  <c:v>-12.264698816260546</c:v>
                </c:pt>
                <c:pt idx="62">
                  <c:v>-13.832533935426353</c:v>
                </c:pt>
                <c:pt idx="63">
                  <c:v>-16.249484588584863</c:v>
                </c:pt>
                <c:pt idx="64">
                  <c:v>-18.405352632064471</c:v>
                </c:pt>
                <c:pt idx="65">
                  <c:v>-19.414014287862887</c:v>
                </c:pt>
                <c:pt idx="66">
                  <c:v>-19.80174640918764</c:v>
                </c:pt>
                <c:pt idx="67">
                  <c:v>-20.324806422409878</c:v>
                </c:pt>
                <c:pt idx="68">
                  <c:v>-20.978429206441582</c:v>
                </c:pt>
                <c:pt idx="69">
                  <c:v>-21.590462412715251</c:v>
                </c:pt>
                <c:pt idx="70">
                  <c:v>-20.485160147994993</c:v>
                </c:pt>
                <c:pt idx="71">
                  <c:v>-21.667460068061743</c:v>
                </c:pt>
                <c:pt idx="72">
                  <c:v>-21.007330388215582</c:v>
                </c:pt>
                <c:pt idx="73">
                  <c:v>-20.504516257285992</c:v>
                </c:pt>
                <c:pt idx="74">
                  <c:v>-20.521560477899531</c:v>
                </c:pt>
                <c:pt idx="75">
                  <c:v>-20.770935778430179</c:v>
                </c:pt>
                <c:pt idx="76">
                  <c:v>-20.139273495970674</c:v>
                </c:pt>
                <c:pt idx="77">
                  <c:v>-19.061407449481493</c:v>
                </c:pt>
                <c:pt idx="78">
                  <c:v>-19.815925354580123</c:v>
                </c:pt>
                <c:pt idx="79">
                  <c:v>-19.17125895825053</c:v>
                </c:pt>
                <c:pt idx="80">
                  <c:v>-17.413155511437573</c:v>
                </c:pt>
                <c:pt idx="81">
                  <c:v>-15.674961220370129</c:v>
                </c:pt>
                <c:pt idx="82">
                  <c:v>-14.994992867860274</c:v>
                </c:pt>
                <c:pt idx="83">
                  <c:v>-13.614541064468291</c:v>
                </c:pt>
                <c:pt idx="84">
                  <c:v>-12.251980211018953</c:v>
                </c:pt>
                <c:pt idx="85">
                  <c:v>-12.509234679451078</c:v>
                </c:pt>
                <c:pt idx="86">
                  <c:v>-12.803205274702941</c:v>
                </c:pt>
                <c:pt idx="87">
                  <c:v>-12.486935844045515</c:v>
                </c:pt>
                <c:pt idx="88">
                  <c:v>-12.574427757474268</c:v>
                </c:pt>
                <c:pt idx="89">
                  <c:v>-3.8178576829199535</c:v>
                </c:pt>
                <c:pt idx="90">
                  <c:v>1.6020580406774627</c:v>
                </c:pt>
                <c:pt idx="91">
                  <c:v>2.6745932835756627</c:v>
                </c:pt>
                <c:pt idx="92">
                  <c:v>3.6668766150060872</c:v>
                </c:pt>
                <c:pt idx="93">
                  <c:v>5.2913713613279514</c:v>
                </c:pt>
                <c:pt idx="94">
                  <c:v>6.9904055598513954</c:v>
                </c:pt>
                <c:pt idx="95">
                  <c:v>5.738781239405859</c:v>
                </c:pt>
                <c:pt idx="96">
                  <c:v>6.0992769311344359</c:v>
                </c:pt>
                <c:pt idx="97">
                  <c:v>7.5154705687743215</c:v>
                </c:pt>
                <c:pt idx="98">
                  <c:v>7.5866680046047659</c:v>
                </c:pt>
                <c:pt idx="99">
                  <c:v>8.9162425179978033</c:v>
                </c:pt>
                <c:pt idx="100">
                  <c:v>10.620351660235002</c:v>
                </c:pt>
                <c:pt idx="101">
                  <c:v>10.388375707358685</c:v>
                </c:pt>
                <c:pt idx="102">
                  <c:v>9.9849374278338505</c:v>
                </c:pt>
                <c:pt idx="103">
                  <c:v>9.867445903603004</c:v>
                </c:pt>
                <c:pt idx="104">
                  <c:v>8.9098202376877573</c:v>
                </c:pt>
                <c:pt idx="105">
                  <c:v>9.2323383103672558</c:v>
                </c:pt>
                <c:pt idx="106">
                  <c:v>8.8533928514590805</c:v>
                </c:pt>
                <c:pt idx="107">
                  <c:v>8.6844512895421175</c:v>
                </c:pt>
                <c:pt idx="108">
                  <c:v>7.9455357340406829</c:v>
                </c:pt>
                <c:pt idx="109">
                  <c:v>8.437177698589938</c:v>
                </c:pt>
                <c:pt idx="110">
                  <c:v>9.5325483724887619</c:v>
                </c:pt>
                <c:pt idx="111">
                  <c:v>8.585829123326377</c:v>
                </c:pt>
                <c:pt idx="112">
                  <c:v>7.9091588667785313</c:v>
                </c:pt>
                <c:pt idx="113">
                  <c:v>9.2139463218873736</c:v>
                </c:pt>
                <c:pt idx="114">
                  <c:v>8.5435251360770419</c:v>
                </c:pt>
                <c:pt idx="115">
                  <c:v>8.6482384187807604</c:v>
                </c:pt>
                <c:pt idx="116">
                  <c:v>8.7215230859113113</c:v>
                </c:pt>
                <c:pt idx="117">
                  <c:v>9.8671568405497059</c:v>
                </c:pt>
                <c:pt idx="118">
                  <c:v>10.690764086222543</c:v>
                </c:pt>
                <c:pt idx="119">
                  <c:v>10.274688581162541</c:v>
                </c:pt>
                <c:pt idx="120">
                  <c:v>10.452556079718846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summary!$Q$26:$Q$146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summary!$R$26:$R$146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summary!$Y$26:$Y$146</c:f>
              <c:numCache>
                <c:formatCode>General</c:formatCode>
                <c:ptCount val="121"/>
                <c:pt idx="0">
                  <c:v>3.3085952361003699</c:v>
                </c:pt>
                <c:pt idx="1">
                  <c:v>2.6080674847573806</c:v>
                </c:pt>
                <c:pt idx="2">
                  <c:v>2.5577246211087488</c:v>
                </c:pt>
                <c:pt idx="3">
                  <c:v>1.1439325029916383</c:v>
                </c:pt>
                <c:pt idx="4">
                  <c:v>-0.3680694804751507</c:v>
                </c:pt>
                <c:pt idx="5">
                  <c:v>3.8474691065240277E-2</c:v>
                </c:pt>
                <c:pt idx="6">
                  <c:v>-0.16465368009888787</c:v>
                </c:pt>
                <c:pt idx="7">
                  <c:v>3.5523213828450606E-3</c:v>
                </c:pt>
                <c:pt idx="8">
                  <c:v>1.0421877870803047</c:v>
                </c:pt>
                <c:pt idx="9">
                  <c:v>-0.25729952025426511</c:v>
                </c:pt>
                <c:pt idx="10">
                  <c:v>1.5038702708119418</c:v>
                </c:pt>
                <c:pt idx="11">
                  <c:v>0.65153352953536625</c:v>
                </c:pt>
                <c:pt idx="12">
                  <c:v>-0.53298905817278586</c:v>
                </c:pt>
                <c:pt idx="13">
                  <c:v>0.49412316326405942</c:v>
                </c:pt>
                <c:pt idx="14">
                  <c:v>9.0918442803829602E-2</c:v>
                </c:pt>
                <c:pt idx="15">
                  <c:v>0.52226316146848306</c:v>
                </c:pt>
                <c:pt idx="16">
                  <c:v>-2.6340298555921404E-2</c:v>
                </c:pt>
                <c:pt idx="17">
                  <c:v>-0.90175053580183395</c:v>
                </c:pt>
                <c:pt idx="18">
                  <c:v>-3.5898966591989649E-2</c:v>
                </c:pt>
                <c:pt idx="19">
                  <c:v>3.1802344826655608E-2</c:v>
                </c:pt>
                <c:pt idx="20">
                  <c:v>-0.86086684455171747</c:v>
                </c:pt>
                <c:pt idx="21">
                  <c:v>-1.8089175834156466</c:v>
                </c:pt>
                <c:pt idx="22">
                  <c:v>-0.71538059572972901</c:v>
                </c:pt>
                <c:pt idx="23">
                  <c:v>-0.55867693351933245</c:v>
                </c:pt>
                <c:pt idx="24">
                  <c:v>-0.59201237713102106</c:v>
                </c:pt>
                <c:pt idx="25">
                  <c:v>-1.1302996595391914</c:v>
                </c:pt>
                <c:pt idx="26">
                  <c:v>-1.9102848491417357</c:v>
                </c:pt>
                <c:pt idx="27">
                  <c:v>-2.6808076776158969</c:v>
                </c:pt>
                <c:pt idx="28">
                  <c:v>-2.8775246926414275</c:v>
                </c:pt>
                <c:pt idx="29">
                  <c:v>-3.0841051684370977</c:v>
                </c:pt>
                <c:pt idx="30">
                  <c:v>-2.3053185143095614</c:v>
                </c:pt>
                <c:pt idx="31">
                  <c:v>-2.90250463613221</c:v>
                </c:pt>
                <c:pt idx="32">
                  <c:v>-2.8005438939370806</c:v>
                </c:pt>
                <c:pt idx="33">
                  <c:v>-3.1282332002329003</c:v>
                </c:pt>
                <c:pt idx="34">
                  <c:v>-2.8273956940053724</c:v>
                </c:pt>
                <c:pt idx="35">
                  <c:v>-3.3141104493625986</c:v>
                </c:pt>
                <c:pt idx="36">
                  <c:v>-2.855871571807894</c:v>
                </c:pt>
                <c:pt idx="37">
                  <c:v>-1.6866708446061585</c:v>
                </c:pt>
                <c:pt idx="38">
                  <c:v>-2.4897762318509287</c:v>
                </c:pt>
                <c:pt idx="39">
                  <c:v>-2.0644297592937155</c:v>
                </c:pt>
                <c:pt idx="40">
                  <c:v>-1.8228053498202328</c:v>
                </c:pt>
                <c:pt idx="41">
                  <c:v>-1.2487439741609647</c:v>
                </c:pt>
                <c:pt idx="42">
                  <c:v>-1.5071654316597296</c:v>
                </c:pt>
                <c:pt idx="43">
                  <c:v>-1.9424265987360936</c:v>
                </c:pt>
                <c:pt idx="44">
                  <c:v>-0.21388991119291523</c:v>
                </c:pt>
                <c:pt idx="45">
                  <c:v>0.48332515092636652</c:v>
                </c:pt>
                <c:pt idx="46">
                  <c:v>-0.50010594890202886</c:v>
                </c:pt>
                <c:pt idx="47">
                  <c:v>-0.60867733268927526</c:v>
                </c:pt>
                <c:pt idx="48">
                  <c:v>-0.49994737916374277</c:v>
                </c:pt>
                <c:pt idx="49">
                  <c:v>-1.518933915905893</c:v>
                </c:pt>
                <c:pt idx="50">
                  <c:v>-1.5823484840922393</c:v>
                </c:pt>
                <c:pt idx="51">
                  <c:v>-3.0472427136784348</c:v>
                </c:pt>
                <c:pt idx="52">
                  <c:v>-3.2511144074691343</c:v>
                </c:pt>
                <c:pt idx="53">
                  <c:v>-3.9572731666033913</c:v>
                </c:pt>
                <c:pt idx="54">
                  <c:v>-5.5368030187700201</c:v>
                </c:pt>
                <c:pt idx="55">
                  <c:v>-4.9631959413187259</c:v>
                </c:pt>
                <c:pt idx="56">
                  <c:v>-5.5588245843681428</c:v>
                </c:pt>
                <c:pt idx="57">
                  <c:v>-6.2127278197301106</c:v>
                </c:pt>
                <c:pt idx="58">
                  <c:v>-4.5235068740600441</c:v>
                </c:pt>
                <c:pt idx="59">
                  <c:v>-6.287136117859168</c:v>
                </c:pt>
                <c:pt idx="60">
                  <c:v>-6.1347338103180133</c:v>
                </c:pt>
                <c:pt idx="61">
                  <c:v>-6.1910063918015652</c:v>
                </c:pt>
                <c:pt idx="62">
                  <c:v>-7.3819705233883441</c:v>
                </c:pt>
                <c:pt idx="63">
                  <c:v>-8.370725490708713</c:v>
                </c:pt>
                <c:pt idx="64">
                  <c:v>-8.4431758355040198</c:v>
                </c:pt>
                <c:pt idx="65">
                  <c:v>-7.7941349288473836</c:v>
                </c:pt>
                <c:pt idx="66">
                  <c:v>-7.7760240791632089</c:v>
                </c:pt>
                <c:pt idx="67">
                  <c:v>-8.2119177475429996</c:v>
                </c:pt>
                <c:pt idx="68">
                  <c:v>-7.8556919910419136</c:v>
                </c:pt>
                <c:pt idx="69">
                  <c:v>-6.9545309010948726</c:v>
                </c:pt>
                <c:pt idx="70">
                  <c:v>-6.1150972574438303</c:v>
                </c:pt>
                <c:pt idx="71">
                  <c:v>-6.8604128650367757</c:v>
                </c:pt>
                <c:pt idx="72">
                  <c:v>-6.3713620396894362</c:v>
                </c:pt>
                <c:pt idx="73">
                  <c:v>-5.8775686547087238</c:v>
                </c:pt>
                <c:pt idx="74">
                  <c:v>-5.5893047542279808</c:v>
                </c:pt>
                <c:pt idx="75">
                  <c:v>-6.5463056750894282</c:v>
                </c:pt>
                <c:pt idx="76">
                  <c:v>-5.3800600473530302</c:v>
                </c:pt>
                <c:pt idx="77">
                  <c:v>-5.6293423271707645</c:v>
                </c:pt>
                <c:pt idx="78">
                  <c:v>-6.1312709174410296</c:v>
                </c:pt>
                <c:pt idx="79">
                  <c:v>-6.03767106527145</c:v>
                </c:pt>
                <c:pt idx="80">
                  <c:v>-6.3621885206350024</c:v>
                </c:pt>
                <c:pt idx="81">
                  <c:v>-5.7852316447465473</c:v>
                </c:pt>
                <c:pt idx="82">
                  <c:v>-4.3251326548481694</c:v>
                </c:pt>
                <c:pt idx="83">
                  <c:v>-5.4454226705733602</c:v>
                </c:pt>
                <c:pt idx="84">
                  <c:v>-6.547371966359659</c:v>
                </c:pt>
                <c:pt idx="85">
                  <c:v>-6.233184180569971</c:v>
                </c:pt>
                <c:pt idx="86">
                  <c:v>-4.4758018745349757</c:v>
                </c:pt>
                <c:pt idx="87">
                  <c:v>-3.8485104462328086</c:v>
                </c:pt>
                <c:pt idx="88">
                  <c:v>-2.8609605430920131</c:v>
                </c:pt>
                <c:pt idx="89">
                  <c:v>-2.6136390649160006</c:v>
                </c:pt>
                <c:pt idx="90">
                  <c:v>-1.6245382465518008</c:v>
                </c:pt>
                <c:pt idx="91">
                  <c:v>-1.0843979656916753</c:v>
                </c:pt>
                <c:pt idx="92">
                  <c:v>-0.96854874038612393</c:v>
                </c:pt>
                <c:pt idx="93">
                  <c:v>-1.653815143917978</c:v>
                </c:pt>
                <c:pt idx="94">
                  <c:v>-0.42983803290525568</c:v>
                </c:pt>
                <c:pt idx="95">
                  <c:v>-0.77618560233480316</c:v>
                </c:pt>
                <c:pt idx="96">
                  <c:v>-1.3055076058371771</c:v>
                </c:pt>
                <c:pt idx="97">
                  <c:v>-1.2550799903994971</c:v>
                </c:pt>
                <c:pt idx="98">
                  <c:v>-1.4986919347885701</c:v>
                </c:pt>
                <c:pt idx="99">
                  <c:v>-1.3373080687738215</c:v>
                </c:pt>
                <c:pt idx="100">
                  <c:v>-0.23615756800098464</c:v>
                </c:pt>
                <c:pt idx="101">
                  <c:v>-1.0968925817136335</c:v>
                </c:pt>
                <c:pt idx="102">
                  <c:v>-1.2897133646374503</c:v>
                </c:pt>
                <c:pt idx="103">
                  <c:v>-1.1286223391061621</c:v>
                </c:pt>
                <c:pt idx="104">
                  <c:v>-1.7403796140499872</c:v>
                </c:pt>
                <c:pt idx="105">
                  <c:v>-1.6118465823714394</c:v>
                </c:pt>
                <c:pt idx="106">
                  <c:v>-1.9213299154283967</c:v>
                </c:pt>
                <c:pt idx="107">
                  <c:v>-1.2199644455801535</c:v>
                </c:pt>
                <c:pt idx="108">
                  <c:v>-0.10579603667553528</c:v>
                </c:pt>
                <c:pt idx="109">
                  <c:v>-0.21418809255055385</c:v>
                </c:pt>
                <c:pt idx="110">
                  <c:v>-0.61575455990922323</c:v>
                </c:pt>
                <c:pt idx="111">
                  <c:v>-0.77729923887932106</c:v>
                </c:pt>
                <c:pt idx="112">
                  <c:v>-0.71909264240991555</c:v>
                </c:pt>
                <c:pt idx="113">
                  <c:v>-1.0301481158639549</c:v>
                </c:pt>
                <c:pt idx="114">
                  <c:v>-0.22531526463371718</c:v>
                </c:pt>
                <c:pt idx="115">
                  <c:v>-0.53911350567212546</c:v>
                </c:pt>
                <c:pt idx="116">
                  <c:v>1.0018847798610744</c:v>
                </c:pt>
                <c:pt idx="117">
                  <c:v>1.4641145598709808</c:v>
                </c:pt>
                <c:pt idx="118">
                  <c:v>-0.84519600694278918</c:v>
                </c:pt>
                <c:pt idx="119">
                  <c:v>0.39012936494675776</c:v>
                </c:pt>
                <c:pt idx="120">
                  <c:v>-0.19163788850711971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5785088"/>
        <c:axId val="-665001920"/>
      </c:scatterChart>
      <c:valAx>
        <c:axId val="-665785088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665001920"/>
        <c:crossesAt val="-40"/>
        <c:crossBetween val="midCat"/>
        <c:majorUnit val="5"/>
      </c:valAx>
      <c:valAx>
        <c:axId val="-665001920"/>
        <c:scaling>
          <c:orientation val="minMax"/>
          <c:max val="50"/>
          <c:min val="-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66578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AIB dauers AIR CONTROL</a:t>
            </a:r>
          </a:p>
        </c:rich>
      </c:tx>
      <c:layout>
        <c:manualLayout>
          <c:xMode val="edge"/>
          <c:yMode val="edge"/>
          <c:x val="0.30719634358166997"/>
          <c:y val="7.7331126135123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  <c:pt idx="0">
                  <c:v>-7.4779657602318226</c:v>
                </c:pt>
                <c:pt idx="1">
                  <c:v>-6.3147119066564175</c:v>
                </c:pt>
                <c:pt idx="2">
                  <c:v>-4.6692804145034446</c:v>
                </c:pt>
                <c:pt idx="3">
                  <c:v>-0.35993449876019845</c:v>
                </c:pt>
                <c:pt idx="4">
                  <c:v>1.4979059304731914E-2</c:v>
                </c:pt>
                <c:pt idx="5">
                  <c:v>-0.37887135872118266</c:v>
                </c:pt>
                <c:pt idx="6">
                  <c:v>0.81812049444078094</c:v>
                </c:pt>
                <c:pt idx="7">
                  <c:v>0.38794158419477687</c:v>
                </c:pt>
                <c:pt idx="8">
                  <c:v>0.52360364251982594</c:v>
                </c:pt>
                <c:pt idx="9">
                  <c:v>3.6634414915247486</c:v>
                </c:pt>
                <c:pt idx="10">
                  <c:v>-0.51150339005934253</c:v>
                </c:pt>
                <c:pt idx="11">
                  <c:v>-1.8089175834156466</c:v>
                </c:pt>
                <c:pt idx="12">
                  <c:v>-6.3563344467428688</c:v>
                </c:pt>
                <c:pt idx="13">
                  <c:v>-6.9064818630146654</c:v>
                </c:pt>
                <c:pt idx="14">
                  <c:v>-7.9657934825613825</c:v>
                </c:pt>
                <c:pt idx="15">
                  <c:v>-9.685463195472261</c:v>
                </c:pt>
                <c:pt idx="16">
                  <c:v>-6.7664322632817324</c:v>
                </c:pt>
                <c:pt idx="17">
                  <c:v>-5.1681687434957171</c:v>
                </c:pt>
                <c:pt idx="18">
                  <c:v>-2.8775246926414275</c:v>
                </c:pt>
                <c:pt idx="19">
                  <c:v>-0.84534969113437186</c:v>
                </c:pt>
                <c:pt idx="20">
                  <c:v>1.4438037274064979</c:v>
                </c:pt>
                <c:pt idx="21">
                  <c:v>2.3527458610860763</c:v>
                </c:pt>
                <c:pt idx="22">
                  <c:v>4.3972638707330027</c:v>
                </c:pt>
                <c:pt idx="23">
                  <c:v>1.9719537157075571</c:v>
                </c:pt>
                <c:pt idx="24">
                  <c:v>-2.2595992550570947</c:v>
                </c:pt>
                <c:pt idx="25">
                  <c:v>-3.3792239518804079</c:v>
                </c:pt>
                <c:pt idx="26">
                  <c:v>-3.99677371320033</c:v>
                </c:pt>
                <c:pt idx="27">
                  <c:v>-1.3811135430724883</c:v>
                </c:pt>
                <c:pt idx="28">
                  <c:v>3.8731732309567044</c:v>
                </c:pt>
                <c:pt idx="29">
                  <c:v>3.9826202994716544</c:v>
                </c:pt>
                <c:pt idx="30">
                  <c:v>5.3660539885711369</c:v>
                </c:pt>
                <c:pt idx="31">
                  <c:v>3.690856164925834</c:v>
                </c:pt>
                <c:pt idx="32">
                  <c:v>3.6571292911998272</c:v>
                </c:pt>
                <c:pt idx="33">
                  <c:v>3.0298129179401991</c:v>
                </c:pt>
                <c:pt idx="34">
                  <c:v>2.4217424285232236</c:v>
                </c:pt>
                <c:pt idx="35">
                  <c:v>1.5280643879232514</c:v>
                </c:pt>
                <c:pt idx="36">
                  <c:v>2.5065118788794378</c:v>
                </c:pt>
                <c:pt idx="37">
                  <c:v>1.2497789007311344</c:v>
                </c:pt>
                <c:pt idx="38">
                  <c:v>2.2832376510881427</c:v>
                </c:pt>
                <c:pt idx="39">
                  <c:v>3.4609275990171988</c:v>
                </c:pt>
                <c:pt idx="40">
                  <c:v>6.0438618649371341</c:v>
                </c:pt>
                <c:pt idx="41">
                  <c:v>3.2417824727824147</c:v>
                </c:pt>
                <c:pt idx="42">
                  <c:v>2.1401275149409558</c:v>
                </c:pt>
                <c:pt idx="43">
                  <c:v>2.5344375431703106</c:v>
                </c:pt>
                <c:pt idx="44">
                  <c:v>2.1425866889242293</c:v>
                </c:pt>
                <c:pt idx="45">
                  <c:v>2.0963825579284854</c:v>
                </c:pt>
                <c:pt idx="46">
                  <c:v>3.5466915184074495</c:v>
                </c:pt>
                <c:pt idx="47">
                  <c:v>3.8678990655070487</c:v>
                </c:pt>
                <c:pt idx="48">
                  <c:v>3.7270620363593827</c:v>
                </c:pt>
                <c:pt idx="49">
                  <c:v>4.0416215838568794</c:v>
                </c:pt>
                <c:pt idx="50">
                  <c:v>2.3460125273982415</c:v>
                </c:pt>
                <c:pt idx="51">
                  <c:v>3.9562758147396315</c:v>
                </c:pt>
                <c:pt idx="52">
                  <c:v>2.9627388302867921</c:v>
                </c:pt>
                <c:pt idx="53">
                  <c:v>4.5630102301998434</c:v>
                </c:pt>
                <c:pt idx="54">
                  <c:v>2.1941661780249064</c:v>
                </c:pt>
                <c:pt idx="55">
                  <c:v>1.7728194137121318</c:v>
                </c:pt>
                <c:pt idx="56">
                  <c:v>1.2032557563691986</c:v>
                </c:pt>
                <c:pt idx="57">
                  <c:v>-1.6584856145950739</c:v>
                </c:pt>
                <c:pt idx="58">
                  <c:v>-4.1298881303700234</c:v>
                </c:pt>
                <c:pt idx="59">
                  <c:v>-4.8290353327166864</c:v>
                </c:pt>
                <c:pt idx="60">
                  <c:v>-5.4221818212323454</c:v>
                </c:pt>
                <c:pt idx="61">
                  <c:v>-5.7099091738114609</c:v>
                </c:pt>
                <c:pt idx="62">
                  <c:v>-5.0910923472934115</c:v>
                </c:pt>
                <c:pt idx="63">
                  <c:v>-4.9497267277979331</c:v>
                </c:pt>
                <c:pt idx="64">
                  <c:v>-3.6531501234500565</c:v>
                </c:pt>
                <c:pt idx="65">
                  <c:v>-2.8328799443391053</c:v>
                </c:pt>
                <c:pt idx="66">
                  <c:v>-3.0589924842470673</c:v>
                </c:pt>
                <c:pt idx="67">
                  <c:v>-1.6811374827590737</c:v>
                </c:pt>
                <c:pt idx="68">
                  <c:v>-1.7117889118488656</c:v>
                </c:pt>
                <c:pt idx="69">
                  <c:v>0.11161447389649881</c:v>
                </c:pt>
                <c:pt idx="70">
                  <c:v>-1.0512373926895544</c:v>
                </c:pt>
                <c:pt idx="71">
                  <c:v>-0.70677595449412589</c:v>
                </c:pt>
                <c:pt idx="72">
                  <c:v>-0.92283201708488227</c:v>
                </c:pt>
                <c:pt idx="73">
                  <c:v>0.48069302029062372</c:v>
                </c:pt>
                <c:pt idx="74">
                  <c:v>-4.0851718294257378E-2</c:v>
                </c:pt>
                <c:pt idx="75">
                  <c:v>1.1716569823107814</c:v>
                </c:pt>
                <c:pt idx="76">
                  <c:v>1.6311811804852676</c:v>
                </c:pt>
                <c:pt idx="77">
                  <c:v>1.8932739254619684</c:v>
                </c:pt>
                <c:pt idx="78">
                  <c:v>1.4193474092764966</c:v>
                </c:pt>
                <c:pt idx="79">
                  <c:v>2.3441841158900796</c:v>
                </c:pt>
                <c:pt idx="80">
                  <c:v>2.1521072604345592</c:v>
                </c:pt>
                <c:pt idx="81">
                  <c:v>0.44851958101417855</c:v>
                </c:pt>
                <c:pt idx="82">
                  <c:v>-0.79817333478930852</c:v>
                </c:pt>
                <c:pt idx="83">
                  <c:v>1.6845617390571836</c:v>
                </c:pt>
                <c:pt idx="84">
                  <c:v>5.5601694732742599</c:v>
                </c:pt>
                <c:pt idx="85">
                  <c:v>4.6577871078319406</c:v>
                </c:pt>
                <c:pt idx="86">
                  <c:v>5.6505723971528816</c:v>
                </c:pt>
                <c:pt idx="87">
                  <c:v>3.2942811690891882</c:v>
                </c:pt>
                <c:pt idx="88">
                  <c:v>2.0194281080844982</c:v>
                </c:pt>
                <c:pt idx="89">
                  <c:v>2.4524031389509426</c:v>
                </c:pt>
                <c:pt idx="90">
                  <c:v>1.1978730599902634</c:v>
                </c:pt>
                <c:pt idx="91">
                  <c:v>0.71103319238066398</c:v>
                </c:pt>
                <c:pt idx="92">
                  <c:v>0.29844142419710701</c:v>
                </c:pt>
                <c:pt idx="93">
                  <c:v>-0.62600614637656382</c:v>
                </c:pt>
                <c:pt idx="94">
                  <c:v>0.36853952054419908</c:v>
                </c:pt>
                <c:pt idx="95">
                  <c:v>-0.86201930261060911</c:v>
                </c:pt>
                <c:pt idx="96">
                  <c:v>0.65837903847610724</c:v>
                </c:pt>
                <c:pt idx="97">
                  <c:v>0.34839467718682982</c:v>
                </c:pt>
                <c:pt idx="98">
                  <c:v>1.2497546436402645</c:v>
                </c:pt>
                <c:pt idx="99">
                  <c:v>1.876885409456184</c:v>
                </c:pt>
                <c:pt idx="100">
                  <c:v>2.332462270819478</c:v>
                </c:pt>
                <c:pt idx="101">
                  <c:v>1.6752147829944257</c:v>
                </c:pt>
                <c:pt idx="102">
                  <c:v>7.4030501630558576E-2</c:v>
                </c:pt>
                <c:pt idx="103">
                  <c:v>0.62897446874329832</c:v>
                </c:pt>
                <c:pt idx="104">
                  <c:v>0.47420575918306013</c:v>
                </c:pt>
                <c:pt idx="105">
                  <c:v>1.0827254437214904</c:v>
                </c:pt>
                <c:pt idx="106">
                  <c:v>2.0897328021403974</c:v>
                </c:pt>
                <c:pt idx="107">
                  <c:v>2.1785319154109208</c:v>
                </c:pt>
                <c:pt idx="108">
                  <c:v>1.029181848707724</c:v>
                </c:pt>
                <c:pt idx="109">
                  <c:v>0.39012936494675776</c:v>
                </c:pt>
                <c:pt idx="110">
                  <c:v>2.5253445857956929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  <c:pt idx="0">
                  <c:v>0.34768373405159203</c:v>
                </c:pt>
                <c:pt idx="1">
                  <c:v>1.4045009166130531</c:v>
                </c:pt>
                <c:pt idx="2">
                  <c:v>-0.20572407199918666</c:v>
                </c:pt>
                <c:pt idx="3">
                  <c:v>0.22846389561599498</c:v>
                </c:pt>
                <c:pt idx="4">
                  <c:v>-0.95667012340717661</c:v>
                </c:pt>
                <c:pt idx="5">
                  <c:v>-0.38217625101514985</c:v>
                </c:pt>
                <c:pt idx="6">
                  <c:v>0.65935133936372758</c:v>
                </c:pt>
                <c:pt idx="7">
                  <c:v>-0.27283775345315686</c:v>
                </c:pt>
                <c:pt idx="8">
                  <c:v>0.50706775757637512</c:v>
                </c:pt>
                <c:pt idx="9">
                  <c:v>0.42252520731866727</c:v>
                </c:pt>
                <c:pt idx="10">
                  <c:v>-0.86086684455171747</c:v>
                </c:pt>
                <c:pt idx="11">
                  <c:v>-1.3860302502883144</c:v>
                </c:pt>
                <c:pt idx="12">
                  <c:v>-0.31075178913159884</c:v>
                </c:pt>
                <c:pt idx="13">
                  <c:v>-0.44177420918920979</c:v>
                </c:pt>
                <c:pt idx="14">
                  <c:v>-0.59201237713102106</c:v>
                </c:pt>
                <c:pt idx="15">
                  <c:v>-1.1302996595391914</c:v>
                </c:pt>
                <c:pt idx="16">
                  <c:v>-1.1555928472944299</c:v>
                </c:pt>
                <c:pt idx="17">
                  <c:v>-2.2300240612478888</c:v>
                </c:pt>
                <c:pt idx="18">
                  <c:v>-5.3792081041610871</c:v>
                </c:pt>
                <c:pt idx="19">
                  <c:v>-5.1809163406007919</c:v>
                </c:pt>
                <c:pt idx="20">
                  <c:v>-7.1306410621404153</c:v>
                </c:pt>
                <c:pt idx="21">
                  <c:v>-8.1751534828824113</c:v>
                </c:pt>
                <c:pt idx="22">
                  <c:v>-7.6178710026197329</c:v>
                </c:pt>
                <c:pt idx="23">
                  <c:v>-4.9385302484116451</c:v>
                </c:pt>
                <c:pt idx="24">
                  <c:v>-4.8510029433018698</c:v>
                </c:pt>
                <c:pt idx="25">
                  <c:v>-3.863345730166305</c:v>
                </c:pt>
                <c:pt idx="26">
                  <c:v>-2.855871571807894</c:v>
                </c:pt>
                <c:pt idx="27">
                  <c:v>-1.6866708446061585</c:v>
                </c:pt>
                <c:pt idx="28">
                  <c:v>-2.4897762318509287</c:v>
                </c:pt>
                <c:pt idx="29">
                  <c:v>-2.0644297592937155</c:v>
                </c:pt>
                <c:pt idx="30">
                  <c:v>-1.3365537483518324</c:v>
                </c:pt>
                <c:pt idx="31">
                  <c:v>4.9487701950533136</c:v>
                </c:pt>
                <c:pt idx="32">
                  <c:v>7.8743188105209434</c:v>
                </c:pt>
                <c:pt idx="33">
                  <c:v>8.1494080200243619</c:v>
                </c:pt>
                <c:pt idx="34">
                  <c:v>4.0430385138021165</c:v>
                </c:pt>
                <c:pt idx="35">
                  <c:v>3.93485262353154</c:v>
                </c:pt>
                <c:pt idx="36">
                  <c:v>3.3509222477033522</c:v>
                </c:pt>
                <c:pt idx="37">
                  <c:v>2.372565948184302</c:v>
                </c:pt>
                <c:pt idx="38">
                  <c:v>1.1859710190641923</c:v>
                </c:pt>
                <c:pt idx="39">
                  <c:v>0.9567330974994539</c:v>
                </c:pt>
                <c:pt idx="40">
                  <c:v>1.0475189762108947</c:v>
                </c:pt>
                <c:pt idx="41">
                  <c:v>1.1432114338531609</c:v>
                </c:pt>
                <c:pt idx="42">
                  <c:v>1.7214799800052885</c:v>
                </c:pt>
                <c:pt idx="43">
                  <c:v>3.1266253466730758</c:v>
                </c:pt>
                <c:pt idx="44">
                  <c:v>4.423046456506583</c:v>
                </c:pt>
                <c:pt idx="45">
                  <c:v>4.5551141711396141</c:v>
                </c:pt>
                <c:pt idx="46">
                  <c:v>5.218604738083175</c:v>
                </c:pt>
                <c:pt idx="47">
                  <c:v>6.1667011218563799</c:v>
                </c:pt>
                <c:pt idx="48">
                  <c:v>6.8775550912107661</c:v>
                </c:pt>
                <c:pt idx="49">
                  <c:v>6.1547579361241711</c:v>
                </c:pt>
                <c:pt idx="50">
                  <c:v>4.8952564082617753</c:v>
                </c:pt>
                <c:pt idx="51">
                  <c:v>3.2849450278747834</c:v>
                </c:pt>
                <c:pt idx="52">
                  <c:v>1.1974358511004557</c:v>
                </c:pt>
                <c:pt idx="53">
                  <c:v>-2.5207515512949648E-2</c:v>
                </c:pt>
                <c:pt idx="54">
                  <c:v>-1.5322293334465991</c:v>
                </c:pt>
                <c:pt idx="55">
                  <c:v>-2.4753771933066195</c:v>
                </c:pt>
                <c:pt idx="56">
                  <c:v>-1.050605748031145</c:v>
                </c:pt>
                <c:pt idx="57">
                  <c:v>4.4637657189399355E-2</c:v>
                </c:pt>
                <c:pt idx="58">
                  <c:v>1.341074630301343</c:v>
                </c:pt>
                <c:pt idx="59">
                  <c:v>3.2171595796245573</c:v>
                </c:pt>
                <c:pt idx="60">
                  <c:v>5.2943301415991266</c:v>
                </c:pt>
                <c:pt idx="61">
                  <c:v>6.9230228845442419</c:v>
                </c:pt>
                <c:pt idx="62">
                  <c:v>7.9976284472866448</c:v>
                </c:pt>
                <c:pt idx="63">
                  <c:v>8.5326990975177086</c:v>
                </c:pt>
                <c:pt idx="64">
                  <c:v>10.26889480348401</c:v>
                </c:pt>
                <c:pt idx="65">
                  <c:v>10.990757525142479</c:v>
                </c:pt>
                <c:pt idx="66">
                  <c:v>10.897919862402249</c:v>
                </c:pt>
                <c:pt idx="67">
                  <c:v>8.6822839640693505</c:v>
                </c:pt>
                <c:pt idx="68">
                  <c:v>7.2203186471106404</c:v>
                </c:pt>
                <c:pt idx="69">
                  <c:v>4.8239587918472511</c:v>
                </c:pt>
                <c:pt idx="70">
                  <c:v>2.6028084576693673</c:v>
                </c:pt>
                <c:pt idx="71">
                  <c:v>1.7359128453640509</c:v>
                </c:pt>
                <c:pt idx="72">
                  <c:v>0.99106474466781924</c:v>
                </c:pt>
                <c:pt idx="73">
                  <c:v>1.1412827695995227</c:v>
                </c:pt>
                <c:pt idx="74">
                  <c:v>0.76607841966635359</c:v>
                </c:pt>
                <c:pt idx="75">
                  <c:v>2.0625461780734664</c:v>
                </c:pt>
                <c:pt idx="76">
                  <c:v>3.6007469434925601</c:v>
                </c:pt>
                <c:pt idx="77">
                  <c:v>4.0308495678138119</c:v>
                </c:pt>
                <c:pt idx="78">
                  <c:v>4.7048659589820527</c:v>
                </c:pt>
                <c:pt idx="79">
                  <c:v>5.1896244468768016</c:v>
                </c:pt>
                <c:pt idx="80">
                  <c:v>5.9401509717351271</c:v>
                </c:pt>
                <c:pt idx="81">
                  <c:v>6.3818079450842076</c:v>
                </c:pt>
                <c:pt idx="82">
                  <c:v>5.8102992182681525</c:v>
                </c:pt>
                <c:pt idx="83">
                  <c:v>5.771278341109273</c:v>
                </c:pt>
                <c:pt idx="84">
                  <c:v>6.1840202243879778</c:v>
                </c:pt>
                <c:pt idx="85">
                  <c:v>5.9153961457444559</c:v>
                </c:pt>
                <c:pt idx="86">
                  <c:v>5.3942725081222189</c:v>
                </c:pt>
                <c:pt idx="87">
                  <c:v>3.697817067731088</c:v>
                </c:pt>
                <c:pt idx="88">
                  <c:v>1.5535671030659401</c:v>
                </c:pt>
                <c:pt idx="89">
                  <c:v>1.3362000910907552</c:v>
                </c:pt>
                <c:pt idx="90">
                  <c:v>-0.23615756800098464</c:v>
                </c:pt>
                <c:pt idx="91">
                  <c:v>-1.0968925817136335</c:v>
                </c:pt>
                <c:pt idx="92">
                  <c:v>-2.5483619084676383</c:v>
                </c:pt>
                <c:pt idx="93">
                  <c:v>-2.8959696974715756</c:v>
                </c:pt>
                <c:pt idx="94">
                  <c:v>-3.0734938669757348</c:v>
                </c:pt>
                <c:pt idx="95">
                  <c:v>-2.6805378448156318</c:v>
                </c:pt>
                <c:pt idx="96">
                  <c:v>-2.044103502886093</c:v>
                </c:pt>
                <c:pt idx="97">
                  <c:v>-0.96282896782722838</c:v>
                </c:pt>
                <c:pt idx="98">
                  <c:v>-0.10579603667553528</c:v>
                </c:pt>
                <c:pt idx="99">
                  <c:v>1.4503611582803742</c:v>
                </c:pt>
                <c:pt idx="100">
                  <c:v>0.1094812924425357</c:v>
                </c:pt>
                <c:pt idx="101">
                  <c:v>0.90715144853824536</c:v>
                </c:pt>
                <c:pt idx="102">
                  <c:v>0.95637874241293763</c:v>
                </c:pt>
                <c:pt idx="103">
                  <c:v>0.72333250053000686</c:v>
                </c:pt>
                <c:pt idx="104">
                  <c:v>0.13565553847916278</c:v>
                </c:pt>
                <c:pt idx="105">
                  <c:v>-1.101560446470077</c:v>
                </c:pt>
                <c:pt idx="106">
                  <c:v>-0.99372837299446337</c:v>
                </c:pt>
                <c:pt idx="107">
                  <c:v>-1.5278844620796006</c:v>
                </c:pt>
                <c:pt idx="108">
                  <c:v>-1.189739081148705</c:v>
                </c:pt>
                <c:pt idx="109">
                  <c:v>-0.81444815828510198</c:v>
                </c:pt>
                <c:pt idx="110">
                  <c:v>-0.19163788850711971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  <c:pt idx="0">
                  <c:v>-3.9616361523758741</c:v>
                </c:pt>
                <c:pt idx="1">
                  <c:v>-4.3866197416109429</c:v>
                </c:pt>
                <c:pt idx="2">
                  <c:v>-2.0160101740750029</c:v>
                </c:pt>
                <c:pt idx="3">
                  <c:v>2.640909275048045</c:v>
                </c:pt>
                <c:pt idx="4">
                  <c:v>5.5168772417725931</c:v>
                </c:pt>
                <c:pt idx="5">
                  <c:v>5.3993012662535813</c:v>
                </c:pt>
                <c:pt idx="6">
                  <c:v>0.34597835450048736</c:v>
                </c:pt>
                <c:pt idx="7">
                  <c:v>-4.3890120114189743</c:v>
                </c:pt>
                <c:pt idx="8">
                  <c:v>-4.0409576941465746</c:v>
                </c:pt>
                <c:pt idx="9">
                  <c:v>-3.4570862579340096</c:v>
                </c:pt>
                <c:pt idx="10">
                  <c:v>-3.7768559169620706</c:v>
                </c:pt>
                <c:pt idx="11">
                  <c:v>-3.4501320996692675</c:v>
                </c:pt>
                <c:pt idx="12">
                  <c:v>-3.1755023912937301</c:v>
                </c:pt>
                <c:pt idx="13">
                  <c:v>-2.2632537039001948</c:v>
                </c:pt>
                <c:pt idx="14">
                  <c:v>-3.0145770476824416</c:v>
                </c:pt>
                <c:pt idx="15">
                  <c:v>-3.4168257818805685</c:v>
                </c:pt>
                <c:pt idx="16">
                  <c:v>-3.6270137543565597</c:v>
                </c:pt>
                <c:pt idx="17">
                  <c:v>-2.722205440340999</c:v>
                </c:pt>
                <c:pt idx="18">
                  <c:v>-3.8438081258609866</c:v>
                </c:pt>
                <c:pt idx="19">
                  <c:v>-3.3276092839820035</c:v>
                </c:pt>
                <c:pt idx="20">
                  <c:v>-0.39230765110002197</c:v>
                </c:pt>
                <c:pt idx="21">
                  <c:v>4.1983913388897207</c:v>
                </c:pt>
                <c:pt idx="22">
                  <c:v>4.8404346884213112</c:v>
                </c:pt>
                <c:pt idx="23">
                  <c:v>2.2661975021989007</c:v>
                </c:pt>
                <c:pt idx="24">
                  <c:v>-0.70564908314729924</c:v>
                </c:pt>
                <c:pt idx="25">
                  <c:v>-2.8080336767474763</c:v>
                </c:pt>
                <c:pt idx="26">
                  <c:v>-2.3657691790543676</c:v>
                </c:pt>
                <c:pt idx="27">
                  <c:v>-3.2806329858084933</c:v>
                </c:pt>
                <c:pt idx="28">
                  <c:v>-5.3379986973837408</c:v>
                </c:pt>
                <c:pt idx="29">
                  <c:v>-4.3001058991729675</c:v>
                </c:pt>
                <c:pt idx="30">
                  <c:v>-4.5190891164560858</c:v>
                </c:pt>
                <c:pt idx="31">
                  <c:v>-4.3833859051630863</c:v>
                </c:pt>
                <c:pt idx="32">
                  <c:v>-5.4385579857568871</c:v>
                </c:pt>
                <c:pt idx="33">
                  <c:v>-3.0263529139652934</c:v>
                </c:pt>
                <c:pt idx="34">
                  <c:v>-2.3228108493106485</c:v>
                </c:pt>
                <c:pt idx="35">
                  <c:v>-1.5948552293708931</c:v>
                </c:pt>
                <c:pt idx="36">
                  <c:v>1.6188311476404114</c:v>
                </c:pt>
                <c:pt idx="37">
                  <c:v>4.1040433844434983</c:v>
                </c:pt>
                <c:pt idx="38">
                  <c:v>6.5673946241839269</c:v>
                </c:pt>
                <c:pt idx="39">
                  <c:v>7.3628469075078948</c:v>
                </c:pt>
                <c:pt idx="40">
                  <c:v>7.6420767861103052</c:v>
                </c:pt>
                <c:pt idx="41">
                  <c:v>4.280833988600075</c:v>
                </c:pt>
                <c:pt idx="42">
                  <c:v>-1.659425312626531E-2</c:v>
                </c:pt>
                <c:pt idx="43">
                  <c:v>-2.9783627761427089</c:v>
                </c:pt>
                <c:pt idx="44">
                  <c:v>-4.7417153271129093</c:v>
                </c:pt>
                <c:pt idx="45">
                  <c:v>-4.6522459607062556</c:v>
                </c:pt>
                <c:pt idx="46">
                  <c:v>-3.0133393282124934</c:v>
                </c:pt>
                <c:pt idx="47">
                  <c:v>-5.4646361097325977</c:v>
                </c:pt>
                <c:pt idx="48">
                  <c:v>-4.5235068740600441</c:v>
                </c:pt>
                <c:pt idx="49">
                  <c:v>-3.3296363767479376</c:v>
                </c:pt>
                <c:pt idx="50">
                  <c:v>-4.2864994829098526</c:v>
                </c:pt>
                <c:pt idx="51">
                  <c:v>-1.0655528821160958</c:v>
                </c:pt>
                <c:pt idx="52">
                  <c:v>1.3133089300674976</c:v>
                </c:pt>
                <c:pt idx="53">
                  <c:v>2.7345248324693663</c:v>
                </c:pt>
                <c:pt idx="54">
                  <c:v>4.4301767123543998</c:v>
                </c:pt>
                <c:pt idx="55">
                  <c:v>2.7809566209187579</c:v>
                </c:pt>
                <c:pt idx="56">
                  <c:v>1.270597812243994</c:v>
                </c:pt>
                <c:pt idx="57">
                  <c:v>-1.1281251421497507</c:v>
                </c:pt>
                <c:pt idx="58">
                  <c:v>-3.3346328239660403</c:v>
                </c:pt>
                <c:pt idx="59">
                  <c:v>-4.1953461409995247</c:v>
                </c:pt>
                <c:pt idx="60">
                  <c:v>-4.0081023170647416</c:v>
                </c:pt>
                <c:pt idx="61">
                  <c:v>-4.8065368534446309</c:v>
                </c:pt>
                <c:pt idx="62">
                  <c:v>-4.9250871023086882</c:v>
                </c:pt>
                <c:pt idx="63">
                  <c:v>-5.1527237109539463</c:v>
                </c:pt>
                <c:pt idx="64">
                  <c:v>-3.3972753295500535</c:v>
                </c:pt>
                <c:pt idx="65">
                  <c:v>-4.6685712640218551</c:v>
                </c:pt>
                <c:pt idx="66">
                  <c:v>-1.4143435873909407</c:v>
                </c:pt>
                <c:pt idx="67">
                  <c:v>-0.90204043992291971</c:v>
                </c:pt>
                <c:pt idx="68">
                  <c:v>1.3423923776956088</c:v>
                </c:pt>
                <c:pt idx="69">
                  <c:v>3.4404355167733116</c:v>
                </c:pt>
                <c:pt idx="70">
                  <c:v>3.5374438157783272</c:v>
                </c:pt>
                <c:pt idx="71">
                  <c:v>1.9147091558382061</c:v>
                </c:pt>
                <c:pt idx="72">
                  <c:v>0.33334303468656518</c:v>
                </c:pt>
                <c:pt idx="73">
                  <c:v>-0.4387655983603434</c:v>
                </c:pt>
                <c:pt idx="74">
                  <c:v>-2.4173457266390712</c:v>
                </c:pt>
                <c:pt idx="75">
                  <c:v>-2.5890398661658169</c:v>
                </c:pt>
                <c:pt idx="76">
                  <c:v>-2.7234623056709646</c:v>
                </c:pt>
                <c:pt idx="77">
                  <c:v>-2.8188660368059195</c:v>
                </c:pt>
                <c:pt idx="78">
                  <c:v>-2.1143676493530137</c:v>
                </c:pt>
                <c:pt idx="79">
                  <c:v>-1.8673468897830114</c:v>
                </c:pt>
                <c:pt idx="80">
                  <c:v>-2.0004382391568969</c:v>
                </c:pt>
                <c:pt idx="81">
                  <c:v>-1.8607372397362969</c:v>
                </c:pt>
                <c:pt idx="82">
                  <c:v>-1.464448437644138</c:v>
                </c:pt>
                <c:pt idx="83">
                  <c:v>-2.551466017034937</c:v>
                </c:pt>
                <c:pt idx="84">
                  <c:v>-1.0055200508566824</c:v>
                </c:pt>
                <c:pt idx="85">
                  <c:v>-1.8507704084182013</c:v>
                </c:pt>
                <c:pt idx="86">
                  <c:v>-1.4066221834860144</c:v>
                </c:pt>
                <c:pt idx="87">
                  <c:v>-2.1439121171284565</c:v>
                </c:pt>
                <c:pt idx="88">
                  <c:v>-3.1084238667712496</c:v>
                </c:pt>
                <c:pt idx="89">
                  <c:v>-2.3361463967555589</c:v>
                </c:pt>
                <c:pt idx="90">
                  <c:v>-2.3878709696098244</c:v>
                </c:pt>
                <c:pt idx="91">
                  <c:v>-2.7023969403399861</c:v>
                </c:pt>
                <c:pt idx="92">
                  <c:v>-1.2897133646374503</c:v>
                </c:pt>
                <c:pt idx="93">
                  <c:v>-1.1286223391061621</c:v>
                </c:pt>
                <c:pt idx="94">
                  <c:v>-1.9543976338874995</c:v>
                </c:pt>
                <c:pt idx="95">
                  <c:v>-2.7390880742575616</c:v>
                </c:pt>
                <c:pt idx="96">
                  <c:v>-1.7131023880855518</c:v>
                </c:pt>
                <c:pt idx="97">
                  <c:v>-1.2199644455801535</c:v>
                </c:pt>
                <c:pt idx="98">
                  <c:v>-1.4732626753629048</c:v>
                </c:pt>
                <c:pt idx="99">
                  <c:v>-2.603632516526194</c:v>
                </c:pt>
                <c:pt idx="100">
                  <c:v>-1.6322567431182593</c:v>
                </c:pt>
                <c:pt idx="101">
                  <c:v>-2.3602001956809309</c:v>
                </c:pt>
                <c:pt idx="102">
                  <c:v>-1.3708394999553297</c:v>
                </c:pt>
                <c:pt idx="103">
                  <c:v>-1.0301481158639549</c:v>
                </c:pt>
                <c:pt idx="104">
                  <c:v>-0.22531526463371718</c:v>
                </c:pt>
                <c:pt idx="105">
                  <c:v>-1.3893887154294102</c:v>
                </c:pt>
                <c:pt idx="106">
                  <c:v>-0.96632577289794874</c:v>
                </c:pt>
                <c:pt idx="107">
                  <c:v>-0.1952186952850217</c:v>
                </c:pt>
                <c:pt idx="108">
                  <c:v>-0.91371536237552631</c:v>
                </c:pt>
                <c:pt idx="109">
                  <c:v>-0.97470633745252289</c:v>
                </c:pt>
                <c:pt idx="110">
                  <c:v>-0.70389278227592755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  <c:pt idx="0">
                  <c:v>-6.6444714304419215</c:v>
                </c:pt>
                <c:pt idx="1">
                  <c:v>-4.2678172586078738</c:v>
                </c:pt>
                <c:pt idx="2">
                  <c:v>-2.473456039932675</c:v>
                </c:pt>
                <c:pt idx="3">
                  <c:v>-1.7993704004665878</c:v>
                </c:pt>
                <c:pt idx="4">
                  <c:v>-3.4746872093285842E-2</c:v>
                </c:pt>
                <c:pt idx="5">
                  <c:v>0.52226316146848306</c:v>
                </c:pt>
                <c:pt idx="6">
                  <c:v>1.0499737297014451</c:v>
                </c:pt>
                <c:pt idx="7">
                  <c:v>1.1240965467389481</c:v>
                </c:pt>
                <c:pt idx="8">
                  <c:v>0.37522634797174192</c:v>
                </c:pt>
                <c:pt idx="9">
                  <c:v>1.2360135266119765</c:v>
                </c:pt>
                <c:pt idx="10">
                  <c:v>1.4782953692101581</c:v>
                </c:pt>
                <c:pt idx="11">
                  <c:v>1.8506403605553552</c:v>
                </c:pt>
                <c:pt idx="12">
                  <c:v>1.7047425344636873</c:v>
                </c:pt>
                <c:pt idx="13">
                  <c:v>1.88141031166062</c:v>
                </c:pt>
                <c:pt idx="14">
                  <c:v>2.7639690681759679</c:v>
                </c:pt>
                <c:pt idx="15">
                  <c:v>1.0793022073825613</c:v>
                </c:pt>
                <c:pt idx="16">
                  <c:v>2.734447813985835</c:v>
                </c:pt>
                <c:pt idx="17">
                  <c:v>2.5865005061862618</c:v>
                </c:pt>
                <c:pt idx="18">
                  <c:v>4.0018974770491367</c:v>
                </c:pt>
                <c:pt idx="19">
                  <c:v>3.176108122825219</c:v>
                </c:pt>
                <c:pt idx="20">
                  <c:v>3.4127614230721042</c:v>
                </c:pt>
                <c:pt idx="21">
                  <c:v>3.2485588666634055</c:v>
                </c:pt>
                <c:pt idx="22">
                  <c:v>3.1100525293095695</c:v>
                </c:pt>
                <c:pt idx="23">
                  <c:v>3.6940256132866942</c:v>
                </c:pt>
                <c:pt idx="24">
                  <c:v>4.1229235945221818</c:v>
                </c:pt>
                <c:pt idx="25">
                  <c:v>5.074864311972358</c:v>
                </c:pt>
                <c:pt idx="26">
                  <c:v>4.2081522422344486</c:v>
                </c:pt>
                <c:pt idx="27">
                  <c:v>3.4732749885391532</c:v>
                </c:pt>
                <c:pt idx="28">
                  <c:v>2.9717055880847392</c:v>
                </c:pt>
                <c:pt idx="29">
                  <c:v>3.4096275201053814</c:v>
                </c:pt>
                <c:pt idx="30">
                  <c:v>3.8129601156638016</c:v>
                </c:pt>
                <c:pt idx="31">
                  <c:v>3.9022197944000365</c:v>
                </c:pt>
                <c:pt idx="32">
                  <c:v>3.8557846186177578</c:v>
                </c:pt>
                <c:pt idx="33">
                  <c:v>4.044295638245492</c:v>
                </c:pt>
                <c:pt idx="34">
                  <c:v>3.2562851728850664</c:v>
                </c:pt>
                <c:pt idx="35">
                  <c:v>2.0105182980243388</c:v>
                </c:pt>
                <c:pt idx="36">
                  <c:v>2.2168585458096306</c:v>
                </c:pt>
                <c:pt idx="37">
                  <c:v>1.5762406716900106</c:v>
                </c:pt>
                <c:pt idx="38">
                  <c:v>1.3650043879663383</c:v>
                </c:pt>
                <c:pt idx="39">
                  <c:v>1.7467560932611241</c:v>
                </c:pt>
                <c:pt idx="40">
                  <c:v>3.6738588023387364</c:v>
                </c:pt>
                <c:pt idx="41">
                  <c:v>2.7502360690757359</c:v>
                </c:pt>
                <c:pt idx="42">
                  <c:v>4.6594403631667651</c:v>
                </c:pt>
                <c:pt idx="43">
                  <c:v>3.8101295349371971</c:v>
                </c:pt>
                <c:pt idx="44">
                  <c:v>1.7645929935986844</c:v>
                </c:pt>
                <c:pt idx="45">
                  <c:v>0.10516759903591828</c:v>
                </c:pt>
                <c:pt idx="46">
                  <c:v>-0.19894753839234647</c:v>
                </c:pt>
                <c:pt idx="47">
                  <c:v>-2.7484323026449617</c:v>
                </c:pt>
                <c:pt idx="48">
                  <c:v>-3.5859702408513141</c:v>
                </c:pt>
                <c:pt idx="49">
                  <c:v>-4.0998847106840444</c:v>
                </c:pt>
                <c:pt idx="50">
                  <c:v>-5.5980054569669822</c:v>
                </c:pt>
                <c:pt idx="51">
                  <c:v>-6.1910063918015652</c:v>
                </c:pt>
                <c:pt idx="52">
                  <c:v>-6.5797915271873162</c:v>
                </c:pt>
                <c:pt idx="53">
                  <c:v>-8.370725490708713</c:v>
                </c:pt>
                <c:pt idx="54">
                  <c:v>-10.383364278053085</c:v>
                </c:pt>
                <c:pt idx="55">
                  <c:v>-10.711163211303768</c:v>
                </c:pt>
                <c:pt idx="56">
                  <c:v>-12.179059561785618</c:v>
                </c:pt>
                <c:pt idx="57">
                  <c:v>-12.240015604721894</c:v>
                </c:pt>
                <c:pt idx="58">
                  <c:v>-12.659637509991265</c:v>
                </c:pt>
                <c:pt idx="59">
                  <c:v>-6.9545309010948726</c:v>
                </c:pt>
                <c:pt idx="60">
                  <c:v>-4.847952895224096</c:v>
                </c:pt>
                <c:pt idx="61">
                  <c:v>-6.0151522071904351</c:v>
                </c:pt>
                <c:pt idx="62">
                  <c:v>-7.2313543646152558</c:v>
                </c:pt>
                <c:pt idx="63">
                  <c:v>-9.1001890676281558</c:v>
                </c:pt>
                <c:pt idx="64">
                  <c:v>-10.074303081526589</c:v>
                </c:pt>
                <c:pt idx="65">
                  <c:v>-9.6383898579186784</c:v>
                </c:pt>
                <c:pt idx="66">
                  <c:v>-11.424484176752474</c:v>
                </c:pt>
                <c:pt idx="67">
                  <c:v>-10.48759718460536</c:v>
                </c:pt>
                <c:pt idx="68">
                  <c:v>-9.8000823284189043</c:v>
                </c:pt>
                <c:pt idx="69">
                  <c:v>-11.393859421956892</c:v>
                </c:pt>
                <c:pt idx="70">
                  <c:v>-12.010177264591483</c:v>
                </c:pt>
                <c:pt idx="71">
                  <c:v>-13.218381515494611</c:v>
                </c:pt>
                <c:pt idx="72">
                  <c:v>-13.355820850667403</c:v>
                </c:pt>
                <c:pt idx="73">
                  <c:v>-13.420752751249188</c:v>
                </c:pt>
                <c:pt idx="74">
                  <c:v>-13.094682653005178</c:v>
                </c:pt>
                <c:pt idx="75">
                  <c:v>-12.498482744970097</c:v>
                </c:pt>
                <c:pt idx="76">
                  <c:v>-11.707410316324689</c:v>
                </c:pt>
                <c:pt idx="77">
                  <c:v>-12.647097542236773</c:v>
                </c:pt>
                <c:pt idx="78">
                  <c:v>-11.881136750622336</c:v>
                </c:pt>
                <c:pt idx="79">
                  <c:v>-12.357733461595267</c:v>
                </c:pt>
                <c:pt idx="80">
                  <c:v>-12.259434701919023</c:v>
                </c:pt>
                <c:pt idx="81">
                  <c:v>-13.784577079169949</c:v>
                </c:pt>
                <c:pt idx="82">
                  <c:v>-13.853644557452821</c:v>
                </c:pt>
                <c:pt idx="83">
                  <c:v>-13.734605547004557</c:v>
                </c:pt>
                <c:pt idx="84">
                  <c:v>-12.198080472373443</c:v>
                </c:pt>
                <c:pt idx="85">
                  <c:v>-12.953331245269151</c:v>
                </c:pt>
                <c:pt idx="86">
                  <c:v>-11.44136576628549</c:v>
                </c:pt>
                <c:pt idx="87">
                  <c:v>-10.875485077083328</c:v>
                </c:pt>
                <c:pt idx="88">
                  <c:v>-9.3686921766945837</c:v>
                </c:pt>
                <c:pt idx="89">
                  <c:v>-10.834696522037888</c:v>
                </c:pt>
                <c:pt idx="90">
                  <c:v>-11.35463568562658</c:v>
                </c:pt>
                <c:pt idx="91">
                  <c:v>-11.951407458561732</c:v>
                </c:pt>
                <c:pt idx="92">
                  <c:v>-12.875278526100928</c:v>
                </c:pt>
                <c:pt idx="93">
                  <c:v>-13.711221458758004</c:v>
                </c:pt>
                <c:pt idx="94">
                  <c:v>-13.723847672154351</c:v>
                </c:pt>
                <c:pt idx="95">
                  <c:v>-14.90000623985304</c:v>
                </c:pt>
                <c:pt idx="96">
                  <c:v>-15.905149314291672</c:v>
                </c:pt>
                <c:pt idx="97">
                  <c:v>-16.43600825070428</c:v>
                </c:pt>
                <c:pt idx="98">
                  <c:v>-17.398590012288121</c:v>
                </c:pt>
                <c:pt idx="99">
                  <c:v>-18.098570116524222</c:v>
                </c:pt>
                <c:pt idx="100">
                  <c:v>-17.944533127020858</c:v>
                </c:pt>
                <c:pt idx="101">
                  <c:v>-19.042489583069433</c:v>
                </c:pt>
                <c:pt idx="102">
                  <c:v>-18.187546096415961</c:v>
                </c:pt>
                <c:pt idx="103">
                  <c:v>-17.523343313590264</c:v>
                </c:pt>
                <c:pt idx="104">
                  <c:v>-16.500989347233634</c:v>
                </c:pt>
                <c:pt idx="105">
                  <c:v>-13.75965082705401</c:v>
                </c:pt>
                <c:pt idx="106">
                  <c:v>-12.876223798296913</c:v>
                </c:pt>
                <c:pt idx="107">
                  <c:v>-10.346560979802192</c:v>
                </c:pt>
                <c:pt idx="108">
                  <c:v>-7.6973550474845336</c:v>
                </c:pt>
                <c:pt idx="109">
                  <c:v>-6.2740607066326781</c:v>
                </c:pt>
                <c:pt idx="110">
                  <c:v>-4.3326271322580547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  <c:pt idx="0">
                  <c:v>-0.2710023852690035</c:v>
                </c:pt>
                <c:pt idx="1">
                  <c:v>-0.96514179097953789</c:v>
                </c:pt>
                <c:pt idx="2">
                  <c:v>-1.6986820951999499</c:v>
                </c:pt>
                <c:pt idx="3">
                  <c:v>0.10351967828370415</c:v>
                </c:pt>
                <c:pt idx="4">
                  <c:v>2.1271073873037633E-3</c:v>
                </c:pt>
                <c:pt idx="5">
                  <c:v>-7.7589204540388895E-2</c:v>
                </c:pt>
                <c:pt idx="6">
                  <c:v>5.9996822316045147E-2</c:v>
                </c:pt>
                <c:pt idx="7">
                  <c:v>0.33480365814831209</c:v>
                </c:pt>
                <c:pt idx="8">
                  <c:v>0.70308400578980201</c:v>
                </c:pt>
                <c:pt idx="9">
                  <c:v>0.57274002781525613</c:v>
                </c:pt>
                <c:pt idx="10">
                  <c:v>3.2791475371294287E-2</c:v>
                </c:pt>
                <c:pt idx="11">
                  <c:v>-0.32351104737356218</c:v>
                </c:pt>
                <c:pt idx="12">
                  <c:v>-0.8261640821880134</c:v>
                </c:pt>
                <c:pt idx="13">
                  <c:v>-1.0209053270240678</c:v>
                </c:pt>
                <c:pt idx="14">
                  <c:v>-1.7134985017838695</c:v>
                </c:pt>
                <c:pt idx="15">
                  <c:v>-1.3109647781215936</c:v>
                </c:pt>
                <c:pt idx="16">
                  <c:v>-1.9102848491417357</c:v>
                </c:pt>
                <c:pt idx="17">
                  <c:v>-2.2824266091322203</c:v>
                </c:pt>
                <c:pt idx="18">
                  <c:v>-2.130738307438695</c:v>
                </c:pt>
                <c:pt idx="19">
                  <c:v>-2.7085150225984749</c:v>
                </c:pt>
                <c:pt idx="20">
                  <c:v>-2.3053185143095614</c:v>
                </c:pt>
                <c:pt idx="21">
                  <c:v>-2.90250463613221</c:v>
                </c:pt>
                <c:pt idx="22">
                  <c:v>-2.8005438939370806</c:v>
                </c:pt>
                <c:pt idx="23">
                  <c:v>-3.1282332002329003</c:v>
                </c:pt>
                <c:pt idx="24">
                  <c:v>-2.8273956940053724</c:v>
                </c:pt>
                <c:pt idx="25">
                  <c:v>-3.3141104493625986</c:v>
                </c:pt>
                <c:pt idx="26">
                  <c:v>-4.1865319144984054</c:v>
                </c:pt>
                <c:pt idx="27">
                  <c:v>-4.2987414078018</c:v>
                </c:pt>
                <c:pt idx="28">
                  <c:v>-4.8460138537053821</c:v>
                </c:pt>
                <c:pt idx="29">
                  <c:v>-5.1346084787730115</c:v>
                </c:pt>
                <c:pt idx="30">
                  <c:v>-5.3433665498531591</c:v>
                </c:pt>
                <c:pt idx="31">
                  <c:v>-5.8739264951196946</c:v>
                </c:pt>
                <c:pt idx="32">
                  <c:v>-6.2821854027982464</c:v>
                </c:pt>
                <c:pt idx="33">
                  <c:v>-5.5552360340127818</c:v>
                </c:pt>
                <c:pt idx="34">
                  <c:v>-5.7837286277792375</c:v>
                </c:pt>
                <c:pt idx="35">
                  <c:v>-4.9634147334538099</c:v>
                </c:pt>
                <c:pt idx="36">
                  <c:v>-4.6692051990434402</c:v>
                </c:pt>
                <c:pt idx="37">
                  <c:v>-4.7262905100664323</c:v>
                </c:pt>
                <c:pt idx="38">
                  <c:v>-4.4122028173353645</c:v>
                </c:pt>
                <c:pt idx="39">
                  <c:v>-4.7281541418993411</c:v>
                </c:pt>
                <c:pt idx="40">
                  <c:v>-5.1949758742473939</c:v>
                </c:pt>
                <c:pt idx="41">
                  <c:v>-4.6734400382975076</c:v>
                </c:pt>
                <c:pt idx="42">
                  <c:v>-5.342115893136123</c:v>
                </c:pt>
                <c:pt idx="43">
                  <c:v>-5.2939150921679365</c:v>
                </c:pt>
                <c:pt idx="44">
                  <c:v>-5.5368030187700201</c:v>
                </c:pt>
                <c:pt idx="45">
                  <c:v>-5.7314399347482645</c:v>
                </c:pt>
                <c:pt idx="46">
                  <c:v>-6.7498121521905015</c:v>
                </c:pt>
                <c:pt idx="47">
                  <c:v>-7.5093490897662178</c:v>
                </c:pt>
                <c:pt idx="48">
                  <c:v>-9.1479654349554469</c:v>
                </c:pt>
                <c:pt idx="49">
                  <c:v>-9.5439855399546421</c:v>
                </c:pt>
                <c:pt idx="50">
                  <c:v>-10.032425281312351</c:v>
                </c:pt>
                <c:pt idx="51">
                  <c:v>-9.3652609727933509</c:v>
                </c:pt>
                <c:pt idx="52">
                  <c:v>-8.9983265505960368</c:v>
                </c:pt>
                <c:pt idx="53">
                  <c:v>-9.1065751167291982</c:v>
                </c:pt>
                <c:pt idx="54">
                  <c:v>-8.7235575720842267</c:v>
                </c:pt>
                <c:pt idx="55">
                  <c:v>-7.7941349288473836</c:v>
                </c:pt>
                <c:pt idx="56">
                  <c:v>-7.7760240791632089</c:v>
                </c:pt>
                <c:pt idx="57">
                  <c:v>-8.2119177475429996</c:v>
                </c:pt>
                <c:pt idx="58">
                  <c:v>-7.8556919910419136</c:v>
                </c:pt>
                <c:pt idx="59">
                  <c:v>-8.8971740830813744</c:v>
                </c:pt>
                <c:pt idx="60">
                  <c:v>-8.1061751562004716</c:v>
                </c:pt>
                <c:pt idx="61">
                  <c:v>-9.2663670397725433</c:v>
                </c:pt>
                <c:pt idx="62">
                  <c:v>-9.3197043051507791</c:v>
                </c:pt>
                <c:pt idx="63">
                  <c:v>-10.415786617804704</c:v>
                </c:pt>
                <c:pt idx="64">
                  <c:v>-10.872004820139827</c:v>
                </c:pt>
                <c:pt idx="65">
                  <c:v>-10.693036449281523</c:v>
                </c:pt>
                <c:pt idx="66">
                  <c:v>-10.329106329041657</c:v>
                </c:pt>
                <c:pt idx="67">
                  <c:v>-10.850174909928011</c:v>
                </c:pt>
                <c:pt idx="68">
                  <c:v>-10.320105263800908</c:v>
                </c:pt>
                <c:pt idx="69">
                  <c:v>-10.437387105322534</c:v>
                </c:pt>
                <c:pt idx="70">
                  <c:v>-10.178423034569452</c:v>
                </c:pt>
                <c:pt idx="71">
                  <c:v>-10.38001845545789</c:v>
                </c:pt>
                <c:pt idx="72">
                  <c:v>-9.2427892221034433</c:v>
                </c:pt>
                <c:pt idx="73">
                  <c:v>-9.4059695517652759</c:v>
                </c:pt>
                <c:pt idx="74">
                  <c:v>-9.2112448637321478</c:v>
                </c:pt>
                <c:pt idx="75">
                  <c:v>-9.3760566084403614</c:v>
                </c:pt>
                <c:pt idx="76">
                  <c:v>-10.175372955909539</c:v>
                </c:pt>
                <c:pt idx="77">
                  <c:v>-10.902039429165711</c:v>
                </c:pt>
                <c:pt idx="78">
                  <c:v>-11.45282257667755</c:v>
                </c:pt>
                <c:pt idx="79">
                  <c:v>-11.366066869793194</c:v>
                </c:pt>
                <c:pt idx="80">
                  <c:v>-11.340483666354229</c:v>
                </c:pt>
                <c:pt idx="81">
                  <c:v>-10.458695371980944</c:v>
                </c:pt>
                <c:pt idx="82">
                  <c:v>-10.466070549050107</c:v>
                </c:pt>
                <c:pt idx="83">
                  <c:v>-11.023862168928879</c:v>
                </c:pt>
                <c:pt idx="84">
                  <c:v>-10.296680888394796</c:v>
                </c:pt>
                <c:pt idx="85">
                  <c:v>-10.030680290213423</c:v>
                </c:pt>
                <c:pt idx="86">
                  <c:v>-9.1202019102718737</c:v>
                </c:pt>
                <c:pt idx="87">
                  <c:v>-8.3478270897100604</c:v>
                </c:pt>
                <c:pt idx="88">
                  <c:v>-8.3831102299761824</c:v>
                </c:pt>
                <c:pt idx="89">
                  <c:v>-8.4626297639084598</c:v>
                </c:pt>
                <c:pt idx="90">
                  <c:v>-8.3066491059732197</c:v>
                </c:pt>
                <c:pt idx="91">
                  <c:v>-8.640217686174239</c:v>
                </c:pt>
                <c:pt idx="92">
                  <c:v>-8.8889746784361563</c:v>
                </c:pt>
                <c:pt idx="93">
                  <c:v>-8.2314383932775748</c:v>
                </c:pt>
                <c:pt idx="94">
                  <c:v>-8.2189958045968989</c:v>
                </c:pt>
                <c:pt idx="95">
                  <c:v>-7.079103757087803</c:v>
                </c:pt>
                <c:pt idx="96">
                  <c:v>-7.3051620763740557</c:v>
                </c:pt>
                <c:pt idx="97">
                  <c:v>-7.4452564981762768</c:v>
                </c:pt>
                <c:pt idx="98">
                  <c:v>-7.2184292114384947</c:v>
                </c:pt>
                <c:pt idx="99">
                  <c:v>-6.859071362462152</c:v>
                </c:pt>
                <c:pt idx="100">
                  <c:v>-5.7384703852793004</c:v>
                </c:pt>
                <c:pt idx="101">
                  <c:v>-6.0353446305525091</c:v>
                </c:pt>
                <c:pt idx="102">
                  <c:v>-5.9200122970130424</c:v>
                </c:pt>
                <c:pt idx="103">
                  <c:v>-5.9210413154073205</c:v>
                </c:pt>
                <c:pt idx="104">
                  <c:v>-6.2537552566070715</c:v>
                </c:pt>
                <c:pt idx="105">
                  <c:v>-5.9687919471082065</c:v>
                </c:pt>
                <c:pt idx="106">
                  <c:v>-6.0359220636694015</c:v>
                </c:pt>
                <c:pt idx="107">
                  <c:v>-5.8619781502850712</c:v>
                </c:pt>
                <c:pt idx="108">
                  <c:v>-6.1590140000424212</c:v>
                </c:pt>
                <c:pt idx="109">
                  <c:v>-7.1044990544807476</c:v>
                </c:pt>
                <c:pt idx="110">
                  <c:v>-8.4913658075623086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270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  <c:pt idx="0">
                  <c:v>4.5211471743510909</c:v>
                </c:pt>
                <c:pt idx="1">
                  <c:v>0.65153352953536625</c:v>
                </c:pt>
                <c:pt idx="2">
                  <c:v>2.5196806353765138</c:v>
                </c:pt>
                <c:pt idx="3">
                  <c:v>1.7111376305652009</c:v>
                </c:pt>
                <c:pt idx="4">
                  <c:v>-0.57371719058019177</c:v>
                </c:pt>
                <c:pt idx="5">
                  <c:v>0.64419849825298847</c:v>
                </c:pt>
                <c:pt idx="6">
                  <c:v>-1.6185998576276954</c:v>
                </c:pt>
                <c:pt idx="7">
                  <c:v>-1.4974916253292239</c:v>
                </c:pt>
                <c:pt idx="8">
                  <c:v>-1.8834220113354161</c:v>
                </c:pt>
                <c:pt idx="9">
                  <c:v>0.69821392067781141</c:v>
                </c:pt>
                <c:pt idx="10">
                  <c:v>1.4034656159051613</c:v>
                </c:pt>
                <c:pt idx="11">
                  <c:v>3.5979597459832404</c:v>
                </c:pt>
                <c:pt idx="12">
                  <c:v>7.9369570159391332</c:v>
                </c:pt>
                <c:pt idx="13">
                  <c:v>5.644001008070898</c:v>
                </c:pt>
                <c:pt idx="14">
                  <c:v>5.6827262578632398</c:v>
                </c:pt>
                <c:pt idx="15">
                  <c:v>4.1486001756065258</c:v>
                </c:pt>
                <c:pt idx="16">
                  <c:v>5.7515553660855545</c:v>
                </c:pt>
                <c:pt idx="17">
                  <c:v>3.0260030676347127</c:v>
                </c:pt>
                <c:pt idx="18">
                  <c:v>3.8068472656999792</c:v>
                </c:pt>
                <c:pt idx="19">
                  <c:v>3.7176158364872238</c:v>
                </c:pt>
                <c:pt idx="20">
                  <c:v>4.2284588010931827</c:v>
                </c:pt>
                <c:pt idx="21">
                  <c:v>2.8048027538004363E-2</c:v>
                </c:pt>
                <c:pt idx="22">
                  <c:v>1.0789248166408474</c:v>
                </c:pt>
                <c:pt idx="23">
                  <c:v>2.0905680488687524</c:v>
                </c:pt>
                <c:pt idx="24">
                  <c:v>0.27200969464819558</c:v>
                </c:pt>
                <c:pt idx="25">
                  <c:v>1.1481530599542453</c:v>
                </c:pt>
                <c:pt idx="26">
                  <c:v>1.9954703100933127</c:v>
                </c:pt>
                <c:pt idx="27">
                  <c:v>0.87156697462242672</c:v>
                </c:pt>
                <c:pt idx="28">
                  <c:v>-0.50676880363893995</c:v>
                </c:pt>
                <c:pt idx="29">
                  <c:v>-0.16556471309005588</c:v>
                </c:pt>
                <c:pt idx="30">
                  <c:v>-0.931524209630335</c:v>
                </c:pt>
                <c:pt idx="31">
                  <c:v>-1.0219461953145861</c:v>
                </c:pt>
                <c:pt idx="32">
                  <c:v>-1.5071654316597296</c:v>
                </c:pt>
                <c:pt idx="33">
                  <c:v>-1.9424265987360936</c:v>
                </c:pt>
                <c:pt idx="34">
                  <c:v>-1.6617116941789154</c:v>
                </c:pt>
                <c:pt idx="35">
                  <c:v>0.48332515092636652</c:v>
                </c:pt>
                <c:pt idx="36">
                  <c:v>-1.7008725532985165</c:v>
                </c:pt>
                <c:pt idx="37">
                  <c:v>-0.60867733268927526</c:v>
                </c:pt>
                <c:pt idx="38">
                  <c:v>0.86516473503503655</c:v>
                </c:pt>
                <c:pt idx="39">
                  <c:v>-1.518933915905893</c:v>
                </c:pt>
                <c:pt idx="40">
                  <c:v>0.11128703618363037</c:v>
                </c:pt>
                <c:pt idx="41">
                  <c:v>-0.80565632646508611</c:v>
                </c:pt>
                <c:pt idx="42">
                  <c:v>-5.8400442393869115E-2</c:v>
                </c:pt>
                <c:pt idx="43">
                  <c:v>-0.31764789324037568</c:v>
                </c:pt>
                <c:pt idx="44">
                  <c:v>0.44072721397107589</c:v>
                </c:pt>
                <c:pt idx="45">
                  <c:v>-1.0456283500835932E-3</c:v>
                </c:pt>
                <c:pt idx="46">
                  <c:v>2.3595881876286406</c:v>
                </c:pt>
                <c:pt idx="47">
                  <c:v>4.1122073556352641</c:v>
                </c:pt>
                <c:pt idx="48">
                  <c:v>4.5051355743077304</c:v>
                </c:pt>
                <c:pt idx="49">
                  <c:v>3.0241950319738296</c:v>
                </c:pt>
                <c:pt idx="50">
                  <c:v>3.0192710825184883</c:v>
                </c:pt>
                <c:pt idx="51">
                  <c:v>2.8974491507595581</c:v>
                </c:pt>
                <c:pt idx="52">
                  <c:v>3.2898126724185883</c:v>
                </c:pt>
                <c:pt idx="53">
                  <c:v>-0.25757750536732021</c:v>
                </c:pt>
                <c:pt idx="54">
                  <c:v>-0.97711989318924197</c:v>
                </c:pt>
                <c:pt idx="55">
                  <c:v>3.053206802041557</c:v>
                </c:pt>
                <c:pt idx="56">
                  <c:v>6.5677253093955432</c:v>
                </c:pt>
                <c:pt idx="57">
                  <c:v>6.8087022981529435</c:v>
                </c:pt>
                <c:pt idx="58">
                  <c:v>11.873577982051737</c:v>
                </c:pt>
                <c:pt idx="59">
                  <c:v>11.829107189253321</c:v>
                </c:pt>
                <c:pt idx="60">
                  <c:v>13.27759904506661</c:v>
                </c:pt>
                <c:pt idx="61">
                  <c:v>9.9057785271297014</c:v>
                </c:pt>
                <c:pt idx="62">
                  <c:v>9.492159357042377</c:v>
                </c:pt>
                <c:pt idx="63">
                  <c:v>7.4112302545484727</c:v>
                </c:pt>
                <c:pt idx="64">
                  <c:v>7.5972916272801241</c:v>
                </c:pt>
                <c:pt idx="65">
                  <c:v>5.2552079846230635</c:v>
                </c:pt>
                <c:pt idx="66">
                  <c:v>4.5568001738256632</c:v>
                </c:pt>
                <c:pt idx="67">
                  <c:v>2.7970086735091932</c:v>
                </c:pt>
                <c:pt idx="68">
                  <c:v>6.409196684174737</c:v>
                </c:pt>
                <c:pt idx="69">
                  <c:v>0.82527336644678684</c:v>
                </c:pt>
                <c:pt idx="70">
                  <c:v>1.2017784456117673</c:v>
                </c:pt>
                <c:pt idx="71">
                  <c:v>3.568513314599755</c:v>
                </c:pt>
                <c:pt idx="72">
                  <c:v>2.1493642929849366</c:v>
                </c:pt>
                <c:pt idx="73">
                  <c:v>2.6346840898779074</c:v>
                </c:pt>
                <c:pt idx="74">
                  <c:v>6.6580900662980835E-2</c:v>
                </c:pt>
                <c:pt idx="75">
                  <c:v>-0.26117892891641792</c:v>
                </c:pt>
                <c:pt idx="76">
                  <c:v>0.36978038633951116</c:v>
                </c:pt>
                <c:pt idx="77">
                  <c:v>-1.8619145981458061</c:v>
                </c:pt>
                <c:pt idx="78">
                  <c:v>0.86690509991108156</c:v>
                </c:pt>
                <c:pt idx="79">
                  <c:v>0.14891329455758048</c:v>
                </c:pt>
                <c:pt idx="80">
                  <c:v>-1.4466221470313214</c:v>
                </c:pt>
                <c:pt idx="81">
                  <c:v>-0.97350673803528132</c:v>
                </c:pt>
                <c:pt idx="82">
                  <c:v>-0.53586722637227902</c:v>
                </c:pt>
                <c:pt idx="83">
                  <c:v>1.3876354034672067</c:v>
                </c:pt>
                <c:pt idx="84">
                  <c:v>-0.21612786876927895</c:v>
                </c:pt>
                <c:pt idx="85">
                  <c:v>1.146276645758092</c:v>
                </c:pt>
                <c:pt idx="86">
                  <c:v>1.7432200642930058</c:v>
                </c:pt>
                <c:pt idx="87">
                  <c:v>-1.2550799903994971</c:v>
                </c:pt>
                <c:pt idx="88">
                  <c:v>-1.4986919347885701</c:v>
                </c:pt>
                <c:pt idx="89">
                  <c:v>-1.3373080687738215</c:v>
                </c:pt>
                <c:pt idx="90">
                  <c:v>2.601563031502403</c:v>
                </c:pt>
                <c:pt idx="91">
                  <c:v>4.1577992665309083</c:v>
                </c:pt>
                <c:pt idx="92">
                  <c:v>2.5037156264421605</c:v>
                </c:pt>
                <c:pt idx="93">
                  <c:v>6.206151243867903</c:v>
                </c:pt>
                <c:pt idx="94">
                  <c:v>4.6749340581908259</c:v>
                </c:pt>
                <c:pt idx="95">
                  <c:v>5.5352361692157137</c:v>
                </c:pt>
                <c:pt idx="96">
                  <c:v>4.2850717891949452</c:v>
                </c:pt>
                <c:pt idx="97">
                  <c:v>4.9992265977997272</c:v>
                </c:pt>
                <c:pt idx="98">
                  <c:v>6.7812107818605556</c:v>
                </c:pt>
                <c:pt idx="99">
                  <c:v>4.9407914746159101</c:v>
                </c:pt>
                <c:pt idx="100">
                  <c:v>3.4820456675693197</c:v>
                </c:pt>
                <c:pt idx="101">
                  <c:v>3.0903782068525989</c:v>
                </c:pt>
                <c:pt idx="102">
                  <c:v>2.7596169857385688</c:v>
                </c:pt>
                <c:pt idx="103">
                  <c:v>3.6156431267651978</c:v>
                </c:pt>
                <c:pt idx="104">
                  <c:v>3.7610694353724821</c:v>
                </c:pt>
                <c:pt idx="105">
                  <c:v>3.2665470909470766</c:v>
                </c:pt>
                <c:pt idx="106">
                  <c:v>1.9791492713356729</c:v>
                </c:pt>
                <c:pt idx="107">
                  <c:v>2.6750458279304516</c:v>
                </c:pt>
                <c:pt idx="108">
                  <c:v>2.2779686605072702</c:v>
                </c:pt>
                <c:pt idx="109">
                  <c:v>1.681349222557937</c:v>
                </c:pt>
                <c:pt idx="110">
                  <c:v>-1.1396301599179572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2700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  <c:pt idx="0">
                  <c:v>1.5038702708119418</c:v>
                </c:pt>
                <c:pt idx="1">
                  <c:v>0.8955548043424435</c:v>
                </c:pt>
                <c:pt idx="2">
                  <c:v>0.5077483118362639</c:v>
                </c:pt>
                <c:pt idx="3">
                  <c:v>0.45438452865195811</c:v>
                </c:pt>
                <c:pt idx="4">
                  <c:v>0.70580648246095878</c:v>
                </c:pt>
                <c:pt idx="5">
                  <c:v>0.5119461065600035</c:v>
                </c:pt>
                <c:pt idx="6">
                  <c:v>-0.65292951557849843</c:v>
                </c:pt>
                <c:pt idx="7">
                  <c:v>-0.90175053580183395</c:v>
                </c:pt>
                <c:pt idx="8">
                  <c:v>-0.65700772295550758</c:v>
                </c:pt>
                <c:pt idx="9">
                  <c:v>3.1802344826655608E-2</c:v>
                </c:pt>
                <c:pt idx="10">
                  <c:v>-0.3999134659506135</c:v>
                </c:pt>
                <c:pt idx="11">
                  <c:v>-0.259062633349878</c:v>
                </c:pt>
                <c:pt idx="12">
                  <c:v>0.47194749708442785</c:v>
                </c:pt>
                <c:pt idx="13">
                  <c:v>1.1775337263786767</c:v>
                </c:pt>
                <c:pt idx="14">
                  <c:v>0.58674521859928019</c:v>
                </c:pt>
                <c:pt idx="15">
                  <c:v>-0.92282934796410199</c:v>
                </c:pt>
                <c:pt idx="16">
                  <c:v>-2.5422015107593223</c:v>
                </c:pt>
                <c:pt idx="17">
                  <c:v>-3.5612114539097357</c:v>
                </c:pt>
                <c:pt idx="18">
                  <c:v>-5.7466588671500514</c:v>
                </c:pt>
                <c:pt idx="19">
                  <c:v>-8.7932721109156997</c:v>
                </c:pt>
                <c:pt idx="20">
                  <c:v>-6.4630898015727825</c:v>
                </c:pt>
                <c:pt idx="21">
                  <c:v>-6.8998689770452222</c:v>
                </c:pt>
                <c:pt idx="22">
                  <c:v>-5.8160741962034432</c:v>
                </c:pt>
                <c:pt idx="23">
                  <c:v>-5.2497674646156769</c:v>
                </c:pt>
                <c:pt idx="24">
                  <c:v>-4.073061634718921</c:v>
                </c:pt>
                <c:pt idx="25">
                  <c:v>-2.4063411677521676</c:v>
                </c:pt>
                <c:pt idx="26">
                  <c:v>-2.1464080182274206</c:v>
                </c:pt>
                <c:pt idx="27">
                  <c:v>-1.6811034896803627</c:v>
                </c:pt>
                <c:pt idx="28">
                  <c:v>-1.293474383322041</c:v>
                </c:pt>
                <c:pt idx="29">
                  <c:v>-0.57019987628449698</c:v>
                </c:pt>
                <c:pt idx="30">
                  <c:v>-0.51764473185523296</c:v>
                </c:pt>
                <c:pt idx="31">
                  <c:v>-1.2487439741609647</c:v>
                </c:pt>
                <c:pt idx="32">
                  <c:v>0.36122695197323684</c:v>
                </c:pt>
                <c:pt idx="33">
                  <c:v>2.2001530144418644</c:v>
                </c:pt>
                <c:pt idx="34">
                  <c:v>2.6307009524115044</c:v>
                </c:pt>
                <c:pt idx="35">
                  <c:v>2.1627485832078728</c:v>
                </c:pt>
                <c:pt idx="36">
                  <c:v>-0.50010594890202886</c:v>
                </c:pt>
                <c:pt idx="37">
                  <c:v>-2.12794258476689</c:v>
                </c:pt>
                <c:pt idx="38">
                  <c:v>-3.483026105172081</c:v>
                </c:pt>
                <c:pt idx="39">
                  <c:v>-5.3840552359168337</c:v>
                </c:pt>
                <c:pt idx="40">
                  <c:v>-6.0909344182693523</c:v>
                </c:pt>
                <c:pt idx="41">
                  <c:v>-7.0192314136864331</c:v>
                </c:pt>
                <c:pt idx="42">
                  <c:v>-8.1500347198020524</c:v>
                </c:pt>
                <c:pt idx="43">
                  <c:v>-8.5873619161851416</c:v>
                </c:pt>
                <c:pt idx="44">
                  <c:v>-10.086457806850021</c:v>
                </c:pt>
                <c:pt idx="45">
                  <c:v>-11.491386802673217</c:v>
                </c:pt>
                <c:pt idx="46">
                  <c:v>-11.74437616692401</c:v>
                </c:pt>
                <c:pt idx="47">
                  <c:v>-11.725875578516117</c:v>
                </c:pt>
                <c:pt idx="48">
                  <c:v>-11.459873660827219</c:v>
                </c:pt>
                <c:pt idx="49">
                  <c:v>-12.166582865486911</c:v>
                </c:pt>
                <c:pt idx="50">
                  <c:v>-12.199428304203346</c:v>
                </c:pt>
                <c:pt idx="51">
                  <c:v>-12.064214663862714</c:v>
                </c:pt>
                <c:pt idx="52">
                  <c:v>-12.848357400069402</c:v>
                </c:pt>
                <c:pt idx="53">
                  <c:v>-13.00880528945347</c:v>
                </c:pt>
                <c:pt idx="54">
                  <c:v>-13.536344768269142</c:v>
                </c:pt>
                <c:pt idx="55">
                  <c:v>-12.152877081839724</c:v>
                </c:pt>
                <c:pt idx="56">
                  <c:v>-12.103468362667048</c:v>
                </c:pt>
                <c:pt idx="57">
                  <c:v>-11.25045942657794</c:v>
                </c:pt>
                <c:pt idx="58">
                  <c:v>-10.76246873384834</c:v>
                </c:pt>
                <c:pt idx="59">
                  <c:v>-10.537045305466229</c:v>
                </c:pt>
                <c:pt idx="60">
                  <c:v>-9.7068864692610326</c:v>
                </c:pt>
                <c:pt idx="61">
                  <c:v>-10.087893470546401</c:v>
                </c:pt>
                <c:pt idx="62">
                  <c:v>-9.6750591836731203</c:v>
                </c:pt>
                <c:pt idx="63">
                  <c:v>-9.9244477024458195</c:v>
                </c:pt>
                <c:pt idx="64">
                  <c:v>-10.179715053568316</c:v>
                </c:pt>
                <c:pt idx="65">
                  <c:v>-10.842867219885171</c:v>
                </c:pt>
                <c:pt idx="66">
                  <c:v>-11.546989881144938</c:v>
                </c:pt>
                <c:pt idx="67">
                  <c:v>-11.205614216408531</c:v>
                </c:pt>
                <c:pt idx="68">
                  <c:v>-10.631994546674409</c:v>
                </c:pt>
                <c:pt idx="69">
                  <c:v>-9.4205734973718354</c:v>
                </c:pt>
                <c:pt idx="70">
                  <c:v>-8.8556507966108775</c:v>
                </c:pt>
                <c:pt idx="71">
                  <c:v>-8.8657239713461777</c:v>
                </c:pt>
                <c:pt idx="72">
                  <c:v>-8.0976530408731779</c:v>
                </c:pt>
                <c:pt idx="73">
                  <c:v>-7.5157153778641685</c:v>
                </c:pt>
                <c:pt idx="74">
                  <c:v>-6.6109262488388207</c:v>
                </c:pt>
                <c:pt idx="75">
                  <c:v>-7.2935596052961085</c:v>
                </c:pt>
                <c:pt idx="76">
                  <c:v>-6.1549838725002788</c:v>
                </c:pt>
                <c:pt idx="77">
                  <c:v>-6.1389661785118959</c:v>
                </c:pt>
                <c:pt idx="78">
                  <c:v>-4.8002205569918344</c:v>
                </c:pt>
                <c:pt idx="79">
                  <c:v>-3.9496538186399381</c:v>
                </c:pt>
                <c:pt idx="80">
                  <c:v>-3.7869087203184835</c:v>
                </c:pt>
                <c:pt idx="81">
                  <c:v>-3.0530529829166881</c:v>
                </c:pt>
                <c:pt idx="82">
                  <c:v>-3.0248158280961697</c:v>
                </c:pt>
                <c:pt idx="83">
                  <c:v>-2.9427008528727079</c:v>
                </c:pt>
                <c:pt idx="84">
                  <c:v>-2.5759872569125482</c:v>
                </c:pt>
                <c:pt idx="85">
                  <c:v>-2.1672103864325347</c:v>
                </c:pt>
                <c:pt idx="86">
                  <c:v>-1.6607794420457993</c:v>
                </c:pt>
                <c:pt idx="87">
                  <c:v>-2.641580520830447</c:v>
                </c:pt>
                <c:pt idx="88">
                  <c:v>-2.7698853753208565</c:v>
                </c:pt>
                <c:pt idx="89">
                  <c:v>-2.5498064465090788</c:v>
                </c:pt>
                <c:pt idx="90">
                  <c:v>-2.5526982723192497</c:v>
                </c:pt>
                <c:pt idx="91">
                  <c:v>-1.967024924525395</c:v>
                </c:pt>
                <c:pt idx="92">
                  <c:v>-2.1947912796331135</c:v>
                </c:pt>
                <c:pt idx="93">
                  <c:v>-1.8718384363437888</c:v>
                </c:pt>
                <c:pt idx="94">
                  <c:v>-1.7403796140499872</c:v>
                </c:pt>
                <c:pt idx="95">
                  <c:v>-1.6118465823714394</c:v>
                </c:pt>
                <c:pt idx="96">
                  <c:v>-1.9213299154283967</c:v>
                </c:pt>
                <c:pt idx="97">
                  <c:v>-1.2862465462971751</c:v>
                </c:pt>
                <c:pt idx="98">
                  <c:v>0.45750452006705034</c:v>
                </c:pt>
                <c:pt idx="99">
                  <c:v>-0.21418809255055385</c:v>
                </c:pt>
                <c:pt idx="100">
                  <c:v>-0.61575455990922323</c:v>
                </c:pt>
                <c:pt idx="101">
                  <c:v>-0.77729923887932106</c:v>
                </c:pt>
                <c:pt idx="102">
                  <c:v>-0.71909264240991555</c:v>
                </c:pt>
                <c:pt idx="103">
                  <c:v>-1.8474960116009009</c:v>
                </c:pt>
                <c:pt idx="104">
                  <c:v>-0.95480379444289387</c:v>
                </c:pt>
                <c:pt idx="105">
                  <c:v>-5.327939409255697E-2</c:v>
                </c:pt>
                <c:pt idx="106">
                  <c:v>1.5299122948032702</c:v>
                </c:pt>
                <c:pt idx="107">
                  <c:v>1.8675005248188343</c:v>
                </c:pt>
                <c:pt idx="108">
                  <c:v>2.9405208089957959</c:v>
                </c:pt>
                <c:pt idx="109">
                  <c:v>1.5636359360451282</c:v>
                </c:pt>
                <c:pt idx="110">
                  <c:v>0.74718652055850943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  <c:pt idx="0">
                  <c:v>2.9229217165303965</c:v>
                </c:pt>
                <c:pt idx="1">
                  <c:v>2.1041279057475046</c:v>
                </c:pt>
                <c:pt idx="2">
                  <c:v>-1.2290860623102065</c:v>
                </c:pt>
                <c:pt idx="3">
                  <c:v>1.019146302281535</c:v>
                </c:pt>
                <c:pt idx="4">
                  <c:v>0.64706158013383364</c:v>
                </c:pt>
                <c:pt idx="5">
                  <c:v>1.9527196040512345</c:v>
                </c:pt>
                <c:pt idx="6">
                  <c:v>-2.6340298555921404E-2</c:v>
                </c:pt>
                <c:pt idx="7">
                  <c:v>0.20774025377529437</c:v>
                </c:pt>
                <c:pt idx="8">
                  <c:v>-3.5898966591989649E-2</c:v>
                </c:pt>
                <c:pt idx="9">
                  <c:v>-2.535342412783792</c:v>
                </c:pt>
                <c:pt idx="10">
                  <c:v>-4.216035817738641</c:v>
                </c:pt>
                <c:pt idx="11">
                  <c:v>-3.4416699940332052</c:v>
                </c:pt>
                <c:pt idx="12">
                  <c:v>-4.3721200682911929</c:v>
                </c:pt>
                <c:pt idx="13">
                  <c:v>-2.5425527253944362</c:v>
                </c:pt>
                <c:pt idx="14">
                  <c:v>-2.5514110831802213</c:v>
                </c:pt>
                <c:pt idx="15">
                  <c:v>-3.8077248132781247</c:v>
                </c:pt>
                <c:pt idx="16">
                  <c:v>-2.4969906796015251</c:v>
                </c:pt>
                <c:pt idx="17">
                  <c:v>-3.7211337035093246</c:v>
                </c:pt>
                <c:pt idx="18">
                  <c:v>-3.7056987848740937</c:v>
                </c:pt>
                <c:pt idx="19">
                  <c:v>-4.9904522710373582</c:v>
                </c:pt>
                <c:pt idx="20">
                  <c:v>-5.2023972226375301</c:v>
                </c:pt>
                <c:pt idx="21">
                  <c:v>-4.7933144312076728</c:v>
                </c:pt>
                <c:pt idx="22">
                  <c:v>-6.4183884306696903</c:v>
                </c:pt>
                <c:pt idx="23">
                  <c:v>-5.9365256539384896</c:v>
                </c:pt>
                <c:pt idx="24">
                  <c:v>-8.0128525541669262</c:v>
                </c:pt>
                <c:pt idx="25">
                  <c:v>-5.5907553189074655</c:v>
                </c:pt>
                <c:pt idx="26">
                  <c:v>-5.6310667711043028</c:v>
                </c:pt>
                <c:pt idx="27">
                  <c:v>-6.0586590102153703</c:v>
                </c:pt>
                <c:pt idx="28">
                  <c:v>-5.8792301358650629</c:v>
                </c:pt>
                <c:pt idx="29">
                  <c:v>-7.4275735766406115</c:v>
                </c:pt>
                <c:pt idx="30">
                  <c:v>-6.7869158972368169</c:v>
                </c:pt>
                <c:pt idx="31">
                  <c:v>-7.4803207646964882</c:v>
                </c:pt>
                <c:pt idx="32">
                  <c:v>-7.8170564136847167</c:v>
                </c:pt>
                <c:pt idx="33">
                  <c:v>-8.7981726471387169</c:v>
                </c:pt>
                <c:pt idx="34">
                  <c:v>-8.3145526997588348</c:v>
                </c:pt>
                <c:pt idx="35">
                  <c:v>-9.9137122237974076</c:v>
                </c:pt>
                <c:pt idx="36">
                  <c:v>-8.528145478345726</c:v>
                </c:pt>
                <c:pt idx="37">
                  <c:v>-9.5113237619328732</c:v>
                </c:pt>
                <c:pt idx="38">
                  <c:v>-10.691426523059828</c:v>
                </c:pt>
                <c:pt idx="39">
                  <c:v>-10.301725980749406</c:v>
                </c:pt>
                <c:pt idx="40">
                  <c:v>-10.402448655810611</c:v>
                </c:pt>
                <c:pt idx="41">
                  <c:v>-10.050053186411253</c:v>
                </c:pt>
                <c:pt idx="42">
                  <c:v>-9.7015062134353798</c:v>
                </c:pt>
                <c:pt idx="43">
                  <c:v>-9.0159214163694177</c:v>
                </c:pt>
                <c:pt idx="44">
                  <c:v>-9.4503109401396657</c:v>
                </c:pt>
                <c:pt idx="45">
                  <c:v>-8.5662628678732098</c:v>
                </c:pt>
                <c:pt idx="46">
                  <c:v>-7.9939874840568619</c:v>
                </c:pt>
                <c:pt idx="47">
                  <c:v>-10.633918195884432</c:v>
                </c:pt>
                <c:pt idx="48">
                  <c:v>-9.4010990432130352</c:v>
                </c:pt>
                <c:pt idx="49">
                  <c:v>-10.199750141575196</c:v>
                </c:pt>
                <c:pt idx="50">
                  <c:v>-8.4210189225147385</c:v>
                </c:pt>
                <c:pt idx="51">
                  <c:v>-9.0021024639990657</c:v>
                </c:pt>
                <c:pt idx="52">
                  <c:v>-10.705382766966357</c:v>
                </c:pt>
                <c:pt idx="53">
                  <c:v>-8.5848920131430191</c:v>
                </c:pt>
                <c:pt idx="54">
                  <c:v>-8.4431758355040198</c:v>
                </c:pt>
                <c:pt idx="55">
                  <c:v>-8.1225683243932529</c:v>
                </c:pt>
                <c:pt idx="56">
                  <c:v>-9.1269713154521934</c:v>
                </c:pt>
                <c:pt idx="57">
                  <c:v>-9.4666057964078387</c:v>
                </c:pt>
                <c:pt idx="58">
                  <c:v>-8.1688376880885887</c:v>
                </c:pt>
                <c:pt idx="59">
                  <c:v>-8.137913541665581</c:v>
                </c:pt>
                <c:pt idx="60">
                  <c:v>-6.1150972574438303</c:v>
                </c:pt>
                <c:pt idx="61">
                  <c:v>-7.168566744447662</c:v>
                </c:pt>
                <c:pt idx="62">
                  <c:v>-6.3713620396894362</c:v>
                </c:pt>
                <c:pt idx="63">
                  <c:v>-5.1249655801515273</c:v>
                </c:pt>
                <c:pt idx="64">
                  <c:v>-4.9238332707328158</c:v>
                </c:pt>
                <c:pt idx="65">
                  <c:v>-6.5463056750894282</c:v>
                </c:pt>
                <c:pt idx="66">
                  <c:v>-5.3800600473530302</c:v>
                </c:pt>
                <c:pt idx="67">
                  <c:v>-4.9596832682445111</c:v>
                </c:pt>
                <c:pt idx="68">
                  <c:v>-6.1312709174410296</c:v>
                </c:pt>
                <c:pt idx="69">
                  <c:v>-6.03767106527145</c:v>
                </c:pt>
                <c:pt idx="70">
                  <c:v>-6.3621885206350024</c:v>
                </c:pt>
                <c:pt idx="71">
                  <c:v>-5.7852316447465473</c:v>
                </c:pt>
                <c:pt idx="72">
                  <c:v>-4.3251326548481694</c:v>
                </c:pt>
                <c:pt idx="73">
                  <c:v>-5.4454226705733602</c:v>
                </c:pt>
                <c:pt idx="74">
                  <c:v>-6.547371966359659</c:v>
                </c:pt>
                <c:pt idx="75">
                  <c:v>-6.4856571015691618</c:v>
                </c:pt>
                <c:pt idx="76">
                  <c:v>-6.7231996280791861</c:v>
                </c:pt>
                <c:pt idx="77">
                  <c:v>-5.5592652921118191</c:v>
                </c:pt>
                <c:pt idx="78">
                  <c:v>-5.9786062682278329</c:v>
                </c:pt>
                <c:pt idx="79">
                  <c:v>-5.5048170795025566</c:v>
                </c:pt>
                <c:pt idx="80">
                  <c:v>-4.6363179374770827</c:v>
                </c:pt>
                <c:pt idx="81">
                  <c:v>-7.0847749218978073</c:v>
                </c:pt>
                <c:pt idx="82">
                  <c:v>-5.3113874892176698</c:v>
                </c:pt>
                <c:pt idx="83">
                  <c:v>-6.2593222607568393</c:v>
                </c:pt>
                <c:pt idx="84">
                  <c:v>-6.278287306132091</c:v>
                </c:pt>
                <c:pt idx="85">
                  <c:v>-5.3127900066221407</c:v>
                </c:pt>
                <c:pt idx="86">
                  <c:v>-5.7513586130341592</c:v>
                </c:pt>
                <c:pt idx="87">
                  <c:v>-4.7810960105412414</c:v>
                </c:pt>
                <c:pt idx="88">
                  <c:v>-4.774270570320569</c:v>
                </c:pt>
                <c:pt idx="89">
                  <c:v>-4.5995010150709073</c:v>
                </c:pt>
                <c:pt idx="90">
                  <c:v>-4.8393865406847629</c:v>
                </c:pt>
                <c:pt idx="91">
                  <c:v>-4.372235426239846</c:v>
                </c:pt>
                <c:pt idx="92">
                  <c:v>-5.002676789289942</c:v>
                </c:pt>
                <c:pt idx="93">
                  <c:v>-5.3417575589623141</c:v>
                </c:pt>
                <c:pt idx="94">
                  <c:v>-4.7062252615319462</c:v>
                </c:pt>
                <c:pt idx="95">
                  <c:v>-4.9877825390979256</c:v>
                </c:pt>
                <c:pt idx="96">
                  <c:v>-3.2030996856170835</c:v>
                </c:pt>
                <c:pt idx="97">
                  <c:v>-4.7924678242281029</c:v>
                </c:pt>
                <c:pt idx="98">
                  <c:v>-4.8300916393474589</c:v>
                </c:pt>
                <c:pt idx="99">
                  <c:v>-3.5301177918607012</c:v>
                </c:pt>
                <c:pt idx="100">
                  <c:v>-4.1400573047229239</c:v>
                </c:pt>
                <c:pt idx="101">
                  <c:v>-3.4392427731941213</c:v>
                </c:pt>
                <c:pt idx="102">
                  <c:v>-3.2900920079334579</c:v>
                </c:pt>
                <c:pt idx="103">
                  <c:v>-2.0245173380003703</c:v>
                </c:pt>
                <c:pt idx="104">
                  <c:v>-2.4064814343248528</c:v>
                </c:pt>
                <c:pt idx="105">
                  <c:v>-2.3490747215492735</c:v>
                </c:pt>
                <c:pt idx="106">
                  <c:v>-2.2706750763836232</c:v>
                </c:pt>
                <c:pt idx="107">
                  <c:v>-2.1987190682913016</c:v>
                </c:pt>
                <c:pt idx="108">
                  <c:v>-1.8880544980878988</c:v>
                </c:pt>
                <c:pt idx="109">
                  <c:v>-2.8459484784860241</c:v>
                </c:pt>
                <c:pt idx="110">
                  <c:v>-1.978113105870525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  <c:pt idx="0">
                  <c:v>2.0140365672342542</c:v>
                </c:pt>
                <c:pt idx="1">
                  <c:v>0.7147773170314653</c:v>
                </c:pt>
                <c:pt idx="2">
                  <c:v>1.7078913904591007</c:v>
                </c:pt>
                <c:pt idx="3">
                  <c:v>3.0489798853057981</c:v>
                </c:pt>
                <c:pt idx="4">
                  <c:v>2.0188461973374672</c:v>
                </c:pt>
                <c:pt idx="5">
                  <c:v>-0.63963931393807116</c:v>
                </c:pt>
                <c:pt idx="6">
                  <c:v>-2.9643317194042087</c:v>
                </c:pt>
                <c:pt idx="7">
                  <c:v>-1.376596927493249</c:v>
                </c:pt>
                <c:pt idx="8">
                  <c:v>-0.62081073816886045</c:v>
                </c:pt>
                <c:pt idx="9">
                  <c:v>-1.1743387740980393</c:v>
                </c:pt>
                <c:pt idx="10">
                  <c:v>-2.2290923403343119</c:v>
                </c:pt>
                <c:pt idx="11">
                  <c:v>-4.0382022593301716</c:v>
                </c:pt>
                <c:pt idx="12">
                  <c:v>3.3124445029530381</c:v>
                </c:pt>
                <c:pt idx="13">
                  <c:v>9.9800474979900675E-2</c:v>
                </c:pt>
                <c:pt idx="14">
                  <c:v>-0.37700922159079564</c:v>
                </c:pt>
                <c:pt idx="15">
                  <c:v>-0.43555224801284148</c:v>
                </c:pt>
                <c:pt idx="16">
                  <c:v>-0.3515478773101286</c:v>
                </c:pt>
                <c:pt idx="17">
                  <c:v>-2.6808076776158969</c:v>
                </c:pt>
                <c:pt idx="18">
                  <c:v>-2.6654985542173626</c:v>
                </c:pt>
                <c:pt idx="19">
                  <c:v>-3.0841051684370977</c:v>
                </c:pt>
                <c:pt idx="20">
                  <c:v>-5.1100919281215607</c:v>
                </c:pt>
                <c:pt idx="21">
                  <c:v>-4.906171632655278</c:v>
                </c:pt>
                <c:pt idx="22">
                  <c:v>-5.2913537703525702</c:v>
                </c:pt>
                <c:pt idx="23">
                  <c:v>-5.5970450335832851</c:v>
                </c:pt>
                <c:pt idx="24">
                  <c:v>-6.2949571277001333</c:v>
                </c:pt>
                <c:pt idx="25">
                  <c:v>-6.5021306611967171</c:v>
                </c:pt>
                <c:pt idx="26">
                  <c:v>-6.014537686371761</c:v>
                </c:pt>
                <c:pt idx="27">
                  <c:v>-6.1514734587263309</c:v>
                </c:pt>
                <c:pt idx="28">
                  <c:v>-6.6725416369135395</c:v>
                </c:pt>
                <c:pt idx="29">
                  <c:v>-6.5778334577487243</c:v>
                </c:pt>
                <c:pt idx="30">
                  <c:v>-4.4665878346446837</c:v>
                </c:pt>
                <c:pt idx="31">
                  <c:v>-2.8131903487718342</c:v>
                </c:pt>
                <c:pt idx="32">
                  <c:v>-2.0426927750251105</c:v>
                </c:pt>
                <c:pt idx="33">
                  <c:v>-2.2991354481072901</c:v>
                </c:pt>
                <c:pt idx="34">
                  <c:v>-0.21388991119291523</c:v>
                </c:pt>
                <c:pt idx="35">
                  <c:v>0.92789805349284704</c:v>
                </c:pt>
                <c:pt idx="36">
                  <c:v>1.7109269793125346</c:v>
                </c:pt>
                <c:pt idx="37">
                  <c:v>0.52720647236428231</c:v>
                </c:pt>
                <c:pt idx="38">
                  <c:v>-0.49994737916374277</c:v>
                </c:pt>
                <c:pt idx="39">
                  <c:v>-2.6298583614079574</c:v>
                </c:pt>
                <c:pt idx="40">
                  <c:v>-2.7069813026618319</c:v>
                </c:pt>
                <c:pt idx="41">
                  <c:v>-3.0472427136784348</c:v>
                </c:pt>
                <c:pt idx="42">
                  <c:v>-3.2511144074691343</c:v>
                </c:pt>
                <c:pt idx="43">
                  <c:v>-3.9572731666033913</c:v>
                </c:pt>
                <c:pt idx="44">
                  <c:v>-5.67324378130811</c:v>
                </c:pt>
                <c:pt idx="45">
                  <c:v>-4.9631959413187259</c:v>
                </c:pt>
                <c:pt idx="46">
                  <c:v>-5.5588245843681428</c:v>
                </c:pt>
                <c:pt idx="47">
                  <c:v>-7.1877120480388177</c:v>
                </c:pt>
                <c:pt idx="48">
                  <c:v>-7.019248368301513</c:v>
                </c:pt>
                <c:pt idx="49">
                  <c:v>-6.287136117859168</c:v>
                </c:pt>
                <c:pt idx="50">
                  <c:v>-6.1347338103180133</c:v>
                </c:pt>
                <c:pt idx="51">
                  <c:v>-5.0757895186170527</c:v>
                </c:pt>
                <c:pt idx="52">
                  <c:v>-7.3819705233883441</c:v>
                </c:pt>
                <c:pt idx="53">
                  <c:v>-7.2726459934614756</c:v>
                </c:pt>
                <c:pt idx="54">
                  <c:v>-6.7548356626238597</c:v>
                </c:pt>
                <c:pt idx="55">
                  <c:v>-7.1193586445010029</c:v>
                </c:pt>
                <c:pt idx="56">
                  <c:v>-6.5666859183897088</c:v>
                </c:pt>
                <c:pt idx="57">
                  <c:v>-7.3570878504618156</c:v>
                </c:pt>
                <c:pt idx="58">
                  <c:v>-5.7058613723495615</c:v>
                </c:pt>
                <c:pt idx="59">
                  <c:v>-6.3264542471457244</c:v>
                </c:pt>
                <c:pt idx="60">
                  <c:v>-6.2900120651966445</c:v>
                </c:pt>
                <c:pt idx="61">
                  <c:v>-6.8604128650367757</c:v>
                </c:pt>
                <c:pt idx="62">
                  <c:v>-5.3045260528002167</c:v>
                </c:pt>
                <c:pt idx="63">
                  <c:v>-5.8775686547087238</c:v>
                </c:pt>
                <c:pt idx="64">
                  <c:v>-5.5893047542279808</c:v>
                </c:pt>
                <c:pt idx="65">
                  <c:v>-4.8263644829532701</c:v>
                </c:pt>
                <c:pt idx="66">
                  <c:v>-4.7803143835521835</c:v>
                </c:pt>
                <c:pt idx="67">
                  <c:v>-5.6293423271707645</c:v>
                </c:pt>
                <c:pt idx="68">
                  <c:v>-3.832001947116781</c:v>
                </c:pt>
                <c:pt idx="69">
                  <c:v>-4.1868365224290613</c:v>
                </c:pt>
                <c:pt idx="70">
                  <c:v>-3.5834509635912779</c:v>
                </c:pt>
                <c:pt idx="71">
                  <c:v>-4.1282445247008743</c:v>
                </c:pt>
                <c:pt idx="72">
                  <c:v>-3.0058626315150483</c:v>
                </c:pt>
                <c:pt idx="73">
                  <c:v>-4.4599797823759966</c:v>
                </c:pt>
                <c:pt idx="74">
                  <c:v>-2.6371247168847995</c:v>
                </c:pt>
                <c:pt idx="75">
                  <c:v>-2.3380607186130726</c:v>
                </c:pt>
                <c:pt idx="76">
                  <c:v>-1.3373742620621991</c:v>
                </c:pt>
                <c:pt idx="77">
                  <c:v>-0.14920579123783609</c:v>
                </c:pt>
                <c:pt idx="78">
                  <c:v>7.6330528178303741E-2</c:v>
                </c:pt>
                <c:pt idx="79">
                  <c:v>-0.46461189349801751</c:v>
                </c:pt>
                <c:pt idx="80">
                  <c:v>1.0889957168201423</c:v>
                </c:pt>
                <c:pt idx="81">
                  <c:v>0.23704616669602629</c:v>
                </c:pt>
                <c:pt idx="82">
                  <c:v>1.6680629153641522</c:v>
                </c:pt>
                <c:pt idx="83">
                  <c:v>1.3599302086053433</c:v>
                </c:pt>
                <c:pt idx="84">
                  <c:v>2.5489533644008038</c:v>
                </c:pt>
                <c:pt idx="85">
                  <c:v>0.95456835432526421</c:v>
                </c:pt>
                <c:pt idx="86">
                  <c:v>0.94529802652451655</c:v>
                </c:pt>
                <c:pt idx="87">
                  <c:v>0.30570722717151222</c:v>
                </c:pt>
                <c:pt idx="88">
                  <c:v>0.16479354572096469</c:v>
                </c:pt>
                <c:pt idx="89">
                  <c:v>0.65181234574182689</c:v>
                </c:pt>
                <c:pt idx="90">
                  <c:v>1.3521104993549848</c:v>
                </c:pt>
                <c:pt idx="91">
                  <c:v>0.47784132096795284</c:v>
                </c:pt>
                <c:pt idx="92">
                  <c:v>1.5446555703319185</c:v>
                </c:pt>
                <c:pt idx="93">
                  <c:v>1.297345468779624</c:v>
                </c:pt>
                <c:pt idx="94">
                  <c:v>2.2263965651154436</c:v>
                </c:pt>
                <c:pt idx="95">
                  <c:v>1.9539218860174838</c:v>
                </c:pt>
                <c:pt idx="96">
                  <c:v>1.9361581640775474</c:v>
                </c:pt>
                <c:pt idx="97">
                  <c:v>3.3920428656926518</c:v>
                </c:pt>
                <c:pt idx="98">
                  <c:v>3.5920573181221016</c:v>
                </c:pt>
                <c:pt idx="99">
                  <c:v>3.9309192111622751</c:v>
                </c:pt>
                <c:pt idx="100">
                  <c:v>5.2597943899315416</c:v>
                </c:pt>
                <c:pt idx="101">
                  <c:v>6.2694157048598598</c:v>
                </c:pt>
                <c:pt idx="102">
                  <c:v>6.2635884215597768</c:v>
                </c:pt>
                <c:pt idx="103">
                  <c:v>6.2288662149817196</c:v>
                </c:pt>
                <c:pt idx="104">
                  <c:v>7.7252271112687909</c:v>
                </c:pt>
                <c:pt idx="105">
                  <c:v>6.8972519262608651</c:v>
                </c:pt>
                <c:pt idx="106">
                  <c:v>6.6515596898009361</c:v>
                </c:pt>
                <c:pt idx="107">
                  <c:v>4.7324806671680113</c:v>
                </c:pt>
                <c:pt idx="108">
                  <c:v>4.4163906644261992</c:v>
                </c:pt>
                <c:pt idx="109">
                  <c:v>5.4107795689771114</c:v>
                </c:pt>
                <c:pt idx="110">
                  <c:v>3.6107396676246468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  <c:pt idx="0">
                  <c:v>1.8020184422937964</c:v>
                </c:pt>
                <c:pt idx="1">
                  <c:v>0.60534250550600988</c:v>
                </c:pt>
                <c:pt idx="2">
                  <c:v>-0.53298905817278586</c:v>
                </c:pt>
                <c:pt idx="3">
                  <c:v>0.49412316326405942</c:v>
                </c:pt>
                <c:pt idx="4">
                  <c:v>6.9060632930238981</c:v>
                </c:pt>
                <c:pt idx="5">
                  <c:v>0.63112140090563107</c:v>
                </c:pt>
                <c:pt idx="6">
                  <c:v>-9.7482306000090641E-2</c:v>
                </c:pt>
                <c:pt idx="7">
                  <c:v>-7.1616954245169371</c:v>
                </c:pt>
                <c:pt idx="8">
                  <c:v>0.59754267456436361</c:v>
                </c:pt>
                <c:pt idx="9">
                  <c:v>-0.83668374306821036</c:v>
                </c:pt>
                <c:pt idx="10">
                  <c:v>-4.4340529330780498</c:v>
                </c:pt>
                <c:pt idx="11">
                  <c:v>-4.0875084967497175</c:v>
                </c:pt>
                <c:pt idx="12">
                  <c:v>-2.8516087480843848</c:v>
                </c:pt>
                <c:pt idx="13">
                  <c:v>-2.417462659290198</c:v>
                </c:pt>
                <c:pt idx="14">
                  <c:v>-3.7969462671856107</c:v>
                </c:pt>
                <c:pt idx="15">
                  <c:v>-7.4850567955048852</c:v>
                </c:pt>
                <c:pt idx="16">
                  <c:v>-5.4172032640358898</c:v>
                </c:pt>
                <c:pt idx="17">
                  <c:v>-5.1506352937572508</c:v>
                </c:pt>
                <c:pt idx="18">
                  <c:v>-7.7467168193694684</c:v>
                </c:pt>
                <c:pt idx="19">
                  <c:v>-10.366421338683644</c:v>
                </c:pt>
                <c:pt idx="20">
                  <c:v>-9.2052829491617683</c:v>
                </c:pt>
                <c:pt idx="21">
                  <c:v>-5.5352528998977171</c:v>
                </c:pt>
                <c:pt idx="22">
                  <c:v>-5.654324577739855</c:v>
                </c:pt>
                <c:pt idx="23">
                  <c:v>-3.9691851061641232</c:v>
                </c:pt>
                <c:pt idx="24">
                  <c:v>-2.8657621791681755</c:v>
                </c:pt>
                <c:pt idx="25">
                  <c:v>-4.1093664911416132</c:v>
                </c:pt>
                <c:pt idx="26">
                  <c:v>-7.6275885867441495</c:v>
                </c:pt>
                <c:pt idx="27">
                  <c:v>-5.7613468256016214</c:v>
                </c:pt>
                <c:pt idx="28">
                  <c:v>-7.36169505965991</c:v>
                </c:pt>
                <c:pt idx="29">
                  <c:v>-7.9014188527301137</c:v>
                </c:pt>
                <c:pt idx="30">
                  <c:v>-7.761289255840202</c:v>
                </c:pt>
                <c:pt idx="31">
                  <c:v>-5.7912583710541572</c:v>
                </c:pt>
                <c:pt idx="32">
                  <c:v>-7.7030184297723947</c:v>
                </c:pt>
                <c:pt idx="33">
                  <c:v>-9.1465048724463998</c:v>
                </c:pt>
                <c:pt idx="34">
                  <c:v>-8.2929779676839406</c:v>
                </c:pt>
                <c:pt idx="35">
                  <c:v>-9.0673392015428416</c:v>
                </c:pt>
                <c:pt idx="36">
                  <c:v>-10.115059547989452</c:v>
                </c:pt>
                <c:pt idx="37">
                  <c:v>-11.206032622372565</c:v>
                </c:pt>
                <c:pt idx="38">
                  <c:v>-11.422302014952681</c:v>
                </c:pt>
                <c:pt idx="39">
                  <c:v>-10.332962532232951</c:v>
                </c:pt>
                <c:pt idx="40">
                  <c:v>-12.284862093106762</c:v>
                </c:pt>
                <c:pt idx="41">
                  <c:v>-12.492289547927147</c:v>
                </c:pt>
                <c:pt idx="42">
                  <c:v>-13.156723611606383</c:v>
                </c:pt>
                <c:pt idx="43">
                  <c:v>-12.548227380795263</c:v>
                </c:pt>
                <c:pt idx="44">
                  <c:v>-12.628520307186896</c:v>
                </c:pt>
                <c:pt idx="45">
                  <c:v>-11.022438924515857</c:v>
                </c:pt>
                <c:pt idx="46">
                  <c:v>-10.861025258920698</c:v>
                </c:pt>
                <c:pt idx="47">
                  <c:v>-10.702132548112926</c:v>
                </c:pt>
                <c:pt idx="48">
                  <c:v>-11.140283500172806</c:v>
                </c:pt>
                <c:pt idx="49">
                  <c:v>-9.5385758510783809</c:v>
                </c:pt>
                <c:pt idx="50">
                  <c:v>-10.083546016081673</c:v>
                </c:pt>
                <c:pt idx="51">
                  <c:v>-10.560185901348222</c:v>
                </c:pt>
                <c:pt idx="52">
                  <c:v>-11.425993082500717</c:v>
                </c:pt>
                <c:pt idx="53">
                  <c:v>-10.314288377744262</c:v>
                </c:pt>
                <c:pt idx="54">
                  <c:v>-8.5375716409951021</c:v>
                </c:pt>
                <c:pt idx="55">
                  <c:v>-7.9275057689954505</c:v>
                </c:pt>
                <c:pt idx="56">
                  <c:v>-10.146227741160956</c:v>
                </c:pt>
                <c:pt idx="57">
                  <c:v>-9.5429962897285332</c:v>
                </c:pt>
                <c:pt idx="58">
                  <c:v>-9.5450202399480304</c:v>
                </c:pt>
                <c:pt idx="59">
                  <c:v>-8.7747472954213883</c:v>
                </c:pt>
                <c:pt idx="60">
                  <c:v>-8.5832378534783835</c:v>
                </c:pt>
                <c:pt idx="61">
                  <c:v>-11.661024390233301</c:v>
                </c:pt>
                <c:pt idx="62">
                  <c:v>-11.812913938489794</c:v>
                </c:pt>
                <c:pt idx="63">
                  <c:v>-9.6291236427803675</c:v>
                </c:pt>
                <c:pt idx="64">
                  <c:v>-8.4454115953859397</c:v>
                </c:pt>
                <c:pt idx="65">
                  <c:v>-9.7499605274924157</c:v>
                </c:pt>
                <c:pt idx="66">
                  <c:v>-8.0851601805470139</c:v>
                </c:pt>
                <c:pt idx="67">
                  <c:v>-8.3862200117117585</c:v>
                </c:pt>
                <c:pt idx="68">
                  <c:v>-9.4853206485490116</c:v>
                </c:pt>
                <c:pt idx="69">
                  <c:v>-7.7961836008385408</c:v>
                </c:pt>
                <c:pt idx="70">
                  <c:v>-8.9924959673255778</c:v>
                </c:pt>
                <c:pt idx="71">
                  <c:v>-9.3916126936436815</c:v>
                </c:pt>
                <c:pt idx="72">
                  <c:v>-7.3390532823455823</c:v>
                </c:pt>
                <c:pt idx="73">
                  <c:v>-5.9771980417297277</c:v>
                </c:pt>
                <c:pt idx="74">
                  <c:v>-7.0312846854792417</c:v>
                </c:pt>
                <c:pt idx="75">
                  <c:v>-6.233184180569971</c:v>
                </c:pt>
                <c:pt idx="76">
                  <c:v>-4.4758018745349757</c:v>
                </c:pt>
                <c:pt idx="77">
                  <c:v>-3.8485104462328086</c:v>
                </c:pt>
                <c:pt idx="78">
                  <c:v>-2.8609605430920131</c:v>
                </c:pt>
                <c:pt idx="79">
                  <c:v>-2.6136390649160006</c:v>
                </c:pt>
                <c:pt idx="80">
                  <c:v>-1.6245382465518008</c:v>
                </c:pt>
                <c:pt idx="81">
                  <c:v>-1.0843979656916753</c:v>
                </c:pt>
                <c:pt idx="82">
                  <c:v>-0.96854874038612393</c:v>
                </c:pt>
                <c:pt idx="83">
                  <c:v>-1.653815143917978</c:v>
                </c:pt>
                <c:pt idx="84">
                  <c:v>-0.42983803290525568</c:v>
                </c:pt>
                <c:pt idx="85">
                  <c:v>-0.77618560233480316</c:v>
                </c:pt>
                <c:pt idx="86">
                  <c:v>-1.3055076058371771</c:v>
                </c:pt>
                <c:pt idx="87">
                  <c:v>0.54277828448968579</c:v>
                </c:pt>
                <c:pt idx="88">
                  <c:v>-0.24354324206020145</c:v>
                </c:pt>
                <c:pt idx="89">
                  <c:v>-0.65587447602636961</c:v>
                </c:pt>
                <c:pt idx="90">
                  <c:v>1.4445613598675755</c:v>
                </c:pt>
                <c:pt idx="91">
                  <c:v>1.7135761759721713</c:v>
                </c:pt>
                <c:pt idx="92">
                  <c:v>0.8269758420069212</c:v>
                </c:pt>
                <c:pt idx="93">
                  <c:v>2.1701441763739471</c:v>
                </c:pt>
                <c:pt idx="94">
                  <c:v>2.0393433259380216</c:v>
                </c:pt>
                <c:pt idx="95">
                  <c:v>1.7452634043945161</c:v>
                </c:pt>
                <c:pt idx="96">
                  <c:v>-2.3397644275752079</c:v>
                </c:pt>
                <c:pt idx="97">
                  <c:v>-1.773789298651856</c:v>
                </c:pt>
                <c:pt idx="98">
                  <c:v>-0.81935510812626744</c:v>
                </c:pt>
                <c:pt idx="99">
                  <c:v>-2.1028632227421094</c:v>
                </c:pt>
                <c:pt idx="100">
                  <c:v>-2.239708314662042</c:v>
                </c:pt>
                <c:pt idx="101">
                  <c:v>-1.4523607775697418</c:v>
                </c:pt>
                <c:pt idx="102">
                  <c:v>-2.2861045385153655</c:v>
                </c:pt>
                <c:pt idx="103">
                  <c:v>-1.7250563787368196</c:v>
                </c:pt>
                <c:pt idx="104">
                  <c:v>-1.3620944852204764</c:v>
                </c:pt>
                <c:pt idx="105">
                  <c:v>-0.53911350567212546</c:v>
                </c:pt>
                <c:pt idx="106">
                  <c:v>1.0018847798610744</c:v>
                </c:pt>
                <c:pt idx="107">
                  <c:v>1.4641145598709808</c:v>
                </c:pt>
                <c:pt idx="108">
                  <c:v>-0.84519600694278918</c:v>
                </c:pt>
                <c:pt idx="109">
                  <c:v>0.70156203459727129</c:v>
                </c:pt>
                <c:pt idx="110">
                  <c:v>2.7504362681999921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  <c:pt idx="0">
                  <c:v>7.822773267223182</c:v>
                </c:pt>
                <c:pt idx="1">
                  <c:v>5.8380062222158395</c:v>
                </c:pt>
                <c:pt idx="2">
                  <c:v>3.0841449716097578</c:v>
                </c:pt>
                <c:pt idx="3">
                  <c:v>2.5191828864282271</c:v>
                </c:pt>
                <c:pt idx="4">
                  <c:v>9.0918442803829602E-2</c:v>
                </c:pt>
                <c:pt idx="5">
                  <c:v>1.9222618845298083</c:v>
                </c:pt>
                <c:pt idx="6">
                  <c:v>-0.13134328592455641</c:v>
                </c:pt>
                <c:pt idx="7">
                  <c:v>-1.1042941282930743</c:v>
                </c:pt>
                <c:pt idx="8">
                  <c:v>-2.7245949718234477</c:v>
                </c:pt>
                <c:pt idx="9">
                  <c:v>-3.656275799330396</c:v>
                </c:pt>
                <c:pt idx="10">
                  <c:v>-1.4472434636915876</c:v>
                </c:pt>
                <c:pt idx="11">
                  <c:v>-3.7665098444480551</c:v>
                </c:pt>
                <c:pt idx="12">
                  <c:v>-0.71538059572972901</c:v>
                </c:pt>
                <c:pt idx="13">
                  <c:v>-0.55867693351933245</c:v>
                </c:pt>
                <c:pt idx="14">
                  <c:v>-0.231034835018912</c:v>
                </c:pt>
                <c:pt idx="15">
                  <c:v>1.3677174647613413</c:v>
                </c:pt>
                <c:pt idx="16">
                  <c:v>4.330815589542417</c:v>
                </c:pt>
                <c:pt idx="17">
                  <c:v>1.329930385359807</c:v>
                </c:pt>
                <c:pt idx="18">
                  <c:v>1.2581869976190085</c:v>
                </c:pt>
                <c:pt idx="19">
                  <c:v>1.8057551643896892</c:v>
                </c:pt>
                <c:pt idx="20">
                  <c:v>2.8449088910000735</c:v>
                </c:pt>
                <c:pt idx="21">
                  <c:v>3.5441286024391156</c:v>
                </c:pt>
                <c:pt idx="22">
                  <c:v>3.0656360291045752</c:v>
                </c:pt>
                <c:pt idx="23">
                  <c:v>1.6455215139613404</c:v>
                </c:pt>
                <c:pt idx="24">
                  <c:v>0.5850745487037653</c:v>
                </c:pt>
                <c:pt idx="25">
                  <c:v>0.53561753266407852</c:v>
                </c:pt>
                <c:pt idx="26">
                  <c:v>0.54882788151064099</c:v>
                </c:pt>
                <c:pt idx="27">
                  <c:v>0.34918970317879577</c:v>
                </c:pt>
                <c:pt idx="28">
                  <c:v>-1.3751379262230425</c:v>
                </c:pt>
                <c:pt idx="29">
                  <c:v>-1.7129849128609123</c:v>
                </c:pt>
                <c:pt idx="30">
                  <c:v>-1.8228053498202328</c:v>
                </c:pt>
                <c:pt idx="31">
                  <c:v>-0.85608791746050061</c:v>
                </c:pt>
                <c:pt idx="32">
                  <c:v>0.6712303574995665</c:v>
                </c:pt>
                <c:pt idx="33">
                  <c:v>1.481160721041336</c:v>
                </c:pt>
                <c:pt idx="34">
                  <c:v>0.87848059232738984</c:v>
                </c:pt>
                <c:pt idx="35">
                  <c:v>-2.214711937590685</c:v>
                </c:pt>
                <c:pt idx="36">
                  <c:v>-3.92716305477928</c:v>
                </c:pt>
                <c:pt idx="37">
                  <c:v>-4.1567812543969929</c:v>
                </c:pt>
                <c:pt idx="38">
                  <c:v>-3.0564317737477489</c:v>
                </c:pt>
                <c:pt idx="39">
                  <c:v>-0.62087654547603555</c:v>
                </c:pt>
                <c:pt idx="40">
                  <c:v>-1.5823484840922393</c:v>
                </c:pt>
                <c:pt idx="41">
                  <c:v>-3.3793980263726771</c:v>
                </c:pt>
                <c:pt idx="42">
                  <c:v>-5.3434710762715643</c:v>
                </c:pt>
                <c:pt idx="43">
                  <c:v>-6.9468214593016135</c:v>
                </c:pt>
                <c:pt idx="44">
                  <c:v>-10.623188887605234</c:v>
                </c:pt>
                <c:pt idx="45">
                  <c:v>-8.4190498358236656</c:v>
                </c:pt>
                <c:pt idx="46">
                  <c:v>-7.3611199224584105</c:v>
                </c:pt>
                <c:pt idx="47">
                  <c:v>-6.2127278197301106</c:v>
                </c:pt>
                <c:pt idx="48">
                  <c:v>-4.5045036724947511</c:v>
                </c:pt>
                <c:pt idx="49">
                  <c:v>-7.0931454837938102</c:v>
                </c:pt>
                <c:pt idx="50">
                  <c:v>-9.6733600069777879</c:v>
                </c:pt>
                <c:pt idx="51">
                  <c:v>-12.264698816260546</c:v>
                </c:pt>
                <c:pt idx="52">
                  <c:v>-13.832533935426353</c:v>
                </c:pt>
                <c:pt idx="53">
                  <c:v>-16.249484588584863</c:v>
                </c:pt>
                <c:pt idx="54">
                  <c:v>-18.405352632064471</c:v>
                </c:pt>
                <c:pt idx="55">
                  <c:v>-19.414014287862887</c:v>
                </c:pt>
                <c:pt idx="56">
                  <c:v>-19.80174640918764</c:v>
                </c:pt>
                <c:pt idx="57">
                  <c:v>-20.324806422409878</c:v>
                </c:pt>
                <c:pt idx="58">
                  <c:v>-20.978429206441582</c:v>
                </c:pt>
                <c:pt idx="59">
                  <c:v>-21.590462412715251</c:v>
                </c:pt>
                <c:pt idx="60">
                  <c:v>-20.485160147994993</c:v>
                </c:pt>
                <c:pt idx="61">
                  <c:v>-21.667460068061743</c:v>
                </c:pt>
                <c:pt idx="62">
                  <c:v>-21.007330388215582</c:v>
                </c:pt>
                <c:pt idx="63">
                  <c:v>-20.504516257285992</c:v>
                </c:pt>
                <c:pt idx="64">
                  <c:v>-20.521560477899531</c:v>
                </c:pt>
                <c:pt idx="65">
                  <c:v>-20.770935778430179</c:v>
                </c:pt>
                <c:pt idx="66">
                  <c:v>-20.139273495970674</c:v>
                </c:pt>
                <c:pt idx="67">
                  <c:v>-19.061407449481493</c:v>
                </c:pt>
                <c:pt idx="68">
                  <c:v>-19.815925354580123</c:v>
                </c:pt>
                <c:pt idx="69">
                  <c:v>-19.17125895825053</c:v>
                </c:pt>
                <c:pt idx="70">
                  <c:v>-17.413155511437573</c:v>
                </c:pt>
                <c:pt idx="71">
                  <c:v>-15.674961220370129</c:v>
                </c:pt>
                <c:pt idx="72">
                  <c:v>-14.994992867860274</c:v>
                </c:pt>
                <c:pt idx="73">
                  <c:v>-13.614541064468291</c:v>
                </c:pt>
                <c:pt idx="74">
                  <c:v>-12.251980211018953</c:v>
                </c:pt>
                <c:pt idx="75">
                  <c:v>-12.509234679451078</c:v>
                </c:pt>
                <c:pt idx="76">
                  <c:v>-12.803205274702941</c:v>
                </c:pt>
                <c:pt idx="77">
                  <c:v>-12.486935844045515</c:v>
                </c:pt>
                <c:pt idx="78">
                  <c:v>-12.574427757474268</c:v>
                </c:pt>
                <c:pt idx="79">
                  <c:v>-3.8178576829199535</c:v>
                </c:pt>
                <c:pt idx="80">
                  <c:v>1.6020580406774627</c:v>
                </c:pt>
                <c:pt idx="81">
                  <c:v>2.6745932835756627</c:v>
                </c:pt>
                <c:pt idx="82">
                  <c:v>3.6668766150060872</c:v>
                </c:pt>
                <c:pt idx="83">
                  <c:v>5.2913713613279514</c:v>
                </c:pt>
                <c:pt idx="84">
                  <c:v>6.9904055598513954</c:v>
                </c:pt>
                <c:pt idx="85">
                  <c:v>5.738781239405859</c:v>
                </c:pt>
                <c:pt idx="86">
                  <c:v>6.0992769311344359</c:v>
                </c:pt>
                <c:pt idx="87">
                  <c:v>7.5154705687743215</c:v>
                </c:pt>
                <c:pt idx="88">
                  <c:v>7.5866680046047659</c:v>
                </c:pt>
                <c:pt idx="89">
                  <c:v>8.9162425179978033</c:v>
                </c:pt>
                <c:pt idx="90">
                  <c:v>10.620351660235002</c:v>
                </c:pt>
                <c:pt idx="91">
                  <c:v>10.388375707358685</c:v>
                </c:pt>
                <c:pt idx="92">
                  <c:v>9.9849374278338505</c:v>
                </c:pt>
                <c:pt idx="93">
                  <c:v>9.867445903603004</c:v>
                </c:pt>
                <c:pt idx="94">
                  <c:v>8.9098202376877573</c:v>
                </c:pt>
                <c:pt idx="95">
                  <c:v>9.2323383103672558</c:v>
                </c:pt>
                <c:pt idx="96">
                  <c:v>8.8533928514590805</c:v>
                </c:pt>
                <c:pt idx="97">
                  <c:v>8.6844512895421175</c:v>
                </c:pt>
                <c:pt idx="98">
                  <c:v>7.9455357340406829</c:v>
                </c:pt>
                <c:pt idx="99">
                  <c:v>8.437177698589938</c:v>
                </c:pt>
                <c:pt idx="100">
                  <c:v>9.5325483724887619</c:v>
                </c:pt>
                <c:pt idx="101">
                  <c:v>8.585829123326377</c:v>
                </c:pt>
                <c:pt idx="102">
                  <c:v>7.9091588667785313</c:v>
                </c:pt>
                <c:pt idx="103">
                  <c:v>9.2139463218873736</c:v>
                </c:pt>
                <c:pt idx="104">
                  <c:v>8.5435251360770419</c:v>
                </c:pt>
                <c:pt idx="105">
                  <c:v>8.6482384187807604</c:v>
                </c:pt>
                <c:pt idx="106">
                  <c:v>8.7215230859113113</c:v>
                </c:pt>
                <c:pt idx="107">
                  <c:v>9.8671568405497059</c:v>
                </c:pt>
                <c:pt idx="108">
                  <c:v>10.690764086222543</c:v>
                </c:pt>
                <c:pt idx="109">
                  <c:v>10.274688581162541</c:v>
                </c:pt>
                <c:pt idx="110">
                  <c:v>10.452556079718846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graph!$W$6:$W$116</c:f>
              <c:numCache>
                <c:formatCode>General</c:formatCode>
                <c:ptCount val="111"/>
                <c:pt idx="0">
                  <c:v>-0.2710023852690035</c:v>
                </c:pt>
                <c:pt idx="1">
                  <c:v>-0.96514179097953789</c:v>
                </c:pt>
                <c:pt idx="2">
                  <c:v>-1.6986820951999499</c:v>
                </c:pt>
                <c:pt idx="3">
                  <c:v>0.22846389561599498</c:v>
                </c:pt>
                <c:pt idx="4">
                  <c:v>2.1271073873037633E-3</c:v>
                </c:pt>
                <c:pt idx="5">
                  <c:v>0.5119461065600035</c:v>
                </c:pt>
                <c:pt idx="6">
                  <c:v>0.34597835450048736</c:v>
                </c:pt>
                <c:pt idx="7">
                  <c:v>-0.27283775345315686</c:v>
                </c:pt>
                <c:pt idx="8">
                  <c:v>0.37522634797174192</c:v>
                </c:pt>
                <c:pt idx="9">
                  <c:v>0.57274002781525613</c:v>
                </c:pt>
                <c:pt idx="10">
                  <c:v>-0.3999134659506135</c:v>
                </c:pt>
                <c:pt idx="11">
                  <c:v>-0.32351104737356218</c:v>
                </c:pt>
                <c:pt idx="12">
                  <c:v>-0.31075178913159884</c:v>
                </c:pt>
                <c:pt idx="13">
                  <c:v>-0.44177420918920979</c:v>
                </c:pt>
                <c:pt idx="14">
                  <c:v>-0.59201237713102106</c:v>
                </c:pt>
                <c:pt idx="15">
                  <c:v>-1.1302996595391914</c:v>
                </c:pt>
                <c:pt idx="16">
                  <c:v>-1.9102848491417357</c:v>
                </c:pt>
                <c:pt idx="17">
                  <c:v>-2.2824266091322203</c:v>
                </c:pt>
                <c:pt idx="18">
                  <c:v>-2.8775246926414275</c:v>
                </c:pt>
                <c:pt idx="19">
                  <c:v>-2.7085150225984749</c:v>
                </c:pt>
                <c:pt idx="20">
                  <c:v>-0.39230765110002197</c:v>
                </c:pt>
                <c:pt idx="21">
                  <c:v>2.8048027538004363E-2</c:v>
                </c:pt>
                <c:pt idx="22">
                  <c:v>1.0789248166408474</c:v>
                </c:pt>
                <c:pt idx="23">
                  <c:v>1.9719537157075571</c:v>
                </c:pt>
                <c:pt idx="24">
                  <c:v>-2.2595992550570947</c:v>
                </c:pt>
                <c:pt idx="25">
                  <c:v>-2.8080336767474763</c:v>
                </c:pt>
                <c:pt idx="26">
                  <c:v>-2.3657691790543676</c:v>
                </c:pt>
                <c:pt idx="27">
                  <c:v>-1.6811034896803627</c:v>
                </c:pt>
                <c:pt idx="28">
                  <c:v>-1.293474383322041</c:v>
                </c:pt>
                <c:pt idx="29">
                  <c:v>-0.57019987628449698</c:v>
                </c:pt>
                <c:pt idx="30">
                  <c:v>-0.931524209630335</c:v>
                </c:pt>
                <c:pt idx="31">
                  <c:v>-1.0219461953145861</c:v>
                </c:pt>
                <c:pt idx="32">
                  <c:v>0.36122695197323684</c:v>
                </c:pt>
                <c:pt idx="33">
                  <c:v>2.2001530144418644</c:v>
                </c:pt>
                <c:pt idx="34">
                  <c:v>2.4217424285232236</c:v>
                </c:pt>
                <c:pt idx="35">
                  <c:v>1.5280643879232514</c:v>
                </c:pt>
                <c:pt idx="36">
                  <c:v>1.6188311476404114</c:v>
                </c:pt>
                <c:pt idx="37">
                  <c:v>1.2497789007311344</c:v>
                </c:pt>
                <c:pt idx="38">
                  <c:v>1.1859710190641923</c:v>
                </c:pt>
                <c:pt idx="39">
                  <c:v>0.9567330974994539</c:v>
                </c:pt>
                <c:pt idx="40">
                  <c:v>1.0475189762108947</c:v>
                </c:pt>
                <c:pt idx="41">
                  <c:v>1.1432114338531609</c:v>
                </c:pt>
                <c:pt idx="42">
                  <c:v>-1.659425312626531E-2</c:v>
                </c:pt>
                <c:pt idx="43">
                  <c:v>-0.31764789324037568</c:v>
                </c:pt>
                <c:pt idx="44">
                  <c:v>0.44072721397107589</c:v>
                </c:pt>
                <c:pt idx="45">
                  <c:v>-1.0456283500835932E-3</c:v>
                </c:pt>
                <c:pt idx="46">
                  <c:v>-0.19894753839234647</c:v>
                </c:pt>
                <c:pt idx="47">
                  <c:v>-2.7484323026449617</c:v>
                </c:pt>
                <c:pt idx="48">
                  <c:v>-3.5859702408513141</c:v>
                </c:pt>
                <c:pt idx="49">
                  <c:v>-3.3296363767479376</c:v>
                </c:pt>
                <c:pt idx="50">
                  <c:v>-4.2864994829098526</c:v>
                </c:pt>
                <c:pt idx="51">
                  <c:v>-1.0655528821160958</c:v>
                </c:pt>
                <c:pt idx="52">
                  <c:v>1.1974358511004557</c:v>
                </c:pt>
                <c:pt idx="53">
                  <c:v>-0.25757750536732021</c:v>
                </c:pt>
                <c:pt idx="54">
                  <c:v>-1.5322293334465991</c:v>
                </c:pt>
                <c:pt idx="55">
                  <c:v>-2.4753771933066195</c:v>
                </c:pt>
                <c:pt idx="56">
                  <c:v>-1.050605748031145</c:v>
                </c:pt>
                <c:pt idx="57">
                  <c:v>-1.6584856145950739</c:v>
                </c:pt>
                <c:pt idx="58">
                  <c:v>-4.1298881303700234</c:v>
                </c:pt>
                <c:pt idx="59">
                  <c:v>-4.8290353327166864</c:v>
                </c:pt>
                <c:pt idx="60">
                  <c:v>-4.847952895224096</c:v>
                </c:pt>
                <c:pt idx="61">
                  <c:v>-5.7099091738114609</c:v>
                </c:pt>
                <c:pt idx="62">
                  <c:v>-5.0910923472934115</c:v>
                </c:pt>
                <c:pt idx="63">
                  <c:v>-5.1527237109539463</c:v>
                </c:pt>
                <c:pt idx="64">
                  <c:v>-3.6531501234500565</c:v>
                </c:pt>
                <c:pt idx="65">
                  <c:v>-4.6685712640218551</c:v>
                </c:pt>
                <c:pt idx="66">
                  <c:v>-3.0589924842470673</c:v>
                </c:pt>
                <c:pt idx="67">
                  <c:v>-1.6811374827590737</c:v>
                </c:pt>
                <c:pt idx="68">
                  <c:v>-1.7117889118488656</c:v>
                </c:pt>
                <c:pt idx="69">
                  <c:v>0.11161447389649881</c:v>
                </c:pt>
                <c:pt idx="70">
                  <c:v>-1.0512373926895544</c:v>
                </c:pt>
                <c:pt idx="71">
                  <c:v>-0.70677595449412589</c:v>
                </c:pt>
                <c:pt idx="72">
                  <c:v>-0.92283201708488227</c:v>
                </c:pt>
                <c:pt idx="73">
                  <c:v>-0.4387655983603434</c:v>
                </c:pt>
                <c:pt idx="74">
                  <c:v>-2.4173457266390712</c:v>
                </c:pt>
                <c:pt idx="75">
                  <c:v>-2.5890398661658169</c:v>
                </c:pt>
                <c:pt idx="76">
                  <c:v>-2.7234623056709646</c:v>
                </c:pt>
                <c:pt idx="77">
                  <c:v>-2.8188660368059195</c:v>
                </c:pt>
                <c:pt idx="78">
                  <c:v>-2.1143676493530137</c:v>
                </c:pt>
                <c:pt idx="79">
                  <c:v>-1.8673468897830114</c:v>
                </c:pt>
                <c:pt idx="80">
                  <c:v>-2.0004382391568969</c:v>
                </c:pt>
                <c:pt idx="81">
                  <c:v>-1.8607372397362969</c:v>
                </c:pt>
                <c:pt idx="82">
                  <c:v>-1.464448437644138</c:v>
                </c:pt>
                <c:pt idx="83">
                  <c:v>-2.551466017034937</c:v>
                </c:pt>
                <c:pt idx="84">
                  <c:v>-1.0055200508566824</c:v>
                </c:pt>
                <c:pt idx="85">
                  <c:v>-1.8507704084182013</c:v>
                </c:pt>
                <c:pt idx="86">
                  <c:v>-1.4066221834860144</c:v>
                </c:pt>
                <c:pt idx="87">
                  <c:v>-2.1439121171284565</c:v>
                </c:pt>
                <c:pt idx="88">
                  <c:v>-2.7698853753208565</c:v>
                </c:pt>
                <c:pt idx="89">
                  <c:v>-2.3361463967555589</c:v>
                </c:pt>
                <c:pt idx="90">
                  <c:v>-2.3878709696098244</c:v>
                </c:pt>
                <c:pt idx="91">
                  <c:v>-1.967024924525395</c:v>
                </c:pt>
                <c:pt idx="92">
                  <c:v>-2.1947912796331135</c:v>
                </c:pt>
                <c:pt idx="93">
                  <c:v>-1.8718384363437888</c:v>
                </c:pt>
                <c:pt idx="94">
                  <c:v>-1.9543976338874995</c:v>
                </c:pt>
                <c:pt idx="95">
                  <c:v>-2.6805378448156318</c:v>
                </c:pt>
                <c:pt idx="96">
                  <c:v>-1.9213299154283967</c:v>
                </c:pt>
                <c:pt idx="97">
                  <c:v>-1.2199644455801535</c:v>
                </c:pt>
                <c:pt idx="98">
                  <c:v>-0.10579603667553528</c:v>
                </c:pt>
                <c:pt idx="99">
                  <c:v>-0.21418809255055385</c:v>
                </c:pt>
                <c:pt idx="100">
                  <c:v>-0.61575455990922323</c:v>
                </c:pt>
                <c:pt idx="101">
                  <c:v>-0.77729923887932106</c:v>
                </c:pt>
                <c:pt idx="102">
                  <c:v>-0.71909264240991555</c:v>
                </c:pt>
                <c:pt idx="103">
                  <c:v>-1.0301481158639549</c:v>
                </c:pt>
                <c:pt idx="104">
                  <c:v>-0.22531526463371718</c:v>
                </c:pt>
                <c:pt idx="105">
                  <c:v>-1.101560446470077</c:v>
                </c:pt>
                <c:pt idx="106">
                  <c:v>-0.96632577289794874</c:v>
                </c:pt>
                <c:pt idx="107">
                  <c:v>-0.1952186952850217</c:v>
                </c:pt>
                <c:pt idx="108">
                  <c:v>-0.91371536237552631</c:v>
                </c:pt>
                <c:pt idx="109">
                  <c:v>-0.81444815828510198</c:v>
                </c:pt>
                <c:pt idx="110">
                  <c:v>-0.70389278227592755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graph!$U$16:$U$56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4953296"/>
        <c:axId val="-664951104"/>
      </c:scatterChart>
      <c:valAx>
        <c:axId val="-664953296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01"/>
              <c:y val="0.9281631631934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664951104"/>
        <c:crossesAt val="-40"/>
        <c:crossBetween val="midCat"/>
        <c:majorUnit val="5"/>
      </c:valAx>
      <c:valAx>
        <c:axId val="-664951104"/>
        <c:scaling>
          <c:orientation val="minMax"/>
          <c:max val="50"/>
          <c:min val="-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66495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'6567'!$A$2:$A$179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'6567'!$P$2:$P$177</c:f>
              <c:numCache>
                <c:formatCode>General</c:formatCode>
                <c:ptCount val="176"/>
                <c:pt idx="4">
                  <c:v>-2.8242312831861698</c:v>
                </c:pt>
                <c:pt idx="5">
                  <c:v>-3.0355745780431915</c:v>
                </c:pt>
                <c:pt idx="6">
                  <c:v>-3.2991773744989441</c:v>
                </c:pt>
                <c:pt idx="7">
                  <c:v>-0.56308456216140912</c:v>
                </c:pt>
                <c:pt idx="8">
                  <c:v>-1.1014018691465095</c:v>
                </c:pt>
                <c:pt idx="9">
                  <c:v>-0.46013930891414423</c:v>
                </c:pt>
                <c:pt idx="10">
                  <c:v>0.79156627695920245</c:v>
                </c:pt>
                <c:pt idx="11">
                  <c:v>4.2324937953665165</c:v>
                </c:pt>
                <c:pt idx="12">
                  <c:v>6.9321047579146029</c:v>
                </c:pt>
                <c:pt idx="13">
                  <c:v>8.9405213322328194</c:v>
                </c:pt>
                <c:pt idx="14">
                  <c:v>11.750758283768702</c:v>
                </c:pt>
                <c:pt idx="15">
                  <c:v>16.761583882043411</c:v>
                </c:pt>
                <c:pt idx="16">
                  <c:v>21.695890879252087</c:v>
                </c:pt>
                <c:pt idx="17">
                  <c:v>28.002721687462302</c:v>
                </c:pt>
                <c:pt idx="18">
                  <c:v>30.697554562303786</c:v>
                </c:pt>
                <c:pt idx="19">
                  <c:v>27.978765421041324</c:v>
                </c:pt>
                <c:pt idx="20">
                  <c:v>21.534938717351395</c:v>
                </c:pt>
                <c:pt idx="21">
                  <c:v>13.491552849852043</c:v>
                </c:pt>
                <c:pt idx="22">
                  <c:v>7.9209585928395621</c:v>
                </c:pt>
                <c:pt idx="23">
                  <c:v>4.6358159194647426</c:v>
                </c:pt>
                <c:pt idx="24">
                  <c:v>3.7735953919171332</c:v>
                </c:pt>
                <c:pt idx="25">
                  <c:v>3.0527651393537871</c:v>
                </c:pt>
                <c:pt idx="26">
                  <c:v>0.2602587962334445</c:v>
                </c:pt>
                <c:pt idx="27">
                  <c:v>-0.74413242335763385</c:v>
                </c:pt>
                <c:pt idx="28">
                  <c:v>-1.4570498319644987</c:v>
                </c:pt>
                <c:pt idx="29">
                  <c:v>0.75858357472835336</c:v>
                </c:pt>
                <c:pt idx="30">
                  <c:v>0.1004721367293073</c:v>
                </c:pt>
                <c:pt idx="31">
                  <c:v>0.57197780081994165</c:v>
                </c:pt>
                <c:pt idx="32">
                  <c:v>1.0421877870803047</c:v>
                </c:pt>
                <c:pt idx="33">
                  <c:v>-0.85210878510514243</c:v>
                </c:pt>
                <c:pt idx="34">
                  <c:v>0.34768373405159203</c:v>
                </c:pt>
                <c:pt idx="35">
                  <c:v>1.4045009166130531</c:v>
                </c:pt>
                <c:pt idx="36">
                  <c:v>-0.20572407199918666</c:v>
                </c:pt>
                <c:pt idx="37">
                  <c:v>0.22846389561599498</c:v>
                </c:pt>
                <c:pt idx="38">
                  <c:v>-0.95667012340717661</c:v>
                </c:pt>
                <c:pt idx="39">
                  <c:v>-0.38217625101514985</c:v>
                </c:pt>
                <c:pt idx="40">
                  <c:v>0.65935133936372758</c:v>
                </c:pt>
                <c:pt idx="41">
                  <c:v>-0.27283775345315686</c:v>
                </c:pt>
                <c:pt idx="42">
                  <c:v>0.50706775757637512</c:v>
                </c:pt>
                <c:pt idx="43">
                  <c:v>0.42252520731866727</c:v>
                </c:pt>
                <c:pt idx="44">
                  <c:v>-0.86086684455171747</c:v>
                </c:pt>
                <c:pt idx="45">
                  <c:v>-1.3860302502883144</c:v>
                </c:pt>
                <c:pt idx="46">
                  <c:v>-0.31075178913159884</c:v>
                </c:pt>
                <c:pt idx="47">
                  <c:v>-0.44177420918920979</c:v>
                </c:pt>
                <c:pt idx="48">
                  <c:v>-0.59201237713102106</c:v>
                </c:pt>
                <c:pt idx="49">
                  <c:v>-1.1302996595391914</c:v>
                </c:pt>
                <c:pt idx="50">
                  <c:v>-1.1555928472944299</c:v>
                </c:pt>
                <c:pt idx="51">
                  <c:v>-2.2300240612478888</c:v>
                </c:pt>
                <c:pt idx="52">
                  <c:v>-5.3792081041610871</c:v>
                </c:pt>
                <c:pt idx="53">
                  <c:v>-5.1809163406007919</c:v>
                </c:pt>
                <c:pt idx="54">
                  <c:v>-7.1306410621404153</c:v>
                </c:pt>
                <c:pt idx="55">
                  <c:v>-8.1751534828824113</c:v>
                </c:pt>
                <c:pt idx="56">
                  <c:v>-7.6178710026197329</c:v>
                </c:pt>
                <c:pt idx="57">
                  <c:v>-4.9385302484116451</c:v>
                </c:pt>
                <c:pt idx="58">
                  <c:v>-4.8510029433018698</c:v>
                </c:pt>
                <c:pt idx="59">
                  <c:v>-3.863345730166305</c:v>
                </c:pt>
                <c:pt idx="60">
                  <c:v>-2.855871571807894</c:v>
                </c:pt>
                <c:pt idx="61">
                  <c:v>-1.6866708446061585</c:v>
                </c:pt>
                <c:pt idx="62">
                  <c:v>-2.4897762318509287</c:v>
                </c:pt>
                <c:pt idx="63">
                  <c:v>-2.0644297592937155</c:v>
                </c:pt>
                <c:pt idx="64">
                  <c:v>-1.3365537483518324</c:v>
                </c:pt>
                <c:pt idx="65">
                  <c:v>4.9487701950533136</c:v>
                </c:pt>
                <c:pt idx="66">
                  <c:v>7.8743188105209434</c:v>
                </c:pt>
                <c:pt idx="67">
                  <c:v>8.1494080200243619</c:v>
                </c:pt>
                <c:pt idx="68">
                  <c:v>4.0430385138021165</c:v>
                </c:pt>
                <c:pt idx="69">
                  <c:v>3.93485262353154</c:v>
                </c:pt>
                <c:pt idx="70">
                  <c:v>3.3509222477033522</c:v>
                </c:pt>
                <c:pt idx="71">
                  <c:v>2.372565948184302</c:v>
                </c:pt>
                <c:pt idx="72">
                  <c:v>1.1859710190641923</c:v>
                </c:pt>
                <c:pt idx="73">
                  <c:v>0.9567330974994539</c:v>
                </c:pt>
                <c:pt idx="74">
                  <c:v>1.0475189762108947</c:v>
                </c:pt>
                <c:pt idx="75">
                  <c:v>1.1432114338531609</c:v>
                </c:pt>
                <c:pt idx="76">
                  <c:v>1.7214799800052885</c:v>
                </c:pt>
                <c:pt idx="77">
                  <c:v>3.1266253466730758</c:v>
                </c:pt>
                <c:pt idx="78">
                  <c:v>4.423046456506583</c:v>
                </c:pt>
                <c:pt idx="79">
                  <c:v>4.5551141711396141</c:v>
                </c:pt>
                <c:pt idx="80">
                  <c:v>5.218604738083175</c:v>
                </c:pt>
                <c:pt idx="81">
                  <c:v>6.1667011218563799</c:v>
                </c:pt>
                <c:pt idx="82">
                  <c:v>6.8775550912107661</c:v>
                </c:pt>
                <c:pt idx="83">
                  <c:v>6.1547579361241711</c:v>
                </c:pt>
                <c:pt idx="84">
                  <c:v>4.8952564082617753</c:v>
                </c:pt>
                <c:pt idx="85">
                  <c:v>3.2849450278747834</c:v>
                </c:pt>
                <c:pt idx="86">
                  <c:v>1.1974358511004557</c:v>
                </c:pt>
                <c:pt idx="87">
                  <c:v>-2.5207515512949648E-2</c:v>
                </c:pt>
                <c:pt idx="88">
                  <c:v>-1.5322293334465991</c:v>
                </c:pt>
                <c:pt idx="89">
                  <c:v>-2.4753771933066195</c:v>
                </c:pt>
                <c:pt idx="90">
                  <c:v>-1.050605748031145</c:v>
                </c:pt>
                <c:pt idx="91">
                  <c:v>4.4637657189399355E-2</c:v>
                </c:pt>
                <c:pt idx="92">
                  <c:v>1.341074630301343</c:v>
                </c:pt>
                <c:pt idx="93">
                  <c:v>3.2171595796245573</c:v>
                </c:pt>
                <c:pt idx="94">
                  <c:v>5.2943301415991266</c:v>
                </c:pt>
                <c:pt idx="95">
                  <c:v>6.9230228845442419</c:v>
                </c:pt>
                <c:pt idx="96">
                  <c:v>7.9976284472866448</c:v>
                </c:pt>
                <c:pt idx="97">
                  <c:v>8.5326990975177086</c:v>
                </c:pt>
                <c:pt idx="98">
                  <c:v>10.26889480348401</c:v>
                </c:pt>
                <c:pt idx="99">
                  <c:v>10.990757525142479</c:v>
                </c:pt>
                <c:pt idx="100">
                  <c:v>10.897919862402249</c:v>
                </c:pt>
                <c:pt idx="101">
                  <c:v>8.6822839640693505</c:v>
                </c:pt>
                <c:pt idx="102">
                  <c:v>7.2203186471106404</c:v>
                </c:pt>
                <c:pt idx="103">
                  <c:v>4.8239587918472511</c:v>
                </c:pt>
                <c:pt idx="104">
                  <c:v>2.6028084576693673</c:v>
                </c:pt>
                <c:pt idx="105">
                  <c:v>1.7359128453640509</c:v>
                </c:pt>
                <c:pt idx="106">
                  <c:v>0.99106474466781924</c:v>
                </c:pt>
                <c:pt idx="107">
                  <c:v>1.1412827695995227</c:v>
                </c:pt>
                <c:pt idx="108">
                  <c:v>0.76607841966635359</c:v>
                </c:pt>
                <c:pt idx="109">
                  <c:v>2.0625461780734664</c:v>
                </c:pt>
                <c:pt idx="110">
                  <c:v>3.6007469434925601</c:v>
                </c:pt>
                <c:pt idx="111">
                  <c:v>4.0308495678138119</c:v>
                </c:pt>
                <c:pt idx="112">
                  <c:v>4.7048659589820527</c:v>
                </c:pt>
                <c:pt idx="113">
                  <c:v>5.1896244468768016</c:v>
                </c:pt>
                <c:pt idx="114">
                  <c:v>5.9401509717351271</c:v>
                </c:pt>
                <c:pt idx="115">
                  <c:v>6.3818079450842076</c:v>
                </c:pt>
                <c:pt idx="116">
                  <c:v>5.8102992182681525</c:v>
                </c:pt>
                <c:pt idx="117">
                  <c:v>5.771278341109273</c:v>
                </c:pt>
                <c:pt idx="118">
                  <c:v>6.1840202243879778</c:v>
                </c:pt>
                <c:pt idx="119">
                  <c:v>5.9153961457444559</c:v>
                </c:pt>
                <c:pt idx="120">
                  <c:v>5.3942725081222189</c:v>
                </c:pt>
                <c:pt idx="121">
                  <c:v>3.697817067731088</c:v>
                </c:pt>
                <c:pt idx="122">
                  <c:v>1.5535671030659401</c:v>
                </c:pt>
                <c:pt idx="123">
                  <c:v>1.3362000910907552</c:v>
                </c:pt>
                <c:pt idx="124">
                  <c:v>-0.23615756800098464</c:v>
                </c:pt>
                <c:pt idx="125">
                  <c:v>-1.0968925817136335</c:v>
                </c:pt>
                <c:pt idx="126">
                  <c:v>-2.5483619084676383</c:v>
                </c:pt>
                <c:pt idx="127">
                  <c:v>-2.8959696974715756</c:v>
                </c:pt>
                <c:pt idx="128">
                  <c:v>-3.0734938669757348</c:v>
                </c:pt>
                <c:pt idx="129">
                  <c:v>-2.6805378448156318</c:v>
                </c:pt>
                <c:pt idx="130">
                  <c:v>-2.044103502886093</c:v>
                </c:pt>
                <c:pt idx="131">
                  <c:v>-0.96282896782722838</c:v>
                </c:pt>
                <c:pt idx="132">
                  <c:v>-0.10579603667553528</c:v>
                </c:pt>
                <c:pt idx="133">
                  <c:v>1.4503611582803742</c:v>
                </c:pt>
                <c:pt idx="134">
                  <c:v>0.1094812924425357</c:v>
                </c:pt>
                <c:pt idx="135">
                  <c:v>0.90715144853824536</c:v>
                </c:pt>
                <c:pt idx="136">
                  <c:v>0.95637874241293763</c:v>
                </c:pt>
                <c:pt idx="137">
                  <c:v>0.72333250053000686</c:v>
                </c:pt>
                <c:pt idx="138">
                  <c:v>0.13565553847916278</c:v>
                </c:pt>
                <c:pt idx="139">
                  <c:v>-1.101560446470077</c:v>
                </c:pt>
                <c:pt idx="140">
                  <c:v>-0.99372837299446337</c:v>
                </c:pt>
                <c:pt idx="141">
                  <c:v>-1.5278844620796006</c:v>
                </c:pt>
                <c:pt idx="142">
                  <c:v>-1.189739081148705</c:v>
                </c:pt>
                <c:pt idx="143">
                  <c:v>-0.81444815828510198</c:v>
                </c:pt>
                <c:pt idx="144">
                  <c:v>-0.19163788850711971</c:v>
                </c:pt>
                <c:pt idx="145">
                  <c:v>0.31605737259241806</c:v>
                </c:pt>
                <c:pt idx="146">
                  <c:v>2.7216749475161985</c:v>
                </c:pt>
                <c:pt idx="147">
                  <c:v>3.5176178071780244</c:v>
                </c:pt>
                <c:pt idx="148">
                  <c:v>3.6807286631505454</c:v>
                </c:pt>
                <c:pt idx="149">
                  <c:v>3.9132922077599046</c:v>
                </c:pt>
                <c:pt idx="150">
                  <c:v>4.086339468950297</c:v>
                </c:pt>
                <c:pt idx="151">
                  <c:v>4.4025394325533922</c:v>
                </c:pt>
                <c:pt idx="152">
                  <c:v>3.8199388841231618</c:v>
                </c:pt>
                <c:pt idx="153">
                  <c:v>4.0769876275782178</c:v>
                </c:pt>
                <c:pt idx="154">
                  <c:v>4.1678469850983859</c:v>
                </c:pt>
                <c:pt idx="155">
                  <c:v>4.7033101019580155</c:v>
                </c:pt>
                <c:pt idx="156">
                  <c:v>3.3072017035804722</c:v>
                </c:pt>
                <c:pt idx="157">
                  <c:v>4.2389316068705165</c:v>
                </c:pt>
                <c:pt idx="158">
                  <c:v>4.4127063729584055</c:v>
                </c:pt>
                <c:pt idx="159">
                  <c:v>4.5747185900055349</c:v>
                </c:pt>
                <c:pt idx="160">
                  <c:v>5.0585845437913068</c:v>
                </c:pt>
                <c:pt idx="161">
                  <c:v>5.0085478672786437</c:v>
                </c:pt>
                <c:pt idx="162">
                  <c:v>5.6888570985511855</c:v>
                </c:pt>
                <c:pt idx="163">
                  <c:v>5.8183563030888008</c:v>
                </c:pt>
                <c:pt idx="164">
                  <c:v>6.3201172806939194</c:v>
                </c:pt>
                <c:pt idx="165">
                  <c:v>6.5730475287258336</c:v>
                </c:pt>
                <c:pt idx="166">
                  <c:v>6.3524182025826308</c:v>
                </c:pt>
                <c:pt idx="167">
                  <c:v>6.3372658980616405</c:v>
                </c:pt>
                <c:pt idx="168">
                  <c:v>6.8462635626207984</c:v>
                </c:pt>
                <c:pt idx="169">
                  <c:v>6.7646229968133129</c:v>
                </c:pt>
                <c:pt idx="170">
                  <c:v>6.4581424779839383</c:v>
                </c:pt>
                <c:pt idx="171">
                  <c:v>5.8619310289208828</c:v>
                </c:pt>
                <c:pt idx="172">
                  <c:v>5.7126709313901705</c:v>
                </c:pt>
                <c:pt idx="173">
                  <c:v>4.6295887503371125</c:v>
                </c:pt>
                <c:pt idx="174">
                  <c:v>3.4169582278916555</c:v>
                </c:pt>
                <c:pt idx="175">
                  <c:v>3.6249894671726763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8051088"/>
        <c:axId val="-278678864"/>
      </c:scatterChart>
      <c:valAx>
        <c:axId val="-27805108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8678864"/>
        <c:crossesAt val="0"/>
        <c:crossBetween val="midCat"/>
        <c:majorUnit val="10"/>
      </c:valAx>
      <c:valAx>
        <c:axId val="-278678864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805108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'6567'!$L$1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'6567'!$A$2:$A$141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'6567'!$M$2:$M$177</c:f>
              <c:numCache>
                <c:formatCode>0.00</c:formatCode>
                <c:ptCount val="176"/>
                <c:pt idx="4">
                  <c:v>2.2749685179869505</c:v>
                </c:pt>
                <c:pt idx="5">
                  <c:v>2.2700207892616087</c:v>
                </c:pt>
                <c:pt idx="6">
                  <c:v>2.2638496205524858</c:v>
                </c:pt>
                <c:pt idx="7">
                  <c:v>2.3279039119931593</c:v>
                </c:pt>
                <c:pt idx="8">
                  <c:v>2.3153014397693741</c:v>
                </c:pt>
                <c:pt idx="9">
                  <c:v>2.3303139491177043</c:v>
                </c:pt>
                <c:pt idx="10">
                  <c:v>2.3596174559409806</c:v>
                </c:pt>
                <c:pt idx="11">
                  <c:v>2.4401725354676853</c:v>
                </c:pt>
                <c:pt idx="12">
                  <c:v>2.5033727553548752</c:v>
                </c:pt>
                <c:pt idx="13">
                  <c:v>2.5503915187555766</c:v>
                </c:pt>
                <c:pt idx="14">
                  <c:v>2.6161815884123301</c:v>
                </c:pt>
                <c:pt idx="15">
                  <c:v>2.7334893353509524</c:v>
                </c:pt>
                <c:pt idx="16">
                  <c:v>2.8490057158742195</c:v>
                </c:pt>
                <c:pt idx="17">
                  <c:v>2.9966540620247955</c:v>
                </c:pt>
                <c:pt idx="18">
                  <c:v>3.0597424227597272</c:v>
                </c:pt>
                <c:pt idx="19">
                  <c:v>2.9960932251758989</c:v>
                </c:pt>
                <c:pt idx="20">
                  <c:v>2.8452376870120752</c:v>
                </c:pt>
                <c:pt idx="21">
                  <c:v>2.6569350898913169</c:v>
                </c:pt>
                <c:pt idx="22">
                  <c:v>2.52652267609181</c:v>
                </c:pt>
                <c:pt idx="23">
                  <c:v>2.4496146540847756</c:v>
                </c:pt>
                <c:pt idx="24">
                  <c:v>2.4294293282403348</c:v>
                </c:pt>
                <c:pt idx="25">
                  <c:v>2.4125540706216064</c:v>
                </c:pt>
                <c:pt idx="26">
                  <c:v>2.3471790897928884</c:v>
                </c:pt>
                <c:pt idx="27">
                  <c:v>2.3236654254866047</c:v>
                </c:pt>
                <c:pt idx="28">
                  <c:v>2.3069754143663239</c:v>
                </c:pt>
                <c:pt idx="29">
                  <c:v>2.3588453024483544</c:v>
                </c:pt>
                <c:pt idx="30">
                  <c:v>2.3434383463465922</c:v>
                </c:pt>
                <c:pt idx="31">
                  <c:v>2.3544767004138971</c:v>
                </c:pt>
                <c:pt idx="32">
                  <c:v>2.3654847215462302</c:v>
                </c:pt>
                <c:pt idx="33">
                  <c:v>2.3211376057749007</c:v>
                </c:pt>
                <c:pt idx="34">
                  <c:v>2.3492257829536376</c:v>
                </c:pt>
                <c:pt idx="35">
                  <c:v>2.373966784247914</c:v>
                </c:pt>
                <c:pt idx="36">
                  <c:v>2.3362700291376566</c:v>
                </c:pt>
                <c:pt idx="37">
                  <c:v>2.3464347437600002</c:v>
                </c:pt>
                <c:pt idx="38">
                  <c:v>2.3186897347060449</c:v>
                </c:pt>
                <c:pt idx="39">
                  <c:v>2.3321391315127422</c:v>
                </c:pt>
                <c:pt idx="40">
                  <c:v>2.3565221902733238</c:v>
                </c:pt>
                <c:pt idx="41">
                  <c:v>2.3346988399981199</c:v>
                </c:pt>
                <c:pt idx="42">
                  <c:v>2.3529571003445566</c:v>
                </c:pt>
                <c:pt idx="43">
                  <c:v>2.3509778863614175</c:v>
                </c:pt>
                <c:pt idx="44">
                  <c:v>2.320932572053195</c:v>
                </c:pt>
                <c:pt idx="45">
                  <c:v>2.3086380439972225</c:v>
                </c:pt>
                <c:pt idx="46">
                  <c:v>2.3338112397383304</c:v>
                </c:pt>
                <c:pt idx="47">
                  <c:v>2.3307438919342687</c:v>
                </c:pt>
                <c:pt idx="48">
                  <c:v>2.3272266869069158</c:v>
                </c:pt>
                <c:pt idx="49">
                  <c:v>2.3146249175843598</c:v>
                </c:pt>
                <c:pt idx="50">
                  <c:v>2.3140327822545084</c:v>
                </c:pt>
                <c:pt idx="51">
                  <c:v>2.2888794213008152</c:v>
                </c:pt>
                <c:pt idx="52">
                  <c:v>2.2151543080387599</c:v>
                </c:pt>
                <c:pt idx="53">
                  <c:v>2.2197964891651103</c:v>
                </c:pt>
                <c:pt idx="54">
                  <c:v>2.1741517526344483</c:v>
                </c:pt>
                <c:pt idx="55">
                  <c:v>2.1496988164219331</c:v>
                </c:pt>
                <c:pt idx="56">
                  <c:v>2.1627452797014555</c:v>
                </c:pt>
                <c:pt idx="57">
                  <c:v>2.2254709565370652</c:v>
                </c:pt>
                <c:pt idx="58">
                  <c:v>2.2275200462043592</c:v>
                </c:pt>
                <c:pt idx="59">
                  <c:v>2.2506419529936323</c:v>
                </c:pt>
                <c:pt idx="60">
                  <c:v>2.2742277915541687</c:v>
                </c:pt>
                <c:pt idx="61">
                  <c:v>2.3015997885109694</c:v>
                </c:pt>
                <c:pt idx="62">
                  <c:v>2.2827983990624139</c:v>
                </c:pt>
                <c:pt idx="63">
                  <c:v>2.2927561266634617</c:v>
                </c:pt>
                <c:pt idx="64">
                  <c:v>2.3097963315597694</c:v>
                </c:pt>
                <c:pt idx="65">
                  <c:v>2.4569411834648331</c:v>
                </c:pt>
                <c:pt idx="66">
                  <c:v>2.5254307985809685</c:v>
                </c:pt>
                <c:pt idx="67">
                  <c:v>2.5318708741216307</c:v>
                </c:pt>
                <c:pt idx="68">
                  <c:v>2.4357372240025259</c:v>
                </c:pt>
                <c:pt idx="69">
                  <c:v>2.4332044990474686</c:v>
                </c:pt>
                <c:pt idx="70">
                  <c:v>2.4195341855604031</c:v>
                </c:pt>
                <c:pt idx="71">
                  <c:v>2.3966300211769322</c:v>
                </c:pt>
                <c:pt idx="72">
                  <c:v>2.3688508109582007</c:v>
                </c:pt>
                <c:pt idx="73">
                  <c:v>2.3634841535952082</c:v>
                </c:pt>
                <c:pt idx="74">
                  <c:v>2.3656095292796362</c:v>
                </c:pt>
                <c:pt idx="75">
                  <c:v>2.3678497722066498</c:v>
                </c:pt>
                <c:pt idx="76">
                  <c:v>2.3813875373801046</c:v>
                </c:pt>
                <c:pt idx="77">
                  <c:v>2.4142832017476286</c:v>
                </c:pt>
                <c:pt idx="78">
                  <c:v>2.4446335375347292</c:v>
                </c:pt>
                <c:pt idx="79">
                  <c:v>2.4477253565859187</c:v>
                </c:pt>
                <c:pt idx="80">
                  <c:v>2.4632582427334584</c:v>
                </c:pt>
                <c:pt idx="81">
                  <c:v>2.4854539964031499</c:v>
                </c:pt>
                <c:pt idx="82">
                  <c:v>2.5020957006317008</c:v>
                </c:pt>
                <c:pt idx="83">
                  <c:v>2.4851743961292954</c:v>
                </c:pt>
                <c:pt idx="84">
                  <c:v>2.4556883795834068</c:v>
                </c:pt>
                <c:pt idx="85">
                  <c:v>2.4179896019672267</c:v>
                </c:pt>
                <c:pt idx="86">
                  <c:v>2.3691192125596587</c:v>
                </c:pt>
                <c:pt idx="87">
                  <c:v>2.3404960773429284</c:v>
                </c:pt>
                <c:pt idx="88">
                  <c:v>2.3052153974266263</c:v>
                </c:pt>
                <c:pt idx="89">
                  <c:v>2.283135492967717</c:v>
                </c:pt>
                <c:pt idx="90">
                  <c:v>2.3164906207545028</c:v>
                </c:pt>
                <c:pt idx="91">
                  <c:v>2.3421312130473266</c:v>
                </c:pt>
                <c:pt idx="92">
                  <c:v>2.3724819202074507</c:v>
                </c:pt>
                <c:pt idx="93">
                  <c:v>2.4164026861878796</c:v>
                </c:pt>
                <c:pt idx="94">
                  <c:v>2.4650310397103743</c:v>
                </c:pt>
                <c:pt idx="95">
                  <c:v>2.5031601408700634</c:v>
                </c:pt>
                <c:pt idx="96">
                  <c:v>2.5283175834792067</c:v>
                </c:pt>
                <c:pt idx="97">
                  <c:v>2.5408440486695341</c:v>
                </c:pt>
                <c:pt idx="98">
                  <c:v>2.5814898868686411</c:v>
                </c:pt>
                <c:pt idx="99">
                  <c:v>2.598389315478947</c:v>
                </c:pt>
                <c:pt idx="100">
                  <c:v>2.5962159057616234</c:v>
                </c:pt>
                <c:pt idx="101">
                  <c:v>2.5443459593481514</c:v>
                </c:pt>
                <c:pt idx="102">
                  <c:v>2.5101200909615358</c:v>
                </c:pt>
                <c:pt idx="103">
                  <c:v>2.4540192409195982</c:v>
                </c:pt>
                <c:pt idx="104">
                  <c:v>2.4020201968091648</c:v>
                </c:pt>
                <c:pt idx="105">
                  <c:v>2.3817254232002951</c:v>
                </c:pt>
                <c:pt idx="106">
                  <c:v>2.3642878870517068</c:v>
                </c:pt>
                <c:pt idx="107">
                  <c:v>2.3678046205138283</c:v>
                </c:pt>
                <c:pt idx="108">
                  <c:v>2.3590207632294349</c:v>
                </c:pt>
                <c:pt idx="109">
                  <c:v>2.389372191099858</c:v>
                </c:pt>
                <c:pt idx="110">
                  <c:v>2.4253827970552333</c:v>
                </c:pt>
                <c:pt idx="111">
                  <c:v>2.4354518702692136</c:v>
                </c:pt>
                <c:pt idx="112">
                  <c:v>2.4512311750358515</c:v>
                </c:pt>
                <c:pt idx="113">
                  <c:v>2.4625797891332741</c:v>
                </c:pt>
                <c:pt idx="114">
                  <c:v>2.4801502620866969</c:v>
                </c:pt>
                <c:pt idx="115">
                  <c:v>2.4904898325720777</c:v>
                </c:pt>
                <c:pt idx="116">
                  <c:v>2.4771103205967187</c:v>
                </c:pt>
                <c:pt idx="117">
                  <c:v>2.4761968082236971</c:v>
                </c:pt>
                <c:pt idx="118">
                  <c:v>2.4858594515236954</c:v>
                </c:pt>
                <c:pt idx="119">
                  <c:v>2.4795707302698595</c:v>
                </c:pt>
                <c:pt idx="120">
                  <c:v>2.4673707766680075</c:v>
                </c:pt>
                <c:pt idx="121">
                  <c:v>2.4276552923449106</c:v>
                </c:pt>
                <c:pt idx="122">
                  <c:v>2.3774565521782809</c:v>
                </c:pt>
                <c:pt idx="123">
                  <c:v>2.3723678030423363</c:v>
                </c:pt>
                <c:pt idx="124">
                  <c:v>2.335557554760447</c:v>
                </c:pt>
                <c:pt idx="125">
                  <c:v>2.3154070060754997</c:v>
                </c:pt>
                <c:pt idx="126">
                  <c:v>2.2814268578678556</c:v>
                </c:pt>
                <c:pt idx="127">
                  <c:v>2.273289059864986</c:v>
                </c:pt>
                <c:pt idx="128">
                  <c:v>2.269133066018612</c:v>
                </c:pt>
                <c:pt idx="129">
                  <c:v>2.2783325052530241</c:v>
                </c:pt>
                <c:pt idx="130">
                  <c:v>2.2932319818486224</c:v>
                </c:pt>
                <c:pt idx="131">
                  <c:v>2.3185455508488158</c:v>
                </c:pt>
                <c:pt idx="132">
                  <c:v>2.3386094305895564</c:v>
                </c:pt>
                <c:pt idx="133">
                  <c:v>2.3750404120400899</c:v>
                </c:pt>
                <c:pt idx="134">
                  <c:v>2.3436492584483628</c:v>
                </c:pt>
                <c:pt idx="135">
                  <c:v>2.3623234044501684</c:v>
                </c:pt>
                <c:pt idx="136">
                  <c:v>2.363475857837154</c:v>
                </c:pt>
                <c:pt idx="137">
                  <c:v>2.3580200444124735</c:v>
                </c:pt>
                <c:pt idx="138">
                  <c:v>2.3442620201121156</c:v>
                </c:pt>
                <c:pt idx="139">
                  <c:v>2.3152977273375246</c:v>
                </c:pt>
                <c:pt idx="140">
                  <c:v>2.3178221691363969</c:v>
                </c:pt>
                <c:pt idx="141">
                  <c:v>2.3053171146109115</c:v>
                </c:pt>
                <c:pt idx="142">
                  <c:v>2.313233389483532</c:v>
                </c:pt>
                <c:pt idx="143">
                  <c:v>2.3220192735148588</c:v>
                </c:pt>
                <c:pt idx="144">
                  <c:v>2.3365997988364837</c:v>
                </c:pt>
                <c:pt idx="145">
                  <c:v>2.3484853825677372</c:v>
                </c:pt>
                <c:pt idx="146">
                  <c:v>2.404802963807728</c:v>
                </c:pt>
                <c:pt idx="147">
                  <c:v>2.4234366723109657</c:v>
                </c:pt>
                <c:pt idx="148">
                  <c:v>2.4272552380622772</c:v>
                </c:pt>
                <c:pt idx="149">
                  <c:v>2.4326997511276645</c:v>
                </c:pt>
                <c:pt idx="150">
                  <c:v>2.4367509366910043</c:v>
                </c:pt>
                <c:pt idx="151">
                  <c:v>2.4441534504254925</c:v>
                </c:pt>
                <c:pt idx="152">
                  <c:v>2.4305142693442177</c:v>
                </c:pt>
                <c:pt idx="153">
                  <c:v>2.4365320020225409</c:v>
                </c:pt>
                <c:pt idx="154">
                  <c:v>2.4386590979092251</c:v>
                </c:pt>
                <c:pt idx="155">
                  <c:v>2.451194751081661</c:v>
                </c:pt>
                <c:pt idx="156">
                  <c:v>2.4185106499323119</c:v>
                </c:pt>
                <c:pt idx="157">
                  <c:v>2.4403232501848389</c:v>
                </c:pt>
                <c:pt idx="158">
                  <c:v>2.4443914672649893</c:v>
                </c:pt>
                <c:pt idx="159">
                  <c:v>2.4481843129319536</c:v>
                </c:pt>
                <c:pt idx="160">
                  <c:v>2.4595120320364581</c:v>
                </c:pt>
                <c:pt idx="161">
                  <c:v>2.458340630304173</c:v>
                </c:pt>
                <c:pt idx="162">
                  <c:v>2.4742672558825221</c:v>
                </c:pt>
                <c:pt idx="163">
                  <c:v>2.4772989438981421</c:v>
                </c:pt>
                <c:pt idx="164">
                  <c:v>2.4890456009370228</c:v>
                </c:pt>
                <c:pt idx="165">
                  <c:v>2.4949669160870585</c:v>
                </c:pt>
                <c:pt idx="166">
                  <c:v>2.489801793364097</c:v>
                </c:pt>
                <c:pt idx="167">
                  <c:v>2.4894470648529117</c:v>
                </c:pt>
                <c:pt idx="168">
                  <c:v>2.501363138971918</c:v>
                </c:pt>
                <c:pt idx="169">
                  <c:v>2.4994518629464726</c:v>
                </c:pt>
                <c:pt idx="170">
                  <c:v>2.4922768897929801</c:v>
                </c:pt>
                <c:pt idx="171">
                  <c:v>2.4783190657943401</c:v>
                </c:pt>
                <c:pt idx="172">
                  <c:v>2.4748247582384764</c:v>
                </c:pt>
                <c:pt idx="173">
                  <c:v>2.4494688706872414</c:v>
                </c:pt>
                <c:pt idx="174">
                  <c:v>2.4210801447842565</c:v>
                </c:pt>
                <c:pt idx="175">
                  <c:v>2.42595033543334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8025232"/>
        <c:axId val="-278022688"/>
      </c:scatterChart>
      <c:valAx>
        <c:axId val="-27802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8022688"/>
        <c:crossesAt val="0"/>
        <c:crossBetween val="midCat"/>
        <c:majorUnit val="10"/>
      </c:valAx>
      <c:valAx>
        <c:axId val="-2780226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80252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'6568'!$L$1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'6568'!$A$2:$A$141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'6568'!$L$2:$L$141</c:f>
              <c:numCache>
                <c:formatCode>0.00</c:formatCode>
                <c:ptCount val="140"/>
                <c:pt idx="0">
                  <c:v>2.668302131891005</c:v>
                </c:pt>
                <c:pt idx="1">
                  <c:v>2.687620512847591</c:v>
                </c:pt>
                <c:pt idx="2">
                  <c:v>2.702541651030935</c:v>
                </c:pt>
                <c:pt idx="3">
                  <c:v>2.6813359347320622</c:v>
                </c:pt>
                <c:pt idx="4">
                  <c:v>2.695703321626322</c:v>
                </c:pt>
                <c:pt idx="5">
                  <c:v>2.6408250514198488</c:v>
                </c:pt>
                <c:pt idx="6">
                  <c:v>2.5988482994876287</c:v>
                </c:pt>
                <c:pt idx="7">
                  <c:v>2.5294807727323718</c:v>
                </c:pt>
                <c:pt idx="8">
                  <c:v>2.4965966959833352</c:v>
                </c:pt>
                <c:pt idx="9">
                  <c:v>2.531149562110071</c:v>
                </c:pt>
                <c:pt idx="10">
                  <c:v>2.754455853855629</c:v>
                </c:pt>
                <c:pt idx="11">
                  <c:v>2.739108894918644</c:v>
                </c:pt>
                <c:pt idx="12">
                  <c:v>2.7530350785406821</c:v>
                </c:pt>
                <c:pt idx="13">
                  <c:v>2.7800235261011768</c:v>
                </c:pt>
                <c:pt idx="14">
                  <c:v>2.8185961295522226</c:v>
                </c:pt>
                <c:pt idx="15">
                  <c:v>2.9379000297711473</c:v>
                </c:pt>
                <c:pt idx="16">
                  <c:v>2.9165292491449915</c:v>
                </c:pt>
                <c:pt idx="17">
                  <c:v>2.8521564774346087</c:v>
                </c:pt>
                <c:pt idx="18">
                  <c:v>2.7991068879384433</c:v>
                </c:pt>
                <c:pt idx="19">
                  <c:v>2.7296829612714375</c:v>
                </c:pt>
                <c:pt idx="20">
                  <c:v>2.7135012583611657</c:v>
                </c:pt>
                <c:pt idx="21">
                  <c:v>2.7217060984683976</c:v>
                </c:pt>
                <c:pt idx="22">
                  <c:v>2.754500223576164</c:v>
                </c:pt>
                <c:pt idx="23">
                  <c:v>2.7997675418715198</c:v>
                </c:pt>
                <c:pt idx="24">
                  <c:v>2.7635055689142045</c:v>
                </c:pt>
                <c:pt idx="25">
                  <c:v>2.7674307206320528</c:v>
                </c:pt>
                <c:pt idx="26">
                  <c:v>2.7128812364956847</c:v>
                </c:pt>
                <c:pt idx="27">
                  <c:v>2.6161281624724704</c:v>
                </c:pt>
                <c:pt idx="28">
                  <c:v>2.5457716272191631</c:v>
                </c:pt>
                <c:pt idx="29">
                  <c:v>2.4459949140114152</c:v>
                </c:pt>
                <c:pt idx="30">
                  <c:v>2.4067068832162275</c:v>
                </c:pt>
                <c:pt idx="31">
                  <c:v>2.3136724628328582</c:v>
                </c:pt>
                <c:pt idx="32">
                  <c:v>2.3079353830647995</c:v>
                </c:pt>
                <c:pt idx="33">
                  <c:v>2.2936818309741374</c:v>
                </c:pt>
                <c:pt idx="34">
                  <c:v>2.2797527267396895</c:v>
                </c:pt>
                <c:pt idx="35">
                  <c:v>2.2236103430840486</c:v>
                </c:pt>
                <c:pt idx="36">
                  <c:v>2.1490540106379155</c:v>
                </c:pt>
                <c:pt idx="37">
                  <c:v>2.1269051425131411</c:v>
                </c:pt>
                <c:pt idx="38">
                  <c:v>2.0601443738438028</c:v>
                </c:pt>
                <c:pt idx="39">
                  <c:v>2.0953687727877846</c:v>
                </c:pt>
                <c:pt idx="40">
                  <c:v>2.0375782402999363</c:v>
                </c:pt>
                <c:pt idx="41">
                  <c:v>2.0056611486893416</c:v>
                </c:pt>
                <c:pt idx="42">
                  <c:v>1.9582449547787366</c:v>
                </c:pt>
                <c:pt idx="43">
                  <c:v>1.9273159657109928</c:v>
                </c:pt>
                <c:pt idx="44">
                  <c:v>1.9715831371796151</c:v>
                </c:pt>
                <c:pt idx="45">
                  <c:v>1.9074320419849982</c:v>
                </c:pt>
                <c:pt idx="46">
                  <c:v>1.9718610210985064</c:v>
                </c:pt>
                <c:pt idx="47">
                  <c:v>1.9669905514060568</c:v>
                </c:pt>
                <c:pt idx="48">
                  <c:v>1.9662127553929276</c:v>
                </c:pt>
                <c:pt idx="49">
                  <c:v>1.9958683679051135</c:v>
                </c:pt>
                <c:pt idx="50">
                  <c:v>2.0581896720467525</c:v>
                </c:pt>
                <c:pt idx="51">
                  <c:v>1.9777189972507871</c:v>
                </c:pt>
                <c:pt idx="52">
                  <c:v>1.9673789605683412</c:v>
                </c:pt>
                <c:pt idx="53">
                  <c:v>1.9718667189298804</c:v>
                </c:pt>
                <c:pt idx="54">
                  <c:v>1.9881242075262053</c:v>
                </c:pt>
                <c:pt idx="55">
                  <c:v>1.9962428654019964</c:v>
                </c:pt>
                <c:pt idx="56">
                  <c:v>1.9761642835327915</c:v>
                </c:pt>
                <c:pt idx="57">
                  <c:v>1.933541027564825</c:v>
                </c:pt>
                <c:pt idx="58">
                  <c:v>1.8995290701828889</c:v>
                </c:pt>
                <c:pt idx="59">
                  <c:v>1.8897226223693262</c:v>
                </c:pt>
                <c:pt idx="60">
                  <c:v>1.8814165806691503</c:v>
                </c:pt>
                <c:pt idx="61">
                  <c:v>1.8680144378007906</c:v>
                </c:pt>
                <c:pt idx="62">
                  <c:v>1.8181075946382057</c:v>
                </c:pt>
                <c:pt idx="63">
                  <c:v>1.8013964034113803</c:v>
                </c:pt>
                <c:pt idx="64">
                  <c:v>1.790144711395558</c:v>
                </c:pt>
                <c:pt idx="65">
                  <c:v>1.8046679024205392</c:v>
                </c:pt>
                <c:pt idx="66">
                  <c:v>1.832613214080941</c:v>
                </c:pt>
                <c:pt idx="67">
                  <c:v>1.8433825489005204</c:v>
                </c:pt>
                <c:pt idx="68">
                  <c:v>1.8203306208943588</c:v>
                </c:pt>
                <c:pt idx="69">
                  <c:v>1.7376498886610774</c:v>
                </c:pt>
                <c:pt idx="70">
                  <c:v>1.6880273975142952</c:v>
                </c:pt>
                <c:pt idx="71">
                  <c:v>1.6739074614644538</c:v>
                </c:pt>
                <c:pt idx="72">
                  <c:v>1.6916301223021819</c:v>
                </c:pt>
                <c:pt idx="73">
                  <c:v>1.7413207918474403</c:v>
                </c:pt>
                <c:pt idx="74">
                  <c:v>1.7096785325582013</c:v>
                </c:pt>
                <c:pt idx="75">
                  <c:v>1.6580305534334092</c:v>
                </c:pt>
                <c:pt idx="76">
                  <c:v>1.6023836333548227</c:v>
                </c:pt>
                <c:pt idx="77">
                  <c:v>1.5553732738782264</c:v>
                </c:pt>
                <c:pt idx="78">
                  <c:v>1.4587299442978328</c:v>
                </c:pt>
                <c:pt idx="79">
                  <c:v>1.5028799588854014</c:v>
                </c:pt>
                <c:pt idx="80">
                  <c:v>1.5195869941547711</c:v>
                </c:pt>
                <c:pt idx="81">
                  <c:v>1.538459909897925</c:v>
                </c:pt>
                <c:pt idx="82">
                  <c:v>1.5707365394173445</c:v>
                </c:pt>
                <c:pt idx="83">
                  <c:v>1.5001359542287593</c:v>
                </c:pt>
                <c:pt idx="84">
                  <c:v>1.429737138408171</c:v>
                </c:pt>
                <c:pt idx="85">
                  <c:v>1.3590719806582556</c:v>
                </c:pt>
                <c:pt idx="86">
                  <c:v>1.3129119412663981</c:v>
                </c:pt>
                <c:pt idx="87">
                  <c:v>1.2464220517127114</c:v>
                </c:pt>
                <c:pt idx="88">
                  <c:v>1.1861831022515625</c:v>
                </c:pt>
                <c:pt idx="89">
                  <c:v>1.1534110086334397</c:v>
                </c:pt>
                <c:pt idx="90">
                  <c:v>1.1355054483568356</c:v>
                </c:pt>
                <c:pt idx="91">
                  <c:v>1.1143598157286454</c:v>
                </c:pt>
                <c:pt idx="92">
                  <c:v>1.0900881991076898</c:v>
                </c:pt>
                <c:pt idx="93">
                  <c:v>1.0668123361271591</c:v>
                </c:pt>
                <c:pt idx="94">
                  <c:v>1.0846535784229061</c:v>
                </c:pt>
                <c:pt idx="95">
                  <c:v>1.0477241708073155</c:v>
                </c:pt>
                <c:pt idx="96">
                  <c:v>1.054906920136754</c:v>
                </c:pt>
                <c:pt idx="97">
                  <c:v>1.058323160187342</c:v>
                </c:pt>
                <c:pt idx="98">
                  <c:v>1.0492927519678745</c:v>
                </c:pt>
                <c:pt idx="99">
                  <c:v>1.0346997838215604</c:v>
                </c:pt>
                <c:pt idx="100">
                  <c:v>1.0412009557917359</c:v>
                </c:pt>
                <c:pt idx="101">
                  <c:v>1.0583853096155194</c:v>
                </c:pt>
                <c:pt idx="102">
                  <c:v>1.031698023263844</c:v>
                </c:pt>
                <c:pt idx="103">
                  <c:v>1.0385105447216718</c:v>
                </c:pt>
                <c:pt idx="104">
                  <c:v>1.0719814035844426</c:v>
                </c:pt>
                <c:pt idx="105">
                  <c:v>1.1049755897955524</c:v>
                </c:pt>
                <c:pt idx="106">
                  <c:v>1.1126333242436424</c:v>
                </c:pt>
                <c:pt idx="107">
                  <c:v>1.1370623024473523</c:v>
                </c:pt>
                <c:pt idx="108">
                  <c:v>1.1610629286576926</c:v>
                </c:pt>
                <c:pt idx="109">
                  <c:v>1.1462813144480053</c:v>
                </c:pt>
                <c:pt idx="110">
                  <c:v>1.1306206286315859</c:v>
                </c:pt>
                <c:pt idx="111">
                  <c:v>1.1295705438380341</c:v>
                </c:pt>
                <c:pt idx="112">
                  <c:v>1.1188534499063816</c:v>
                </c:pt>
                <c:pt idx="113">
                  <c:v>1.3198842840713669</c:v>
                </c:pt>
                <c:pt idx="114">
                  <c:v>1.4410276585430848</c:v>
                </c:pt>
                <c:pt idx="115">
                  <c:v>1.4580843802203483</c:v>
                </c:pt>
                <c:pt idx="116">
                  <c:v>1.4732196798177819</c:v>
                </c:pt>
                <c:pt idx="117">
                  <c:v>1.5034916278697612</c:v>
                </c:pt>
                <c:pt idx="118">
                  <c:v>1.5355482281083246</c:v>
                </c:pt>
                <c:pt idx="119">
                  <c:v>1.4969590290793882</c:v>
                </c:pt>
                <c:pt idx="120">
                  <c:v>1.496967826410589</c:v>
                </c:pt>
                <c:pt idx="121">
                  <c:v>1.5222525493341628</c:v>
                </c:pt>
                <c:pt idx="122">
                  <c:v>1.515334856736682</c:v>
                </c:pt>
                <c:pt idx="123">
                  <c:v>1.5385457113271597</c:v>
                </c:pt>
                <c:pt idx="124">
                  <c:v>1.5707238178168161</c:v>
                </c:pt>
                <c:pt idx="125">
                  <c:v>1.5565474315331174</c:v>
                </c:pt>
                <c:pt idx="126">
                  <c:v>1.53826582838597</c:v>
                </c:pt>
                <c:pt idx="127">
                  <c:v>1.5268304722531159</c:v>
                </c:pt>
                <c:pt idx="128">
                  <c:v>1.4952803019017913</c:v>
                </c:pt>
                <c:pt idx="129">
                  <c:v>1.4943798244949122</c:v>
                </c:pt>
                <c:pt idx="130">
                  <c:v>1.4766846378638261</c:v>
                </c:pt>
                <c:pt idx="131">
                  <c:v>1.4640174451726879</c:v>
                </c:pt>
                <c:pt idx="132">
                  <c:v>1.4377037162661246</c:v>
                </c:pt>
                <c:pt idx="133">
                  <c:v>1.4408524680192987</c:v>
                </c:pt>
                <c:pt idx="134">
                  <c:v>1.4584559243540245</c:v>
                </c:pt>
                <c:pt idx="135">
                  <c:v>1.4271668796204897</c:v>
                </c:pt>
                <c:pt idx="136">
                  <c:v>1.4023434515626862</c:v>
                </c:pt>
                <c:pt idx="137">
                  <c:v>1.4249608448858841</c:v>
                </c:pt>
                <c:pt idx="138">
                  <c:v>1.4002870344792235</c:v>
                </c:pt>
                <c:pt idx="139">
                  <c:v>1.394171791157139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8339456"/>
        <c:axId val="-448748528"/>
      </c:scatterChart>
      <c:valAx>
        <c:axId val="-44833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8748528"/>
        <c:crossesAt val="0"/>
        <c:crossBetween val="midCat"/>
        <c:majorUnit val="10"/>
      </c:valAx>
      <c:valAx>
        <c:axId val="-448748528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833945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'6568'!$A$2:$A$179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'6568'!$P$2:$P$177</c:f>
              <c:numCache>
                <c:formatCode>General</c:formatCode>
                <c:ptCount val="176"/>
                <c:pt idx="4">
                  <c:v>14.391907178258649</c:v>
                </c:pt>
                <c:pt idx="5">
                  <c:v>12.459938277746854</c:v>
                </c:pt>
                <c:pt idx="6">
                  <c:v>11.066826254760306</c:v>
                </c:pt>
                <c:pt idx="7">
                  <c:v>8.5296855151231217</c:v>
                </c:pt>
                <c:pt idx="8">
                  <c:v>7.5163466671542265</c:v>
                </c:pt>
                <c:pt idx="9">
                  <c:v>9.3196422412289195</c:v>
                </c:pt>
                <c:pt idx="10">
                  <c:v>19.00658990872649</c:v>
                </c:pt>
                <c:pt idx="11">
                  <c:v>18.725722723713194</c:v>
                </c:pt>
                <c:pt idx="12">
                  <c:v>19.667504986570325</c:v>
                </c:pt>
                <c:pt idx="13">
                  <c:v>21.154857980690466</c:v>
                </c:pt>
                <c:pt idx="14">
                  <c:v>23.126045663042994</c:v>
                </c:pt>
                <c:pt idx="15">
                  <c:v>28.469132184752876</c:v>
                </c:pt>
                <c:pt idx="16">
                  <c:v>27.936668429693</c:v>
                </c:pt>
                <c:pt idx="17">
                  <c:v>25.608143300270886</c:v>
                </c:pt>
                <c:pt idx="18">
                  <c:v>23.752552788457255</c:v>
                </c:pt>
                <c:pt idx="19">
                  <c:v>21.213056397361719</c:v>
                </c:pt>
                <c:pt idx="20">
                  <c:v>20.897324514921607</c:v>
                </c:pt>
                <c:pt idx="21">
                  <c:v>21.600143794035173</c:v>
                </c:pt>
                <c:pt idx="22">
                  <c:v>23.329982145966586</c:v>
                </c:pt>
                <c:pt idx="23">
                  <c:v>25.580787549291241</c:v>
                </c:pt>
                <c:pt idx="24">
                  <c:v>24.426364329335669</c:v>
                </c:pt>
                <c:pt idx="25">
                  <c:v>24.950434140885694</c:v>
                </c:pt>
                <c:pt idx="26">
                  <c:v>23.032197626853108</c:v>
                </c:pt>
                <c:pt idx="27">
                  <c:v>19.351246509519477</c:v>
                </c:pt>
                <c:pt idx="28">
                  <c:v>16.772797916048631</c:v>
                </c:pt>
                <c:pt idx="29">
                  <c:v>12.96555865687729</c:v>
                </c:pt>
                <c:pt idx="30">
                  <c:v>11.684746275346795</c:v>
                </c:pt>
                <c:pt idx="31">
                  <c:v>8.1591119235572336</c:v>
                </c:pt>
                <c:pt idx="32">
                  <c:v>8.2796199389105674</c:v>
                </c:pt>
                <c:pt idx="33">
                  <c:v>8.0444210067764725</c:v>
                </c:pt>
                <c:pt idx="34">
                  <c:v>7.822773267223182</c:v>
                </c:pt>
                <c:pt idx="35">
                  <c:v>5.8380062222158395</c:v>
                </c:pt>
                <c:pt idx="36">
                  <c:v>3.0841449716097578</c:v>
                </c:pt>
                <c:pt idx="37">
                  <c:v>2.5191828864282271</c:v>
                </c:pt>
                <c:pt idx="38">
                  <c:v>9.0918442803829602E-2</c:v>
                </c:pt>
                <c:pt idx="39">
                  <c:v>1.9222618845298083</c:v>
                </c:pt>
                <c:pt idx="40">
                  <c:v>-0.13134328592455641</c:v>
                </c:pt>
                <c:pt idx="41">
                  <c:v>-1.1042941282930743</c:v>
                </c:pt>
                <c:pt idx="42">
                  <c:v>-2.7245949718234477</c:v>
                </c:pt>
                <c:pt idx="43">
                  <c:v>-3.656275799330396</c:v>
                </c:pt>
                <c:pt idx="44">
                  <c:v>-1.4472434636915876</c:v>
                </c:pt>
                <c:pt idx="45">
                  <c:v>-3.7665098444480551</c:v>
                </c:pt>
                <c:pt idx="46">
                  <c:v>-0.71538059572972901</c:v>
                </c:pt>
                <c:pt idx="47">
                  <c:v>-0.55867693351933245</c:v>
                </c:pt>
                <c:pt idx="48">
                  <c:v>-0.231034835018912</c:v>
                </c:pt>
                <c:pt idx="49">
                  <c:v>1.3677174647613413</c:v>
                </c:pt>
                <c:pt idx="50">
                  <c:v>4.330815589542417</c:v>
                </c:pt>
                <c:pt idx="51">
                  <c:v>1.329930385359807</c:v>
                </c:pt>
                <c:pt idx="52">
                  <c:v>1.2581869976190085</c:v>
                </c:pt>
                <c:pt idx="53">
                  <c:v>1.8057551643896892</c:v>
                </c:pt>
                <c:pt idx="54">
                  <c:v>2.8449088910000735</c:v>
                </c:pt>
                <c:pt idx="55">
                  <c:v>3.5441286024391156</c:v>
                </c:pt>
                <c:pt idx="56">
                  <c:v>3.0656360291045752</c:v>
                </c:pt>
                <c:pt idx="57">
                  <c:v>1.6455215139613404</c:v>
                </c:pt>
                <c:pt idx="58">
                  <c:v>0.5850745487037653</c:v>
                </c:pt>
                <c:pt idx="59">
                  <c:v>0.53561753266407852</c:v>
                </c:pt>
                <c:pt idx="60">
                  <c:v>0.54882788151064099</c:v>
                </c:pt>
                <c:pt idx="61">
                  <c:v>0.34918970317879577</c:v>
                </c:pt>
                <c:pt idx="62">
                  <c:v>-1.3751379262230425</c:v>
                </c:pt>
                <c:pt idx="63">
                  <c:v>-1.7129849128609123</c:v>
                </c:pt>
                <c:pt idx="64">
                  <c:v>-1.8228053498202328</c:v>
                </c:pt>
                <c:pt idx="65">
                  <c:v>-0.85608791746050061</c:v>
                </c:pt>
                <c:pt idx="66">
                  <c:v>0.6712303574995665</c:v>
                </c:pt>
                <c:pt idx="67">
                  <c:v>1.481160721041336</c:v>
                </c:pt>
                <c:pt idx="68">
                  <c:v>0.87848059232738984</c:v>
                </c:pt>
                <c:pt idx="69">
                  <c:v>-2.214711937590685</c:v>
                </c:pt>
                <c:pt idx="70">
                  <c:v>-3.92716305477928</c:v>
                </c:pt>
                <c:pt idx="71">
                  <c:v>-4.1567812543969929</c:v>
                </c:pt>
                <c:pt idx="72">
                  <c:v>-3.0564317737477489</c:v>
                </c:pt>
                <c:pt idx="73">
                  <c:v>-0.62087654547603555</c:v>
                </c:pt>
                <c:pt idx="74">
                  <c:v>-1.5823484840922393</c:v>
                </c:pt>
                <c:pt idx="75">
                  <c:v>-3.3793980263726771</c:v>
                </c:pt>
                <c:pt idx="76">
                  <c:v>-5.3434710762715643</c:v>
                </c:pt>
                <c:pt idx="77">
                  <c:v>-6.9468214593016135</c:v>
                </c:pt>
                <c:pt idx="78">
                  <c:v>-10.623188887605234</c:v>
                </c:pt>
                <c:pt idx="79">
                  <c:v>-8.4190498358236656</c:v>
                </c:pt>
                <c:pt idx="80">
                  <c:v>-7.3611199224584105</c:v>
                </c:pt>
                <c:pt idx="81">
                  <c:v>-6.2127278197301106</c:v>
                </c:pt>
                <c:pt idx="82">
                  <c:v>-4.5045036724947511</c:v>
                </c:pt>
                <c:pt idx="83">
                  <c:v>-7.0931454837938102</c:v>
                </c:pt>
                <c:pt idx="84">
                  <c:v>-9.6733600069777879</c:v>
                </c:pt>
                <c:pt idx="85">
                  <c:v>-12.264698816260546</c:v>
                </c:pt>
                <c:pt idx="86">
                  <c:v>-13.832533935426353</c:v>
                </c:pt>
                <c:pt idx="87">
                  <c:v>-16.249484588584863</c:v>
                </c:pt>
                <c:pt idx="88">
                  <c:v>-18.405352632064471</c:v>
                </c:pt>
                <c:pt idx="89">
                  <c:v>-19.414014287862887</c:v>
                </c:pt>
                <c:pt idx="90">
                  <c:v>-19.80174640918764</c:v>
                </c:pt>
                <c:pt idx="91">
                  <c:v>-20.324806422409878</c:v>
                </c:pt>
                <c:pt idx="92">
                  <c:v>-20.978429206441582</c:v>
                </c:pt>
                <c:pt idx="93">
                  <c:v>-21.590462412715251</c:v>
                </c:pt>
                <c:pt idx="94">
                  <c:v>-20.485160147994993</c:v>
                </c:pt>
                <c:pt idx="95">
                  <c:v>-21.667460068061743</c:v>
                </c:pt>
                <c:pt idx="96">
                  <c:v>-21.007330388215582</c:v>
                </c:pt>
                <c:pt idx="97">
                  <c:v>-20.504516257285992</c:v>
                </c:pt>
                <c:pt idx="98">
                  <c:v>-20.521560477899531</c:v>
                </c:pt>
                <c:pt idx="99">
                  <c:v>-20.770935778430179</c:v>
                </c:pt>
                <c:pt idx="100">
                  <c:v>-20.139273495970674</c:v>
                </c:pt>
                <c:pt idx="101">
                  <c:v>-19.061407449481493</c:v>
                </c:pt>
                <c:pt idx="102">
                  <c:v>-19.815925354580123</c:v>
                </c:pt>
                <c:pt idx="103">
                  <c:v>-19.17125895825053</c:v>
                </c:pt>
                <c:pt idx="104">
                  <c:v>-17.413155511437573</c:v>
                </c:pt>
                <c:pt idx="105">
                  <c:v>-15.674961220370129</c:v>
                </c:pt>
                <c:pt idx="106">
                  <c:v>-14.994992867860274</c:v>
                </c:pt>
                <c:pt idx="107">
                  <c:v>-13.614541064468291</c:v>
                </c:pt>
                <c:pt idx="108">
                  <c:v>-12.251980211018953</c:v>
                </c:pt>
                <c:pt idx="109">
                  <c:v>-12.509234679451078</c:v>
                </c:pt>
                <c:pt idx="110">
                  <c:v>-12.803205274702941</c:v>
                </c:pt>
                <c:pt idx="111">
                  <c:v>-12.486935844045515</c:v>
                </c:pt>
                <c:pt idx="112">
                  <c:v>-12.574427757474268</c:v>
                </c:pt>
                <c:pt idx="113">
                  <c:v>-3.8178576829199535</c:v>
                </c:pt>
                <c:pt idx="114">
                  <c:v>1.6020580406774627</c:v>
                </c:pt>
                <c:pt idx="115">
                  <c:v>2.6745932835756627</c:v>
                </c:pt>
                <c:pt idx="116">
                  <c:v>3.6668766150060872</c:v>
                </c:pt>
                <c:pt idx="117">
                  <c:v>5.2913713613279514</c:v>
                </c:pt>
                <c:pt idx="118">
                  <c:v>6.9904055598513954</c:v>
                </c:pt>
                <c:pt idx="119">
                  <c:v>5.738781239405859</c:v>
                </c:pt>
                <c:pt idx="120">
                  <c:v>6.0992769311344359</c:v>
                </c:pt>
                <c:pt idx="121">
                  <c:v>7.5154705687743215</c:v>
                </c:pt>
                <c:pt idx="122">
                  <c:v>7.5866680046047659</c:v>
                </c:pt>
                <c:pt idx="123">
                  <c:v>8.9162425179978033</c:v>
                </c:pt>
                <c:pt idx="124">
                  <c:v>10.620351660235002</c:v>
                </c:pt>
                <c:pt idx="125">
                  <c:v>10.388375707358685</c:v>
                </c:pt>
                <c:pt idx="126">
                  <c:v>9.9849374278338505</c:v>
                </c:pt>
                <c:pt idx="127">
                  <c:v>9.867445903603004</c:v>
                </c:pt>
                <c:pt idx="128">
                  <c:v>8.9098202376877573</c:v>
                </c:pt>
                <c:pt idx="129">
                  <c:v>9.2323383103672558</c:v>
                </c:pt>
                <c:pt idx="130">
                  <c:v>8.8533928514590805</c:v>
                </c:pt>
                <c:pt idx="131">
                  <c:v>8.6844512895421175</c:v>
                </c:pt>
                <c:pt idx="132">
                  <c:v>7.9455357340406829</c:v>
                </c:pt>
                <c:pt idx="133">
                  <c:v>8.437177698589938</c:v>
                </c:pt>
                <c:pt idx="134">
                  <c:v>9.5325483724887619</c:v>
                </c:pt>
                <c:pt idx="135">
                  <c:v>8.585829123326377</c:v>
                </c:pt>
                <c:pt idx="136">
                  <c:v>7.9091588667785313</c:v>
                </c:pt>
                <c:pt idx="137">
                  <c:v>9.2139463218873736</c:v>
                </c:pt>
                <c:pt idx="138">
                  <c:v>8.5435251360770419</c:v>
                </c:pt>
                <c:pt idx="139">
                  <c:v>8.6482384187807604</c:v>
                </c:pt>
                <c:pt idx="140">
                  <c:v>8.7215230859113113</c:v>
                </c:pt>
                <c:pt idx="141">
                  <c:v>9.8671568405497059</c:v>
                </c:pt>
                <c:pt idx="142">
                  <c:v>10.690764086222543</c:v>
                </c:pt>
                <c:pt idx="143">
                  <c:v>10.274688581162541</c:v>
                </c:pt>
                <c:pt idx="144">
                  <c:v>10.452556079718846</c:v>
                </c:pt>
                <c:pt idx="145">
                  <c:v>12.252600780887194</c:v>
                </c:pt>
                <c:pt idx="146">
                  <c:v>10.972327219916773</c:v>
                </c:pt>
                <c:pt idx="147">
                  <c:v>9.0245679846762048</c:v>
                </c:pt>
                <c:pt idx="148">
                  <c:v>9.8179177107986426</c:v>
                </c:pt>
                <c:pt idx="149">
                  <c:v>9.9864017198596553</c:v>
                </c:pt>
                <c:pt idx="150">
                  <c:v>8.4533410208274979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1460960"/>
        <c:axId val="-331655328"/>
      </c:scatterChart>
      <c:valAx>
        <c:axId val="-33146096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31655328"/>
        <c:crossesAt val="0"/>
        <c:crossBetween val="midCat"/>
        <c:majorUnit val="10"/>
      </c:valAx>
      <c:valAx>
        <c:axId val="-331655328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3146096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'6568'!$L$1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'6568'!$A$2:$A$141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'6568'!$M$2:$M$177</c:f>
              <c:numCache>
                <c:formatCode>0.00</c:formatCode>
                <c:ptCount val="176"/>
                <c:pt idx="4">
                  <c:v>2.7388149663504526</c:v>
                </c:pt>
                <c:pt idx="5">
                  <c:v>2.6925590250888054</c:v>
                </c:pt>
                <c:pt idx="6">
                  <c:v>2.6592046021014117</c:v>
                </c:pt>
                <c:pt idx="7">
                  <c:v>2.5984594042909808</c:v>
                </c:pt>
                <c:pt idx="8">
                  <c:v>2.5741976564867706</c:v>
                </c:pt>
                <c:pt idx="9">
                  <c:v>2.6173728515583323</c:v>
                </c:pt>
                <c:pt idx="10">
                  <c:v>2.8493014722487162</c:v>
                </c:pt>
                <c:pt idx="11">
                  <c:v>2.8425768422565576</c:v>
                </c:pt>
                <c:pt idx="12">
                  <c:v>2.8651253548234217</c:v>
                </c:pt>
                <c:pt idx="13">
                  <c:v>2.9007361313287428</c:v>
                </c:pt>
                <c:pt idx="14">
                  <c:v>2.9479310637246146</c:v>
                </c:pt>
                <c:pt idx="15">
                  <c:v>3.0758572928883652</c:v>
                </c:pt>
                <c:pt idx="16">
                  <c:v>3.0631088412070357</c:v>
                </c:pt>
                <c:pt idx="17">
                  <c:v>3.0073583984414789</c:v>
                </c:pt>
                <c:pt idx="18">
                  <c:v>2.96293113789014</c:v>
                </c:pt>
                <c:pt idx="19">
                  <c:v>2.9021295401679601</c:v>
                </c:pt>
                <c:pt idx="20">
                  <c:v>2.8945701662025147</c:v>
                </c:pt>
                <c:pt idx="21">
                  <c:v>2.9113973352545726</c:v>
                </c:pt>
                <c:pt idx="22">
                  <c:v>2.9528137893071649</c:v>
                </c:pt>
                <c:pt idx="23">
                  <c:v>3.0067034365473471</c:v>
                </c:pt>
                <c:pt idx="24">
                  <c:v>2.9790637925348578</c:v>
                </c:pt>
                <c:pt idx="25">
                  <c:v>2.9916112731975324</c:v>
                </c:pt>
                <c:pt idx="26">
                  <c:v>2.9456841180059903</c:v>
                </c:pt>
                <c:pt idx="27">
                  <c:v>2.8575533729276019</c:v>
                </c:pt>
                <c:pt idx="28">
                  <c:v>2.795819166619121</c:v>
                </c:pt>
                <c:pt idx="29">
                  <c:v>2.7046647823561991</c:v>
                </c:pt>
                <c:pt idx="30">
                  <c:v>2.6739990805058378</c:v>
                </c:pt>
                <c:pt idx="31">
                  <c:v>2.5895869890672945</c:v>
                </c:pt>
                <c:pt idx="32">
                  <c:v>2.5924722382440617</c:v>
                </c:pt>
                <c:pt idx="33">
                  <c:v>2.5868410150982259</c:v>
                </c:pt>
                <c:pt idx="34">
                  <c:v>2.5815342398086041</c:v>
                </c:pt>
                <c:pt idx="35">
                  <c:v>2.5340141850977895</c:v>
                </c:pt>
                <c:pt idx="36">
                  <c:v>2.4680801815964823</c:v>
                </c:pt>
                <c:pt idx="37">
                  <c:v>2.454553642416534</c:v>
                </c:pt>
                <c:pt idx="38">
                  <c:v>2.396415202692022</c:v>
                </c:pt>
                <c:pt idx="39">
                  <c:v>2.4402619305808297</c:v>
                </c:pt>
                <c:pt idx="40">
                  <c:v>2.3910937270378079</c:v>
                </c:pt>
                <c:pt idx="41">
                  <c:v>2.3677989643720392</c:v>
                </c:pt>
                <c:pt idx="42">
                  <c:v>2.3290050994062605</c:v>
                </c:pt>
                <c:pt idx="43">
                  <c:v>2.3066984392833425</c:v>
                </c:pt>
                <c:pt idx="44">
                  <c:v>2.3595879396967909</c:v>
                </c:pt>
                <c:pt idx="45">
                  <c:v>2.3040591734470004</c:v>
                </c:pt>
                <c:pt idx="46">
                  <c:v>2.3771104815053348</c:v>
                </c:pt>
                <c:pt idx="47">
                  <c:v>2.3808623407577114</c:v>
                </c:pt>
                <c:pt idx="48">
                  <c:v>2.3887068736894079</c:v>
                </c:pt>
                <c:pt idx="49">
                  <c:v>2.4269848151464202</c:v>
                </c:pt>
                <c:pt idx="50">
                  <c:v>2.4979284482328854</c:v>
                </c:pt>
                <c:pt idx="51">
                  <c:v>2.426080102381746</c:v>
                </c:pt>
                <c:pt idx="52">
                  <c:v>2.4243623946441262</c:v>
                </c:pt>
                <c:pt idx="53">
                  <c:v>2.4374724819504916</c:v>
                </c:pt>
                <c:pt idx="54">
                  <c:v>2.4623522994916427</c:v>
                </c:pt>
                <c:pt idx="55">
                  <c:v>2.4790932863122599</c:v>
                </c:pt>
                <c:pt idx="56">
                  <c:v>2.4676370333878812</c:v>
                </c:pt>
                <c:pt idx="57">
                  <c:v>2.4336361063647409</c:v>
                </c:pt>
                <c:pt idx="58">
                  <c:v>2.4082464779276309</c:v>
                </c:pt>
                <c:pt idx="59">
                  <c:v>2.4070623590588944</c:v>
                </c:pt>
                <c:pt idx="60">
                  <c:v>2.4073786463035445</c:v>
                </c:pt>
                <c:pt idx="61">
                  <c:v>2.4025988323800109</c:v>
                </c:pt>
                <c:pt idx="62">
                  <c:v>2.3613143181622522</c:v>
                </c:pt>
                <c:pt idx="63">
                  <c:v>2.3532254558802528</c:v>
                </c:pt>
                <c:pt idx="64">
                  <c:v>2.3505960928092566</c:v>
                </c:pt>
                <c:pt idx="65">
                  <c:v>2.3737416127790638</c:v>
                </c:pt>
                <c:pt idx="66">
                  <c:v>2.410309253384292</c:v>
                </c:pt>
                <c:pt idx="67">
                  <c:v>2.4297009171486974</c:v>
                </c:pt>
                <c:pt idx="68">
                  <c:v>2.415271318087362</c:v>
                </c:pt>
                <c:pt idx="69">
                  <c:v>2.3412129147989065</c:v>
                </c:pt>
                <c:pt idx="70">
                  <c:v>2.3002127525969507</c:v>
                </c:pt>
                <c:pt idx="71">
                  <c:v>2.2947151454919354</c:v>
                </c:pt>
                <c:pt idx="72">
                  <c:v>2.3210601352744895</c:v>
                </c:pt>
                <c:pt idx="73">
                  <c:v>2.3793731337645738</c:v>
                </c:pt>
                <c:pt idx="74">
                  <c:v>2.3563532034201611</c:v>
                </c:pt>
                <c:pt idx="75">
                  <c:v>2.3133275532401951</c:v>
                </c:pt>
                <c:pt idx="76">
                  <c:v>2.266302962106435</c:v>
                </c:pt>
                <c:pt idx="77">
                  <c:v>2.2279149315746647</c:v>
                </c:pt>
                <c:pt idx="78">
                  <c:v>2.1398939309390972</c:v>
                </c:pt>
                <c:pt idx="79">
                  <c:v>2.1926662744714918</c:v>
                </c:pt>
                <c:pt idx="80">
                  <c:v>2.2179956386856876</c:v>
                </c:pt>
                <c:pt idx="81">
                  <c:v>2.2454908833736678</c:v>
                </c:pt>
                <c:pt idx="82">
                  <c:v>2.2863898418379134</c:v>
                </c:pt>
                <c:pt idx="83">
                  <c:v>2.2244115855941544</c:v>
                </c:pt>
                <c:pt idx="84">
                  <c:v>2.1626350987183924</c:v>
                </c:pt>
                <c:pt idx="85">
                  <c:v>2.1005922699133031</c:v>
                </c:pt>
                <c:pt idx="86">
                  <c:v>2.0630545594662717</c:v>
                </c:pt>
                <c:pt idx="87">
                  <c:v>2.0051869988574111</c:v>
                </c:pt>
                <c:pt idx="88">
                  <c:v>1.9535703783410883</c:v>
                </c:pt>
                <c:pt idx="89">
                  <c:v>1.9294206136677916</c:v>
                </c:pt>
                <c:pt idx="90">
                  <c:v>1.9201373823360137</c:v>
                </c:pt>
                <c:pt idx="91">
                  <c:v>1.9076140786526496</c:v>
                </c:pt>
                <c:pt idx="92">
                  <c:v>1.89196479097652</c:v>
                </c:pt>
                <c:pt idx="93">
                  <c:v>1.8773112569408155</c:v>
                </c:pt>
                <c:pt idx="94">
                  <c:v>1.9037748281813887</c:v>
                </c:pt>
                <c:pt idx="95">
                  <c:v>1.8754677495106242</c:v>
                </c:pt>
                <c:pt idx="96">
                  <c:v>1.8912728277848889</c:v>
                </c:pt>
                <c:pt idx="97">
                  <c:v>1.9033113967803028</c:v>
                </c:pt>
                <c:pt idx="98">
                  <c:v>1.9029033175056616</c:v>
                </c:pt>
                <c:pt idx="99">
                  <c:v>1.8969326783041736</c:v>
                </c:pt>
                <c:pt idx="100">
                  <c:v>1.9120561792191753</c:v>
                </c:pt>
                <c:pt idx="101">
                  <c:v>1.9378628619877849</c:v>
                </c:pt>
                <c:pt idx="102">
                  <c:v>1.9197979045809355</c:v>
                </c:pt>
                <c:pt idx="103">
                  <c:v>1.9352327549835895</c:v>
                </c:pt>
                <c:pt idx="104">
                  <c:v>1.9773259427911865</c:v>
                </c:pt>
                <c:pt idx="105">
                  <c:v>2.0189424579471225</c:v>
                </c:pt>
                <c:pt idx="106">
                  <c:v>2.0352225213400388</c:v>
                </c:pt>
                <c:pt idx="107">
                  <c:v>2.0682738284885747</c:v>
                </c:pt>
                <c:pt idx="108">
                  <c:v>2.1008967836437411</c:v>
                </c:pt>
                <c:pt idx="109">
                  <c:v>2.0947374983788798</c:v>
                </c:pt>
                <c:pt idx="110">
                  <c:v>2.0876991415072865</c:v>
                </c:pt>
                <c:pt idx="111">
                  <c:v>2.095271385658561</c:v>
                </c:pt>
                <c:pt idx="112">
                  <c:v>2.0931766206717346</c:v>
                </c:pt>
                <c:pt idx="113">
                  <c:v>2.3028297837815459</c:v>
                </c:pt>
                <c:pt idx="114">
                  <c:v>2.4325954871980899</c:v>
                </c:pt>
                <c:pt idx="115">
                  <c:v>2.4582745378201798</c:v>
                </c:pt>
                <c:pt idx="116">
                  <c:v>2.4820321663624396</c:v>
                </c:pt>
                <c:pt idx="117">
                  <c:v>2.5209264433592447</c:v>
                </c:pt>
                <c:pt idx="118">
                  <c:v>2.5616053725426342</c:v>
                </c:pt>
                <c:pt idx="119">
                  <c:v>2.5316385024585242</c:v>
                </c:pt>
                <c:pt idx="120">
                  <c:v>2.540269628734551</c:v>
                </c:pt>
                <c:pt idx="121">
                  <c:v>2.5741766806029509</c:v>
                </c:pt>
                <c:pt idx="122">
                  <c:v>2.5758813169502961</c:v>
                </c:pt>
                <c:pt idx="123">
                  <c:v>2.6077145004856002</c:v>
                </c:pt>
                <c:pt idx="124">
                  <c:v>2.6485149359200828</c:v>
                </c:pt>
                <c:pt idx="125">
                  <c:v>2.64296087858121</c:v>
                </c:pt>
                <c:pt idx="126">
                  <c:v>2.6333016043788886</c:v>
                </c:pt>
                <c:pt idx="127">
                  <c:v>2.630488577190861</c:v>
                </c:pt>
                <c:pt idx="128">
                  <c:v>2.6075607357843626</c:v>
                </c:pt>
                <c:pt idx="129">
                  <c:v>2.6152825873223096</c:v>
                </c:pt>
                <c:pt idx="130">
                  <c:v>2.6062097296360491</c:v>
                </c:pt>
                <c:pt idx="131">
                  <c:v>2.6021648658897374</c:v>
                </c:pt>
                <c:pt idx="132">
                  <c:v>2.5844734659280002</c:v>
                </c:pt>
                <c:pt idx="133">
                  <c:v>2.5962445466260005</c:v>
                </c:pt>
                <c:pt idx="134">
                  <c:v>2.6224703319055527</c:v>
                </c:pt>
                <c:pt idx="135">
                  <c:v>2.5998036161168434</c:v>
                </c:pt>
                <c:pt idx="136">
                  <c:v>2.5836025170038663</c:v>
                </c:pt>
                <c:pt idx="137">
                  <c:v>2.6148422392718906</c:v>
                </c:pt>
                <c:pt idx="138">
                  <c:v>2.5987907578100558</c:v>
                </c:pt>
                <c:pt idx="139">
                  <c:v>2.6012978434327976</c:v>
                </c:pt>
                <c:pt idx="140">
                  <c:v>2.6030524530733938</c:v>
                </c:pt>
                <c:pt idx="141">
                  <c:v>2.6304816563322433</c:v>
                </c:pt>
                <c:pt idx="142">
                  <c:v>2.6502007772603378</c:v>
                </c:pt>
                <c:pt idx="143">
                  <c:v>2.6402389377517581</c:v>
                </c:pt>
                <c:pt idx="144">
                  <c:v>2.6444975097005079</c:v>
                </c:pt>
                <c:pt idx="145">
                  <c:v>2.687594871124662</c:v>
                </c:pt>
                <c:pt idx="146">
                  <c:v>2.6569420699230486</c:v>
                </c:pt>
                <c:pt idx="147">
                  <c:v>2.6103080704040855</c:v>
                </c:pt>
                <c:pt idx="148">
                  <c:v>2.6293027541806939</c:v>
                </c:pt>
                <c:pt idx="149">
                  <c:v>2.6333366630208355</c:v>
                </c:pt>
                <c:pt idx="150">
                  <c:v>2.596631535093473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8402352"/>
        <c:axId val="-448301664"/>
      </c:scatterChart>
      <c:valAx>
        <c:axId val="-44840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8301664"/>
        <c:crossesAt val="0"/>
        <c:crossBetween val="midCat"/>
        <c:majorUnit val="10"/>
      </c:valAx>
      <c:valAx>
        <c:axId val="-448301664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484023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3E48671-F653-429D-871D-9A79EB534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B0BCC-CA62-4030-B058-3B2BA3604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4596984-4118-4CF9-B9B3-1A6956A78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82A2A7C-D3EA-4C68-A65B-1A1FF8860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16841-9D22-4C89-B364-18201E2B0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3010467-4C45-417D-814B-D97A3B325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7D1AD87-1FAB-4FC9-B7C3-45920E03D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DF62D-DDB3-45C0-99EC-127826249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88CCAE31-DCD8-4CAA-A2F6-0C6EBEAA4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550448</xdr:colOff>
      <xdr:row>4</xdr:row>
      <xdr:rowOff>31323</xdr:rowOff>
    </xdr:from>
    <xdr:to>
      <xdr:col>37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BC0E34-E184-4555-A8AA-BE4B7A4A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550448</xdr:colOff>
      <xdr:row>4</xdr:row>
      <xdr:rowOff>31323</xdr:rowOff>
    </xdr:from>
    <xdr:to>
      <xdr:col>33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905E8-7D7E-44B7-B1BE-5DDD87C8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F6C7C0B-DA55-4EA0-BC0E-31C1C2E4F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DC015-6696-4335-87DC-68E2C599D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2CD5342-81D7-4BE0-A4B9-BAF782A7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11" sqref="B11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24</v>
      </c>
      <c r="B1" s="13" t="s">
        <v>36</v>
      </c>
    </row>
    <row r="2" spans="1:2" x14ac:dyDescent="0.15">
      <c r="A2" s="11" t="s">
        <v>19</v>
      </c>
      <c r="B2" s="45" t="s">
        <v>42</v>
      </c>
    </row>
    <row r="3" spans="1:2" x14ac:dyDescent="0.15">
      <c r="A3" s="11" t="s">
        <v>23</v>
      </c>
      <c r="B3" s="45" t="s">
        <v>37</v>
      </c>
    </row>
    <row r="4" spans="1:2" ht="15" x14ac:dyDescent="0.2">
      <c r="A4" s="11" t="s">
        <v>21</v>
      </c>
      <c r="B4" s="12" t="s">
        <v>22</v>
      </c>
    </row>
    <row r="5" spans="1:2" ht="15" x14ac:dyDescent="0.2">
      <c r="A5" s="11" t="s">
        <v>20</v>
      </c>
      <c r="B5" s="45" t="s">
        <v>43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pageSetUpPr fitToPage="1"/>
  </sheetPr>
  <dimension ref="A1:V798"/>
  <sheetViews>
    <sheetView zoomScale="75" zoomScaleNormal="75" zoomScalePageLayoutView="75" workbookViewId="0">
      <selection activeCell="A36" sqref="A36:XFD45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713.24371337890602</v>
      </c>
      <c r="E2">
        <v>575.79815673828102</v>
      </c>
      <c r="F2">
        <v>526.35205078125</v>
      </c>
      <c r="G2">
        <v>503.94564819335898</v>
      </c>
      <c r="I2" s="7">
        <f t="shared" ref="I2:J65" si="0">D2-F2</f>
        <v>186.89166259765602</v>
      </c>
      <c r="J2" s="7">
        <f t="shared" si="0"/>
        <v>71.852508544922046</v>
      </c>
      <c r="K2" s="7">
        <f t="shared" ref="K2:K65" si="1">I2-0.7*J2</f>
        <v>136.59490661621061</v>
      </c>
      <c r="L2" s="8">
        <f t="shared" ref="L2:L65" si="2">K2/J2</f>
        <v>1.9010457586294534</v>
      </c>
      <c r="M2" s="8"/>
      <c r="N2" s="18">
        <f>LINEST(V64:V104,U64:U104)</f>
        <v>-1.2441285614365877E-2</v>
      </c>
      <c r="O2" s="9">
        <f>AVERAGE(M38:M45)</f>
        <v>1.8177555135165697</v>
      </c>
    </row>
    <row r="3" spans="1:16" x14ac:dyDescent="0.15">
      <c r="A3" s="6">
        <v>1</v>
      </c>
      <c r="B3" s="6">
        <v>1</v>
      </c>
      <c r="C3" s="6" t="s">
        <v>7</v>
      </c>
      <c r="D3">
        <v>718.771484375</v>
      </c>
      <c r="E3">
        <v>576.46343994140602</v>
      </c>
      <c r="F3">
        <v>526.93115234375</v>
      </c>
      <c r="G3">
        <v>503.9580078125</v>
      </c>
      <c r="I3" s="7">
        <f t="shared" si="0"/>
        <v>191.84033203125</v>
      </c>
      <c r="J3" s="7">
        <f t="shared" si="0"/>
        <v>72.505432128906023</v>
      </c>
      <c r="K3" s="7">
        <f t="shared" si="1"/>
        <v>141.08652954101578</v>
      </c>
      <c r="L3" s="8">
        <f t="shared" si="2"/>
        <v>1.9458753006282443</v>
      </c>
      <c r="M3" s="8"/>
      <c r="N3" s="18"/>
    </row>
    <row r="4" spans="1:16" ht="15" x14ac:dyDescent="0.15">
      <c r="A4" s="6">
        <v>1.5</v>
      </c>
      <c r="B4" s="6">
        <v>2</v>
      </c>
      <c r="D4">
        <v>711.95843505859398</v>
      </c>
      <c r="E4">
        <v>574.165283203125</v>
      </c>
      <c r="F4">
        <v>526.38946533203102</v>
      </c>
      <c r="G4">
        <v>503.77053833007801</v>
      </c>
      <c r="I4" s="7">
        <f t="shared" si="0"/>
        <v>185.56896972656295</v>
      </c>
      <c r="J4" s="7">
        <f t="shared" si="0"/>
        <v>70.394744873046989</v>
      </c>
      <c r="K4" s="7">
        <f t="shared" si="1"/>
        <v>136.29264831543006</v>
      </c>
      <c r="L4" s="8">
        <f t="shared" si="2"/>
        <v>1.9361196430390688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710.08160400390602</v>
      </c>
      <c r="E5">
        <v>573.70599365234398</v>
      </c>
      <c r="F5">
        <v>525.27886962890602</v>
      </c>
      <c r="G5">
        <v>503.32675170898398</v>
      </c>
      <c r="I5" s="7">
        <f t="shared" si="0"/>
        <v>184.802734375</v>
      </c>
      <c r="J5" s="7">
        <f t="shared" si="0"/>
        <v>70.37924194336</v>
      </c>
      <c r="K5" s="7">
        <f t="shared" si="1"/>
        <v>135.537265014648</v>
      </c>
      <c r="L5" s="8">
        <f t="shared" si="2"/>
        <v>1.9258130845416899</v>
      </c>
      <c r="M5" s="8"/>
      <c r="N5" s="18">
        <f>RSQ(V64:V104,U64:U104)</f>
        <v>0.96452096420194666</v>
      </c>
    </row>
    <row r="6" spans="1:16" x14ac:dyDescent="0.15">
      <c r="A6" s="6">
        <v>2.5</v>
      </c>
      <c r="B6" s="6">
        <v>4</v>
      </c>
      <c r="C6" s="6" t="s">
        <v>5</v>
      </c>
      <c r="D6">
        <v>713.318603515625</v>
      </c>
      <c r="E6">
        <v>574.231689453125</v>
      </c>
      <c r="F6">
        <v>524.80853271484398</v>
      </c>
      <c r="G6">
        <v>502.73562622070301</v>
      </c>
      <c r="I6" s="7">
        <f t="shared" si="0"/>
        <v>188.51007080078102</v>
      </c>
      <c r="J6" s="7">
        <f t="shared" si="0"/>
        <v>71.496063232421989</v>
      </c>
      <c r="K6" s="7">
        <f t="shared" si="1"/>
        <v>138.46282653808564</v>
      </c>
      <c r="L6" s="8">
        <f t="shared" si="2"/>
        <v>1.9366496598276421</v>
      </c>
      <c r="M6" s="8">
        <f t="shared" ref="M6:M22" si="3">L6+ABS($N$2)*A6</f>
        <v>1.9677528738635568</v>
      </c>
      <c r="P6" s="6">
        <f t="shared" ref="P6:P69" si="4">(M6-$O$2)/$O$2*100</f>
        <v>8.2517895961050964</v>
      </c>
    </row>
    <row r="7" spans="1:16" x14ac:dyDescent="0.15">
      <c r="A7" s="6">
        <v>3</v>
      </c>
      <c r="B7" s="6">
        <v>5</v>
      </c>
      <c r="C7" s="6" t="s">
        <v>8</v>
      </c>
      <c r="D7">
        <v>712.22998046875</v>
      </c>
      <c r="E7">
        <v>574.1474609375</v>
      </c>
      <c r="F7">
        <v>524.80017089843795</v>
      </c>
      <c r="G7">
        <v>502.75076293945301</v>
      </c>
      <c r="I7" s="7">
        <f t="shared" si="0"/>
        <v>187.42980957031205</v>
      </c>
      <c r="J7" s="7">
        <f t="shared" si="0"/>
        <v>71.396697998046989</v>
      </c>
      <c r="K7" s="7">
        <f t="shared" si="1"/>
        <v>137.45212097167916</v>
      </c>
      <c r="L7" s="8">
        <f t="shared" si="2"/>
        <v>1.9251887667891738</v>
      </c>
      <c r="M7" s="8">
        <f t="shared" si="3"/>
        <v>1.9625126236322714</v>
      </c>
      <c r="P7" s="6">
        <f t="shared" si="4"/>
        <v>7.9635082407567213</v>
      </c>
    </row>
    <row r="8" spans="1:16" x14ac:dyDescent="0.15">
      <c r="A8" s="6">
        <v>3.5</v>
      </c>
      <c r="B8" s="6">
        <v>6</v>
      </c>
      <c r="D8">
        <v>709.20361328125</v>
      </c>
      <c r="E8">
        <v>574.7197265625</v>
      </c>
      <c r="F8">
        <v>525.04754638671898</v>
      </c>
      <c r="G8">
        <v>502.62878417968801</v>
      </c>
      <c r="I8" s="7">
        <f t="shared" si="0"/>
        <v>184.15606689453102</v>
      </c>
      <c r="J8" s="7">
        <f t="shared" si="0"/>
        <v>72.090942382811988</v>
      </c>
      <c r="K8" s="7">
        <f t="shared" si="1"/>
        <v>133.69240722656264</v>
      </c>
      <c r="L8" s="8">
        <f t="shared" si="2"/>
        <v>1.8544965956560688</v>
      </c>
      <c r="M8" s="8">
        <f t="shared" si="3"/>
        <v>1.8980410953063493</v>
      </c>
      <c r="P8" s="6">
        <f t="shared" si="4"/>
        <v>4.4167425813200696</v>
      </c>
    </row>
    <row r="9" spans="1:16" x14ac:dyDescent="0.15">
      <c r="A9" s="6">
        <v>4</v>
      </c>
      <c r="B9" s="6">
        <v>7</v>
      </c>
      <c r="D9">
        <v>704.44439697265602</v>
      </c>
      <c r="E9">
        <v>572.06262207031295</v>
      </c>
      <c r="F9">
        <v>523.32366943359398</v>
      </c>
      <c r="G9">
        <v>501.772705078125</v>
      </c>
      <c r="I9" s="7">
        <f t="shared" si="0"/>
        <v>181.12072753906205</v>
      </c>
      <c r="J9" s="7">
        <f t="shared" si="0"/>
        <v>70.289916992187955</v>
      </c>
      <c r="K9" s="7">
        <f t="shared" si="1"/>
        <v>131.91778564453048</v>
      </c>
      <c r="L9" s="8">
        <f t="shared" si="2"/>
        <v>1.8767668435174261</v>
      </c>
      <c r="M9" s="8">
        <f t="shared" si="3"/>
        <v>1.9265319859748895</v>
      </c>
      <c r="P9" s="6">
        <f t="shared" si="4"/>
        <v>5.9841090646939872</v>
      </c>
    </row>
    <row r="10" spans="1:16" x14ac:dyDescent="0.15">
      <c r="A10" s="6">
        <v>4.5</v>
      </c>
      <c r="B10" s="6">
        <v>8</v>
      </c>
      <c r="D10">
        <v>697.64685058593795</v>
      </c>
      <c r="E10">
        <v>569.77734375</v>
      </c>
      <c r="F10">
        <v>523.26129150390602</v>
      </c>
      <c r="G10">
        <v>501.49444580078102</v>
      </c>
      <c r="I10" s="7">
        <f t="shared" si="0"/>
        <v>174.38555908203193</v>
      </c>
      <c r="J10" s="7">
        <f t="shared" si="0"/>
        <v>68.282897949218977</v>
      </c>
      <c r="K10" s="7">
        <f t="shared" si="1"/>
        <v>126.58753051757864</v>
      </c>
      <c r="L10" s="8">
        <f t="shared" si="2"/>
        <v>1.8538687478044649</v>
      </c>
      <c r="M10" s="8">
        <f t="shared" si="3"/>
        <v>1.9098545330691112</v>
      </c>
      <c r="P10" s="6">
        <f t="shared" si="4"/>
        <v>5.0666340367396163</v>
      </c>
    </row>
    <row r="11" spans="1:16" x14ac:dyDescent="0.15">
      <c r="A11" s="6">
        <v>5</v>
      </c>
      <c r="B11" s="6">
        <v>9</v>
      </c>
      <c r="D11">
        <v>699.62640380859398</v>
      </c>
      <c r="E11">
        <v>570.899658203125</v>
      </c>
      <c r="F11">
        <v>523.16986083984398</v>
      </c>
      <c r="G11">
        <v>501.33972167968801</v>
      </c>
      <c r="I11" s="7">
        <f t="shared" si="0"/>
        <v>176.45654296875</v>
      </c>
      <c r="J11" s="7">
        <f t="shared" si="0"/>
        <v>69.559936523436988</v>
      </c>
      <c r="K11" s="7">
        <f t="shared" si="1"/>
        <v>127.76458740234412</v>
      </c>
      <c r="L11" s="8">
        <f t="shared" si="2"/>
        <v>1.8367553765563904</v>
      </c>
      <c r="M11" s="8">
        <f t="shared" si="3"/>
        <v>1.8989618046282197</v>
      </c>
      <c r="P11" s="6">
        <f t="shared" si="4"/>
        <v>4.4673934700135227</v>
      </c>
    </row>
    <row r="12" spans="1:16" x14ac:dyDescent="0.15">
      <c r="A12" s="6">
        <v>5.5</v>
      </c>
      <c r="B12" s="6">
        <v>10</v>
      </c>
      <c r="D12">
        <v>691.57989501953102</v>
      </c>
      <c r="E12">
        <v>567.43737792968795</v>
      </c>
      <c r="F12">
        <v>524.19024658203102</v>
      </c>
      <c r="G12">
        <v>502.16183471679699</v>
      </c>
      <c r="I12" s="7">
        <f t="shared" si="0"/>
        <v>167.3896484375</v>
      </c>
      <c r="J12" s="7">
        <f t="shared" si="0"/>
        <v>65.275543212890966</v>
      </c>
      <c r="K12" s="7">
        <f t="shared" si="1"/>
        <v>121.69676818847633</v>
      </c>
      <c r="L12" s="8">
        <f t="shared" si="2"/>
        <v>1.8643547368356943</v>
      </c>
      <c r="M12" s="8">
        <f t="shared" si="3"/>
        <v>1.9327818077147065</v>
      </c>
      <c r="P12" s="6">
        <f t="shared" si="4"/>
        <v>6.3279298752124662</v>
      </c>
    </row>
    <row r="13" spans="1:16" x14ac:dyDescent="0.15">
      <c r="A13" s="6">
        <v>6</v>
      </c>
      <c r="B13" s="6">
        <v>11</v>
      </c>
      <c r="D13">
        <v>696.4072265625</v>
      </c>
      <c r="E13">
        <v>570.12957763671898</v>
      </c>
      <c r="F13">
        <v>523.134033203125</v>
      </c>
      <c r="G13">
        <v>501.33386230468801</v>
      </c>
      <c r="I13" s="7">
        <f t="shared" si="0"/>
        <v>173.273193359375</v>
      </c>
      <c r="J13" s="7">
        <f t="shared" si="0"/>
        <v>68.795715332030966</v>
      </c>
      <c r="K13" s="7">
        <f t="shared" si="1"/>
        <v>125.11619262695334</v>
      </c>
      <c r="L13" s="8">
        <f t="shared" si="2"/>
        <v>1.8186625725614023</v>
      </c>
      <c r="M13" s="8">
        <f t="shared" si="3"/>
        <v>1.8933102862475977</v>
      </c>
      <c r="P13" s="6">
        <f t="shared" si="4"/>
        <v>4.1564870616105125</v>
      </c>
    </row>
    <row r="14" spans="1:16" x14ac:dyDescent="0.15">
      <c r="A14" s="6">
        <v>6.5</v>
      </c>
      <c r="B14" s="6">
        <v>12</v>
      </c>
      <c r="D14">
        <v>697.46374511718795</v>
      </c>
      <c r="E14">
        <v>573.24572753906295</v>
      </c>
      <c r="F14">
        <v>523.89593505859398</v>
      </c>
      <c r="G14">
        <v>501.56732177734398</v>
      </c>
      <c r="I14" s="7">
        <f t="shared" si="0"/>
        <v>173.56781005859398</v>
      </c>
      <c r="J14" s="7">
        <f t="shared" si="0"/>
        <v>71.678405761718977</v>
      </c>
      <c r="K14" s="7">
        <f t="shared" si="1"/>
        <v>123.39292602539069</v>
      </c>
      <c r="L14" s="8">
        <f t="shared" si="2"/>
        <v>1.7214797778229982</v>
      </c>
      <c r="M14" s="8">
        <f t="shared" si="3"/>
        <v>1.8023481343163765</v>
      </c>
      <c r="P14" s="6">
        <f t="shared" si="4"/>
        <v>-0.84760459179609848</v>
      </c>
    </row>
    <row r="15" spans="1:16" x14ac:dyDescent="0.15">
      <c r="A15" s="6">
        <v>7</v>
      </c>
      <c r="B15" s="6">
        <v>13</v>
      </c>
      <c r="D15">
        <v>695.61029052734398</v>
      </c>
      <c r="E15">
        <v>573.34875488281295</v>
      </c>
      <c r="F15">
        <v>522.95709228515602</v>
      </c>
      <c r="G15">
        <v>501.60748291015602</v>
      </c>
      <c r="I15" s="7">
        <f t="shared" si="0"/>
        <v>172.65319824218795</v>
      </c>
      <c r="J15" s="7">
        <f t="shared" si="0"/>
        <v>71.741271972656932</v>
      </c>
      <c r="K15" s="7">
        <f t="shared" si="1"/>
        <v>122.43430786132811</v>
      </c>
      <c r="L15" s="8">
        <f t="shared" si="2"/>
        <v>1.7066091037247295</v>
      </c>
      <c r="M15" s="8">
        <f t="shared" si="3"/>
        <v>1.7936981030252908</v>
      </c>
      <c r="P15" s="6">
        <f t="shared" si="4"/>
        <v>-1.3234678873144108</v>
      </c>
    </row>
    <row r="16" spans="1:16" x14ac:dyDescent="0.15">
      <c r="A16" s="6">
        <v>7.5</v>
      </c>
      <c r="B16" s="6">
        <v>14</v>
      </c>
      <c r="D16">
        <v>696.09130859375</v>
      </c>
      <c r="E16">
        <v>575.91748046875</v>
      </c>
      <c r="F16">
        <v>523.5419921875</v>
      </c>
      <c r="G16">
        <v>502.061767578125</v>
      </c>
      <c r="I16" s="7">
        <f t="shared" si="0"/>
        <v>172.54931640625</v>
      </c>
      <c r="J16" s="7">
        <f t="shared" si="0"/>
        <v>73.855712890625</v>
      </c>
      <c r="K16" s="7">
        <f t="shared" si="1"/>
        <v>120.85031738281251</v>
      </c>
      <c r="L16" s="8">
        <f t="shared" si="2"/>
        <v>1.6363029026851739</v>
      </c>
      <c r="M16" s="8">
        <f t="shared" si="3"/>
        <v>1.729612544792918</v>
      </c>
      <c r="P16" s="6">
        <f t="shared" si="4"/>
        <v>-4.8490002130777867</v>
      </c>
    </row>
    <row r="17" spans="1:16" x14ac:dyDescent="0.15">
      <c r="A17" s="6">
        <v>8</v>
      </c>
      <c r="B17" s="6">
        <v>15</v>
      </c>
      <c r="D17">
        <v>697.95965576171898</v>
      </c>
      <c r="E17">
        <v>578.113525390625</v>
      </c>
      <c r="F17">
        <v>523.78137207031295</v>
      </c>
      <c r="G17">
        <v>501.52624511718801</v>
      </c>
      <c r="I17" s="7">
        <f t="shared" si="0"/>
        <v>174.17828369140602</v>
      </c>
      <c r="J17" s="7">
        <f t="shared" si="0"/>
        <v>76.587280273436988</v>
      </c>
      <c r="K17" s="7">
        <f t="shared" si="1"/>
        <v>120.56718750000013</v>
      </c>
      <c r="L17" s="8">
        <f t="shared" si="2"/>
        <v>1.574245580591753</v>
      </c>
      <c r="M17" s="8">
        <f t="shared" si="3"/>
        <v>1.6737758655066801</v>
      </c>
      <c r="P17" s="6">
        <f t="shared" si="4"/>
        <v>-7.9207377966551364</v>
      </c>
    </row>
    <row r="18" spans="1:16" x14ac:dyDescent="0.15">
      <c r="A18" s="6">
        <v>8.5</v>
      </c>
      <c r="B18" s="6">
        <v>16</v>
      </c>
      <c r="D18">
        <v>696.92333984375</v>
      </c>
      <c r="E18">
        <v>578.92333984375</v>
      </c>
      <c r="F18">
        <v>523.34588623046898</v>
      </c>
      <c r="G18">
        <v>501.50711059570301</v>
      </c>
      <c r="I18" s="7">
        <f t="shared" si="0"/>
        <v>173.57745361328102</v>
      </c>
      <c r="J18" s="7">
        <f t="shared" si="0"/>
        <v>77.416229248046989</v>
      </c>
      <c r="K18" s="7">
        <f t="shared" si="1"/>
        <v>119.38609313964812</v>
      </c>
      <c r="L18" s="8">
        <f t="shared" si="2"/>
        <v>1.5421326290270063</v>
      </c>
      <c r="M18" s="8">
        <f t="shared" si="3"/>
        <v>1.6478835567491164</v>
      </c>
      <c r="P18" s="6">
        <f t="shared" si="4"/>
        <v>-9.3451487564917191</v>
      </c>
    </row>
    <row r="19" spans="1:16" x14ac:dyDescent="0.15">
      <c r="A19" s="6">
        <v>9</v>
      </c>
      <c r="B19" s="6">
        <v>17</v>
      </c>
      <c r="D19">
        <v>693.95642089843795</v>
      </c>
      <c r="E19">
        <v>577.56494140625</v>
      </c>
      <c r="F19">
        <v>523.02996826171898</v>
      </c>
      <c r="G19">
        <v>501.43453979492199</v>
      </c>
      <c r="I19" s="7">
        <f t="shared" si="0"/>
        <v>170.92645263671898</v>
      </c>
      <c r="J19" s="7">
        <f t="shared" si="0"/>
        <v>76.130401611328011</v>
      </c>
      <c r="K19" s="7">
        <f t="shared" si="1"/>
        <v>117.63517150878937</v>
      </c>
      <c r="L19" s="8">
        <f t="shared" si="2"/>
        <v>1.5451799677789373</v>
      </c>
      <c r="M19" s="8">
        <f t="shared" si="3"/>
        <v>1.6571515383082303</v>
      </c>
      <c r="P19" s="6">
        <f t="shared" si="4"/>
        <v>-8.8352902254517343</v>
      </c>
    </row>
    <row r="20" spans="1:16" x14ac:dyDescent="0.15">
      <c r="A20" s="6">
        <v>9.5</v>
      </c>
      <c r="B20" s="6">
        <v>18</v>
      </c>
      <c r="D20">
        <v>695.69366455078102</v>
      </c>
      <c r="E20">
        <v>579.45349121093795</v>
      </c>
      <c r="F20">
        <v>524.18218994140602</v>
      </c>
      <c r="G20">
        <v>501.50308227539102</v>
      </c>
      <c r="I20" s="7">
        <f t="shared" si="0"/>
        <v>171.511474609375</v>
      </c>
      <c r="J20" s="7">
        <f t="shared" si="0"/>
        <v>77.950408935546932</v>
      </c>
      <c r="K20" s="7">
        <f t="shared" si="1"/>
        <v>116.94618835449215</v>
      </c>
      <c r="L20" s="8">
        <f t="shared" si="2"/>
        <v>1.5002639492396861</v>
      </c>
      <c r="M20" s="8">
        <f t="shared" si="3"/>
        <v>1.618456162576162</v>
      </c>
      <c r="P20" s="6">
        <f t="shared" si="4"/>
        <v>-10.964035012324061</v>
      </c>
    </row>
    <row r="21" spans="1:16" x14ac:dyDescent="0.15">
      <c r="A21" s="6">
        <v>10</v>
      </c>
      <c r="B21" s="6">
        <v>19</v>
      </c>
      <c r="D21">
        <v>694.59802246093795</v>
      </c>
      <c r="E21">
        <v>577.56170654296898</v>
      </c>
      <c r="F21">
        <v>523.519775390625</v>
      </c>
      <c r="G21">
        <v>501.96603393554699</v>
      </c>
      <c r="I21" s="7">
        <f t="shared" si="0"/>
        <v>171.07824707031295</v>
      </c>
      <c r="J21" s="7">
        <f t="shared" si="0"/>
        <v>75.595672607421989</v>
      </c>
      <c r="K21" s="7">
        <f t="shared" si="1"/>
        <v>118.16127624511756</v>
      </c>
      <c r="L21" s="8">
        <f t="shared" si="2"/>
        <v>1.563069315604138</v>
      </c>
      <c r="M21" s="8">
        <f t="shared" si="3"/>
        <v>1.6874821717477968</v>
      </c>
      <c r="P21" s="6">
        <f t="shared" si="4"/>
        <v>-7.1667141593068484</v>
      </c>
    </row>
    <row r="22" spans="1:16" x14ac:dyDescent="0.15">
      <c r="A22" s="6">
        <v>10.5</v>
      </c>
      <c r="B22" s="6">
        <v>20</v>
      </c>
      <c r="D22">
        <v>694.77911376953102</v>
      </c>
      <c r="E22">
        <v>578.86950683593795</v>
      </c>
      <c r="F22">
        <v>523.58062744140602</v>
      </c>
      <c r="G22">
        <v>501.73007202148398</v>
      </c>
      <c r="I22" s="7">
        <f t="shared" si="0"/>
        <v>171.198486328125</v>
      </c>
      <c r="J22" s="7">
        <f t="shared" si="0"/>
        <v>77.139434814453978</v>
      </c>
      <c r="K22" s="7">
        <f t="shared" si="1"/>
        <v>117.20088195800722</v>
      </c>
      <c r="L22" s="8">
        <f t="shared" si="2"/>
        <v>1.5193380952286513</v>
      </c>
      <c r="M22" s="8">
        <f t="shared" si="3"/>
        <v>1.649971594179493</v>
      </c>
      <c r="P22" s="6">
        <f t="shared" si="4"/>
        <v>-9.2302797647681167</v>
      </c>
    </row>
    <row r="23" spans="1:16" x14ac:dyDescent="0.15">
      <c r="A23" s="6">
        <v>11</v>
      </c>
      <c r="B23" s="6">
        <v>21</v>
      </c>
      <c r="D23">
        <v>694.27355957031295</v>
      </c>
      <c r="E23">
        <v>578.88385009765602</v>
      </c>
      <c r="F23">
        <v>523.26776123046898</v>
      </c>
      <c r="G23">
        <v>501.51358032226602</v>
      </c>
      <c r="I23" s="7">
        <f t="shared" si="0"/>
        <v>171.00579833984398</v>
      </c>
      <c r="J23" s="7">
        <f t="shared" si="0"/>
        <v>77.37026977539</v>
      </c>
      <c r="K23" s="7">
        <f t="shared" si="1"/>
        <v>116.84660949707097</v>
      </c>
      <c r="L23" s="8">
        <f t="shared" si="2"/>
        <v>1.5102262126819885</v>
      </c>
      <c r="M23" s="8">
        <f>L23+ABS($N$2)*A23</f>
        <v>1.6470803544400132</v>
      </c>
      <c r="P23" s="6">
        <f t="shared" si="4"/>
        <v>-9.3893352437905122</v>
      </c>
    </row>
    <row r="24" spans="1:16" x14ac:dyDescent="0.15">
      <c r="A24" s="6">
        <v>11.5</v>
      </c>
      <c r="B24" s="6">
        <v>22</v>
      </c>
      <c r="D24">
        <v>693.783203125</v>
      </c>
      <c r="E24">
        <v>578.27355957031295</v>
      </c>
      <c r="F24">
        <v>522.84588623046898</v>
      </c>
      <c r="G24">
        <v>501.736572265625</v>
      </c>
      <c r="I24" s="7">
        <f t="shared" si="0"/>
        <v>170.93731689453102</v>
      </c>
      <c r="J24" s="7">
        <f t="shared" si="0"/>
        <v>76.536987304687955</v>
      </c>
      <c r="K24" s="7">
        <f t="shared" si="1"/>
        <v>117.36142578124947</v>
      </c>
      <c r="L24" s="8">
        <f t="shared" si="2"/>
        <v>1.5333948972154143</v>
      </c>
      <c r="M24" s="8">
        <f t="shared" ref="M24:M87" si="5">L24+ABS($N$2)*A24</f>
        <v>1.6764696817806219</v>
      </c>
      <c r="P24" s="6">
        <f t="shared" si="4"/>
        <v>-7.7725431547513715</v>
      </c>
    </row>
    <row r="25" spans="1:16" x14ac:dyDescent="0.15">
      <c r="A25" s="6">
        <v>12</v>
      </c>
      <c r="B25" s="6">
        <v>23</v>
      </c>
      <c r="D25">
        <v>693.80926513671898</v>
      </c>
      <c r="E25">
        <v>578.9453125</v>
      </c>
      <c r="F25">
        <v>523.96667480468795</v>
      </c>
      <c r="G25">
        <v>501.57504272460898</v>
      </c>
      <c r="I25" s="7">
        <f t="shared" si="0"/>
        <v>169.84259033203102</v>
      </c>
      <c r="J25" s="7">
        <f t="shared" si="0"/>
        <v>77.370269775391023</v>
      </c>
      <c r="K25" s="7">
        <f t="shared" si="1"/>
        <v>115.68340148925731</v>
      </c>
      <c r="L25" s="8">
        <f t="shared" si="2"/>
        <v>1.4951919106019771</v>
      </c>
      <c r="M25" s="8">
        <f t="shared" si="5"/>
        <v>1.6444873379743676</v>
      </c>
      <c r="P25" s="6">
        <f t="shared" si="4"/>
        <v>-9.531984596047419</v>
      </c>
    </row>
    <row r="26" spans="1:16" x14ac:dyDescent="0.15">
      <c r="A26" s="6">
        <v>12.5</v>
      </c>
      <c r="B26" s="6">
        <v>24</v>
      </c>
      <c r="D26">
        <v>693.65740966796898</v>
      </c>
      <c r="E26">
        <v>579.09216308593795</v>
      </c>
      <c r="F26">
        <v>523.62847900390602</v>
      </c>
      <c r="G26">
        <v>501.52038574218801</v>
      </c>
      <c r="I26" s="7">
        <f t="shared" si="0"/>
        <v>170.02893066406295</v>
      </c>
      <c r="J26" s="7">
        <f t="shared" si="0"/>
        <v>77.571777343749943</v>
      </c>
      <c r="K26" s="7">
        <f t="shared" si="1"/>
        <v>115.728686523438</v>
      </c>
      <c r="L26" s="8">
        <f t="shared" si="2"/>
        <v>1.4918916452126698</v>
      </c>
      <c r="M26" s="8">
        <f t="shared" si="5"/>
        <v>1.6474077153922433</v>
      </c>
      <c r="P26" s="6">
        <f t="shared" si="4"/>
        <v>-9.3713261688738996</v>
      </c>
    </row>
    <row r="27" spans="1:16" x14ac:dyDescent="0.15">
      <c r="A27" s="6">
        <v>13</v>
      </c>
      <c r="B27" s="6">
        <v>25</v>
      </c>
      <c r="D27">
        <v>691.95257568359398</v>
      </c>
      <c r="E27">
        <v>579.36334228515602</v>
      </c>
      <c r="F27">
        <v>523.33264160156295</v>
      </c>
      <c r="G27">
        <v>500.77362060546898</v>
      </c>
      <c r="I27" s="7">
        <f t="shared" si="0"/>
        <v>168.61993408203102</v>
      </c>
      <c r="J27" s="7">
        <f t="shared" si="0"/>
        <v>78.589721679687045</v>
      </c>
      <c r="K27" s="7">
        <f t="shared" si="1"/>
        <v>113.6071289062501</v>
      </c>
      <c r="L27" s="8">
        <f t="shared" si="2"/>
        <v>1.4455723532052402</v>
      </c>
      <c r="M27" s="8">
        <f t="shared" si="5"/>
        <v>1.6073090661919966</v>
      </c>
      <c r="P27" s="6">
        <f t="shared" si="4"/>
        <v>-11.577269096956297</v>
      </c>
    </row>
    <row r="28" spans="1:16" x14ac:dyDescent="0.15">
      <c r="A28" s="6">
        <v>13.5</v>
      </c>
      <c r="B28" s="6">
        <v>26</v>
      </c>
      <c r="D28">
        <v>692.90167236328102</v>
      </c>
      <c r="E28">
        <v>579.38470458984398</v>
      </c>
      <c r="F28">
        <v>524.26623535156295</v>
      </c>
      <c r="G28">
        <v>502.44903564453102</v>
      </c>
      <c r="I28" s="7">
        <f t="shared" si="0"/>
        <v>168.63543701171807</v>
      </c>
      <c r="J28" s="7">
        <f t="shared" si="0"/>
        <v>76.935668945312955</v>
      </c>
      <c r="K28" s="7">
        <f t="shared" si="1"/>
        <v>114.780468749999</v>
      </c>
      <c r="L28" s="8">
        <f t="shared" si="2"/>
        <v>1.4919018749494035</v>
      </c>
      <c r="M28" s="8">
        <f t="shared" si="5"/>
        <v>1.6598592307433429</v>
      </c>
      <c r="P28" s="6">
        <f t="shared" si="4"/>
        <v>-8.6863322156985756</v>
      </c>
    </row>
    <row r="29" spans="1:16" x14ac:dyDescent="0.15">
      <c r="A29" s="6">
        <v>14</v>
      </c>
      <c r="B29" s="6">
        <v>27</v>
      </c>
      <c r="D29">
        <v>693.36657714843795</v>
      </c>
      <c r="E29">
        <v>580.32708740234398</v>
      </c>
      <c r="F29">
        <v>523.79400634765602</v>
      </c>
      <c r="G29">
        <v>501.69519042968801</v>
      </c>
      <c r="I29" s="7">
        <f t="shared" si="0"/>
        <v>169.57257080078193</v>
      </c>
      <c r="J29" s="7">
        <f t="shared" si="0"/>
        <v>78.631896972655966</v>
      </c>
      <c r="K29" s="7">
        <f t="shared" si="1"/>
        <v>114.53024291992276</v>
      </c>
      <c r="L29" s="8">
        <f t="shared" si="2"/>
        <v>1.4565366896814196</v>
      </c>
      <c r="M29" s="8">
        <f t="shared" si="5"/>
        <v>1.6307146882825418</v>
      </c>
      <c r="P29" s="6">
        <f t="shared" si="4"/>
        <v>-10.289657978931659</v>
      </c>
    </row>
    <row r="30" spans="1:16" x14ac:dyDescent="0.15">
      <c r="A30" s="6">
        <v>14.5</v>
      </c>
      <c r="B30" s="6">
        <v>28</v>
      </c>
      <c r="D30">
        <v>694.3349609375</v>
      </c>
      <c r="E30">
        <v>580.17907714843795</v>
      </c>
      <c r="F30">
        <v>524.70416259765602</v>
      </c>
      <c r="G30">
        <v>502.269287109375</v>
      </c>
      <c r="I30" s="7">
        <f t="shared" si="0"/>
        <v>169.63079833984398</v>
      </c>
      <c r="J30" s="7">
        <f t="shared" si="0"/>
        <v>77.909790039062955</v>
      </c>
      <c r="K30" s="7">
        <f t="shared" si="1"/>
        <v>115.09394531249991</v>
      </c>
      <c r="L30" s="8">
        <f t="shared" si="2"/>
        <v>1.4772719224989992</v>
      </c>
      <c r="M30" s="8">
        <f t="shared" si="5"/>
        <v>1.6576705639073044</v>
      </c>
      <c r="P30" s="6">
        <f t="shared" si="4"/>
        <v>-8.8067371227261635</v>
      </c>
    </row>
    <row r="31" spans="1:16" x14ac:dyDescent="0.15">
      <c r="A31" s="6">
        <v>15</v>
      </c>
      <c r="B31" s="6">
        <v>29</v>
      </c>
      <c r="D31">
        <v>691.80017089843795</v>
      </c>
      <c r="E31">
        <v>578.07751464843795</v>
      </c>
      <c r="F31">
        <v>525.36779785156295</v>
      </c>
      <c r="G31">
        <v>502.96231079101602</v>
      </c>
      <c r="I31" s="7">
        <f t="shared" si="0"/>
        <v>166.432373046875</v>
      </c>
      <c r="J31" s="7">
        <f t="shared" si="0"/>
        <v>75.115203857421932</v>
      </c>
      <c r="K31" s="7">
        <f t="shared" si="1"/>
        <v>113.85173034667966</v>
      </c>
      <c r="L31" s="8">
        <f t="shared" si="2"/>
        <v>1.5156948859885211</v>
      </c>
      <c r="M31" s="8">
        <f t="shared" si="5"/>
        <v>1.7023141702040092</v>
      </c>
      <c r="P31" s="6">
        <f t="shared" si="4"/>
        <v>-6.3507629301165753</v>
      </c>
    </row>
    <row r="32" spans="1:16" x14ac:dyDescent="0.15">
      <c r="A32" s="6">
        <v>15.5</v>
      </c>
      <c r="B32" s="6">
        <v>30</v>
      </c>
      <c r="D32">
        <v>693.28118896484398</v>
      </c>
      <c r="E32">
        <v>575.38269042968795</v>
      </c>
      <c r="F32">
        <v>525.34710693359398</v>
      </c>
      <c r="G32">
        <v>502.85330200195301</v>
      </c>
      <c r="I32" s="7">
        <f t="shared" si="0"/>
        <v>167.93408203125</v>
      </c>
      <c r="J32" s="7">
        <f t="shared" si="0"/>
        <v>72.529388427734943</v>
      </c>
      <c r="K32" s="7">
        <f t="shared" si="1"/>
        <v>117.16351013183555</v>
      </c>
      <c r="L32" s="8">
        <f t="shared" si="2"/>
        <v>1.6153936034986984</v>
      </c>
      <c r="M32" s="8">
        <f t="shared" si="5"/>
        <v>1.8082335305213695</v>
      </c>
      <c r="P32" s="6">
        <f t="shared" si="4"/>
        <v>-0.52383188632333322</v>
      </c>
    </row>
    <row r="33" spans="1:16" x14ac:dyDescent="0.15">
      <c r="A33" s="6">
        <v>16</v>
      </c>
      <c r="B33" s="6">
        <v>31</v>
      </c>
      <c r="D33">
        <v>693.02020263671898</v>
      </c>
      <c r="E33">
        <v>574.07403564453102</v>
      </c>
      <c r="F33">
        <v>524.31781005859398</v>
      </c>
      <c r="G33">
        <v>502.19085693359398</v>
      </c>
      <c r="I33" s="7">
        <f t="shared" si="0"/>
        <v>168.702392578125</v>
      </c>
      <c r="J33" s="7">
        <f t="shared" si="0"/>
        <v>71.883178710937045</v>
      </c>
      <c r="K33" s="7">
        <f t="shared" si="1"/>
        <v>118.38416748046907</v>
      </c>
      <c r="L33" s="8">
        <f t="shared" si="2"/>
        <v>1.6468966676686057</v>
      </c>
      <c r="M33" s="8">
        <f t="shared" si="5"/>
        <v>1.8459572374984596</v>
      </c>
      <c r="P33" s="6">
        <f t="shared" si="4"/>
        <v>1.5514585857221135</v>
      </c>
    </row>
    <row r="34" spans="1:16" x14ac:dyDescent="0.15">
      <c r="A34" s="6">
        <v>16.5</v>
      </c>
      <c r="B34" s="6">
        <v>32</v>
      </c>
      <c r="D34">
        <v>695.28497314453102</v>
      </c>
      <c r="E34">
        <v>575.01403808593795</v>
      </c>
      <c r="F34">
        <v>525.1806640625</v>
      </c>
      <c r="G34">
        <v>502.52593994140602</v>
      </c>
      <c r="I34" s="7">
        <f t="shared" si="0"/>
        <v>170.10430908203102</v>
      </c>
      <c r="J34" s="7">
        <f t="shared" si="0"/>
        <v>72.488098144531932</v>
      </c>
      <c r="K34" s="7">
        <f t="shared" si="1"/>
        <v>119.36264038085866</v>
      </c>
      <c r="L34" s="8">
        <f t="shared" si="2"/>
        <v>1.646651566756034</v>
      </c>
      <c r="M34" s="8">
        <f t="shared" si="5"/>
        <v>1.8519327793930709</v>
      </c>
      <c r="P34" s="6">
        <f t="shared" si="4"/>
        <v>1.8801904668897387</v>
      </c>
    </row>
    <row r="35" spans="1:16" x14ac:dyDescent="0.15">
      <c r="A35" s="6">
        <v>17</v>
      </c>
      <c r="B35" s="6">
        <v>33</v>
      </c>
      <c r="D35">
        <v>694.2978515625</v>
      </c>
      <c r="E35">
        <v>574.04302978515602</v>
      </c>
      <c r="F35">
        <v>524.09265136718795</v>
      </c>
      <c r="G35">
        <v>501.85794067382801</v>
      </c>
      <c r="I35" s="7">
        <f t="shared" si="0"/>
        <v>170.20520019531205</v>
      </c>
      <c r="J35" s="7">
        <f t="shared" si="0"/>
        <v>72.185089111328011</v>
      </c>
      <c r="K35" s="7">
        <f t="shared" si="1"/>
        <v>119.67563781738244</v>
      </c>
      <c r="L35" s="8">
        <f t="shared" si="2"/>
        <v>1.6578997032588234</v>
      </c>
      <c r="M35" s="8">
        <f t="shared" si="5"/>
        <v>1.8694015587030433</v>
      </c>
      <c r="P35" s="6">
        <f t="shared" si="4"/>
        <v>2.8411986541886924</v>
      </c>
    </row>
    <row r="36" spans="1:16" x14ac:dyDescent="0.15">
      <c r="A36" s="6">
        <v>17.5</v>
      </c>
      <c r="B36" s="6">
        <v>34</v>
      </c>
      <c r="D36">
        <v>693.20129394531295</v>
      </c>
      <c r="E36">
        <v>573.15679931640602</v>
      </c>
      <c r="F36">
        <v>523.70751953125</v>
      </c>
      <c r="G36">
        <v>501.12878417968801</v>
      </c>
      <c r="I36" s="7">
        <f t="shared" si="0"/>
        <v>169.49377441406295</v>
      </c>
      <c r="J36" s="7">
        <f t="shared" si="0"/>
        <v>72.028015136718011</v>
      </c>
      <c r="K36" s="7">
        <f t="shared" si="1"/>
        <v>119.07416381836035</v>
      </c>
      <c r="L36" s="8">
        <f t="shared" si="2"/>
        <v>1.6531645859231714</v>
      </c>
      <c r="M36" s="8">
        <f t="shared" si="5"/>
        <v>1.8708870841745742</v>
      </c>
      <c r="P36" s="6">
        <f t="shared" si="4"/>
        <v>2.9229217165303965</v>
      </c>
    </row>
    <row r="37" spans="1:16" x14ac:dyDescent="0.15">
      <c r="A37" s="6">
        <v>18</v>
      </c>
      <c r="B37" s="6">
        <v>35</v>
      </c>
      <c r="D37">
        <v>694.92742919921898</v>
      </c>
      <c r="E37">
        <v>574.97894287109398</v>
      </c>
      <c r="F37">
        <v>524.47686767578102</v>
      </c>
      <c r="G37">
        <v>501.88882446289102</v>
      </c>
      <c r="I37" s="7">
        <f t="shared" si="0"/>
        <v>170.45056152343795</v>
      </c>
      <c r="J37" s="7">
        <f t="shared" si="0"/>
        <v>73.090118408202954</v>
      </c>
      <c r="K37" s="7">
        <f t="shared" si="1"/>
        <v>119.2874786376959</v>
      </c>
      <c r="L37" s="8">
        <f t="shared" si="2"/>
        <v>1.63206027347615</v>
      </c>
      <c r="M37" s="8">
        <f t="shared" si="5"/>
        <v>1.8560034145347357</v>
      </c>
      <c r="P37" s="6">
        <f t="shared" si="4"/>
        <v>2.1041279057475046</v>
      </c>
    </row>
    <row r="38" spans="1:16" x14ac:dyDescent="0.15">
      <c r="A38" s="6">
        <v>18.5</v>
      </c>
      <c r="B38" s="6">
        <v>36</v>
      </c>
      <c r="D38">
        <v>693.10003662109398</v>
      </c>
      <c r="E38">
        <v>576.31774902343795</v>
      </c>
      <c r="F38">
        <v>525.50244140625</v>
      </c>
      <c r="G38">
        <v>502.33139038085898</v>
      </c>
      <c r="I38" s="7">
        <f t="shared" si="0"/>
        <v>167.59759521484398</v>
      </c>
      <c r="J38" s="7">
        <f t="shared" si="0"/>
        <v>73.986358642578978</v>
      </c>
      <c r="K38" s="7">
        <f t="shared" si="1"/>
        <v>115.80714416503869</v>
      </c>
      <c r="L38" s="8">
        <f t="shared" si="2"/>
        <v>1.5652499499872934</v>
      </c>
      <c r="M38" s="8">
        <f t="shared" si="5"/>
        <v>1.7954137338530622</v>
      </c>
      <c r="P38" s="6">
        <f t="shared" si="4"/>
        <v>-1.2290860623102065</v>
      </c>
    </row>
    <row r="39" spans="1:16" x14ac:dyDescent="0.15">
      <c r="A39" s="6">
        <v>19</v>
      </c>
      <c r="B39" s="6">
        <v>37</v>
      </c>
      <c r="D39">
        <v>684.91925048828102</v>
      </c>
      <c r="E39">
        <v>571.97222900390602</v>
      </c>
      <c r="F39">
        <v>525.76251220703102</v>
      </c>
      <c r="G39">
        <v>502.77053833007801</v>
      </c>
      <c r="I39" s="7">
        <f t="shared" si="0"/>
        <v>159.15673828125</v>
      </c>
      <c r="J39" s="7">
        <f t="shared" si="0"/>
        <v>69.201690673828011</v>
      </c>
      <c r="K39" s="7">
        <f t="shared" si="1"/>
        <v>110.71555480957039</v>
      </c>
      <c r="L39" s="8">
        <f t="shared" si="2"/>
        <v>1.5998966749441408</v>
      </c>
      <c r="M39" s="8">
        <f t="shared" si="5"/>
        <v>1.8362811016170926</v>
      </c>
      <c r="P39" s="6">
        <f t="shared" si="4"/>
        <v>1.019146302281535</v>
      </c>
    </row>
    <row r="40" spans="1:16" x14ac:dyDescent="0.15">
      <c r="A40" s="6">
        <v>19.5</v>
      </c>
      <c r="B40" s="6">
        <v>38</v>
      </c>
      <c r="D40">
        <v>683.86480712890602</v>
      </c>
      <c r="E40">
        <v>571.89349365234398</v>
      </c>
      <c r="F40">
        <v>525.26190185546898</v>
      </c>
      <c r="G40">
        <v>502.54107666015602</v>
      </c>
      <c r="I40" s="7">
        <f t="shared" si="0"/>
        <v>158.60290527343705</v>
      </c>
      <c r="J40" s="7">
        <f t="shared" si="0"/>
        <v>69.352416992187955</v>
      </c>
      <c r="K40" s="7">
        <f t="shared" si="1"/>
        <v>110.05621337890548</v>
      </c>
      <c r="L40" s="8">
        <f t="shared" si="2"/>
        <v>1.5869124415851652</v>
      </c>
      <c r="M40" s="8">
        <f t="shared" si="5"/>
        <v>1.8295175110652999</v>
      </c>
      <c r="P40" s="6">
        <f t="shared" si="4"/>
        <v>0.64706158013383364</v>
      </c>
    </row>
    <row r="41" spans="1:16" x14ac:dyDescent="0.15">
      <c r="A41" s="6">
        <v>20</v>
      </c>
      <c r="B41" s="6">
        <v>39</v>
      </c>
      <c r="D41">
        <v>681.337646484375</v>
      </c>
      <c r="E41">
        <v>569.81188964843795</v>
      </c>
      <c r="F41">
        <v>524.564208984375</v>
      </c>
      <c r="G41">
        <v>501.78042602539102</v>
      </c>
      <c r="I41" s="7">
        <f t="shared" si="0"/>
        <v>156.7734375</v>
      </c>
      <c r="J41" s="7">
        <f t="shared" si="0"/>
        <v>68.031463623046932</v>
      </c>
      <c r="K41" s="7">
        <f t="shared" si="1"/>
        <v>109.15141296386716</v>
      </c>
      <c r="L41" s="8">
        <f t="shared" si="2"/>
        <v>1.6044254694954125</v>
      </c>
      <c r="M41" s="8">
        <f t="shared" si="5"/>
        <v>1.85325118178273</v>
      </c>
      <c r="P41" s="6">
        <f t="shared" si="4"/>
        <v>1.9527196040512345</v>
      </c>
    </row>
    <row r="42" spans="1:16" x14ac:dyDescent="0.15">
      <c r="A42" s="6">
        <v>20.5</v>
      </c>
      <c r="B42" s="6">
        <v>40</v>
      </c>
      <c r="D42">
        <v>682.91986083984398</v>
      </c>
      <c r="E42">
        <v>571.62316894531295</v>
      </c>
      <c r="F42">
        <v>524.22082519531295</v>
      </c>
      <c r="G42">
        <v>501.47158813476602</v>
      </c>
      <c r="I42" s="7">
        <f t="shared" si="0"/>
        <v>158.69903564453102</v>
      </c>
      <c r="J42" s="7">
        <f t="shared" si="0"/>
        <v>70.151580810546932</v>
      </c>
      <c r="K42" s="7">
        <f t="shared" si="1"/>
        <v>109.59292907714817</v>
      </c>
      <c r="L42" s="8">
        <f t="shared" si="2"/>
        <v>1.5622303561927922</v>
      </c>
      <c r="M42" s="8">
        <f t="shared" si="5"/>
        <v>1.8172767112872927</v>
      </c>
      <c r="P42" s="6">
        <f t="shared" si="4"/>
        <v>-2.6340298555921404E-2</v>
      </c>
    </row>
    <row r="43" spans="1:16" x14ac:dyDescent="0.15">
      <c r="A43" s="6">
        <v>21</v>
      </c>
      <c r="B43" s="6">
        <v>41</v>
      </c>
      <c r="D43">
        <v>681.814208984375</v>
      </c>
      <c r="E43">
        <v>570.99914550781295</v>
      </c>
      <c r="F43">
        <v>523.224853515625</v>
      </c>
      <c r="G43">
        <v>500.83508300781301</v>
      </c>
      <c r="I43" s="7">
        <f t="shared" si="0"/>
        <v>158.58935546875</v>
      </c>
      <c r="J43" s="7">
        <f t="shared" si="0"/>
        <v>70.164062499999943</v>
      </c>
      <c r="K43" s="7">
        <f t="shared" si="1"/>
        <v>109.47451171875005</v>
      </c>
      <c r="L43" s="8">
        <f t="shared" si="2"/>
        <v>1.5602647255316799</v>
      </c>
      <c r="M43" s="8">
        <f t="shared" si="5"/>
        <v>1.8215317234333634</v>
      </c>
      <c r="P43" s="6">
        <f t="shared" si="4"/>
        <v>0.20774025377529437</v>
      </c>
    </row>
    <row r="44" spans="1:16" x14ac:dyDescent="0.15">
      <c r="A44" s="6">
        <v>21.5</v>
      </c>
      <c r="B44" s="6">
        <v>42</v>
      </c>
      <c r="D44">
        <v>681.56317138671898</v>
      </c>
      <c r="E44">
        <v>571.698974609375</v>
      </c>
      <c r="F44">
        <v>524.51300048828102</v>
      </c>
      <c r="G44">
        <v>501.886962890625</v>
      </c>
      <c r="I44" s="7">
        <f t="shared" si="0"/>
        <v>157.05017089843795</v>
      </c>
      <c r="J44" s="7">
        <f t="shared" si="0"/>
        <v>69.81201171875</v>
      </c>
      <c r="K44" s="7">
        <f t="shared" si="1"/>
        <v>108.18176269531295</v>
      </c>
      <c r="L44" s="8">
        <f t="shared" si="2"/>
        <v>1.5496153173631819</v>
      </c>
      <c r="M44" s="8">
        <f t="shared" si="5"/>
        <v>1.8171029580720484</v>
      </c>
      <c r="P44" s="6">
        <f t="shared" si="4"/>
        <v>-3.5898966591989649E-2</v>
      </c>
    </row>
    <row r="45" spans="1:16" x14ac:dyDescent="0.15">
      <c r="A45" s="6">
        <v>22</v>
      </c>
      <c r="B45" s="6">
        <v>43</v>
      </c>
      <c r="D45">
        <v>682.04827880859398</v>
      </c>
      <c r="E45">
        <v>573.47894287109398</v>
      </c>
      <c r="F45">
        <v>524.21063232421898</v>
      </c>
      <c r="G45">
        <v>501.66799926757801</v>
      </c>
      <c r="I45" s="7">
        <f t="shared" si="0"/>
        <v>157.837646484375</v>
      </c>
      <c r="J45" s="7">
        <f t="shared" si="0"/>
        <v>71.810943603515966</v>
      </c>
      <c r="K45" s="7">
        <f t="shared" si="1"/>
        <v>107.56998596191383</v>
      </c>
      <c r="L45" s="8">
        <f t="shared" si="2"/>
        <v>1.4979609035056189</v>
      </c>
      <c r="M45" s="8">
        <f t="shared" si="5"/>
        <v>1.7716691870216683</v>
      </c>
      <c r="P45" s="6">
        <f t="shared" si="4"/>
        <v>-2.535342412783792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681.08837890625</v>
      </c>
      <c r="E46">
        <v>573.7890625</v>
      </c>
      <c r="F46">
        <v>525.06024169921898</v>
      </c>
      <c r="G46">
        <v>501.59356689453102</v>
      </c>
      <c r="I46" s="7">
        <f t="shared" si="0"/>
        <v>156.02813720703102</v>
      </c>
      <c r="J46" s="7">
        <f t="shared" si="0"/>
        <v>72.195495605468977</v>
      </c>
      <c r="K46" s="7">
        <f t="shared" si="1"/>
        <v>105.49129028320274</v>
      </c>
      <c r="L46" s="8">
        <f t="shared" si="2"/>
        <v>1.4611893636645599</v>
      </c>
      <c r="M46" s="8">
        <f t="shared" si="5"/>
        <v>1.7411182899877922</v>
      </c>
      <c r="P46" s="6">
        <f t="shared" si="4"/>
        <v>-4.216035817738641</v>
      </c>
    </row>
    <row r="47" spans="1:16" x14ac:dyDescent="0.15">
      <c r="A47" s="6">
        <v>23</v>
      </c>
      <c r="B47" s="6">
        <v>45</v>
      </c>
      <c r="D47">
        <v>680.53424072265602</v>
      </c>
      <c r="E47">
        <v>573.73724365234398</v>
      </c>
      <c r="F47">
        <v>524.81439208984398</v>
      </c>
      <c r="G47">
        <v>501.94534301757801</v>
      </c>
      <c r="I47" s="7">
        <f t="shared" si="0"/>
        <v>155.71984863281205</v>
      </c>
      <c r="J47" s="7">
        <f t="shared" si="0"/>
        <v>71.791900634765966</v>
      </c>
      <c r="K47" s="7">
        <f t="shared" si="1"/>
        <v>105.46551818847587</v>
      </c>
      <c r="L47" s="8">
        <f t="shared" si="2"/>
        <v>1.4690447983125705</v>
      </c>
      <c r="M47" s="8">
        <f t="shared" si="5"/>
        <v>1.7551943674429857</v>
      </c>
      <c r="P47" s="6">
        <f t="shared" si="4"/>
        <v>-3.4416699940332052</v>
      </c>
    </row>
    <row r="48" spans="1:16" x14ac:dyDescent="0.15">
      <c r="A48" s="6">
        <v>23.5</v>
      </c>
      <c r="B48" s="6">
        <v>46</v>
      </c>
      <c r="D48">
        <v>680.87213134765602</v>
      </c>
      <c r="E48">
        <v>575.22235107421898</v>
      </c>
      <c r="F48">
        <v>525.34991455078102</v>
      </c>
      <c r="G48">
        <v>502.74859619140602</v>
      </c>
      <c r="I48" s="7">
        <f t="shared" si="0"/>
        <v>155.522216796875</v>
      </c>
      <c r="J48" s="7">
        <f t="shared" si="0"/>
        <v>72.473754882812955</v>
      </c>
      <c r="K48" s="7">
        <f t="shared" si="1"/>
        <v>104.79058837890594</v>
      </c>
      <c r="L48" s="8">
        <f t="shared" si="2"/>
        <v>1.445910847980044</v>
      </c>
      <c r="M48" s="8">
        <f t="shared" si="5"/>
        <v>1.7382810599176421</v>
      </c>
      <c r="P48" s="6">
        <f t="shared" si="4"/>
        <v>-4.3721200682911929</v>
      </c>
    </row>
    <row r="49" spans="1:22" x14ac:dyDescent="0.15">
      <c r="A49" s="6">
        <v>24</v>
      </c>
      <c r="B49" s="6">
        <v>47</v>
      </c>
      <c r="D49">
        <v>681.36248779296898</v>
      </c>
      <c r="E49">
        <v>574.37860107421898</v>
      </c>
      <c r="F49">
        <v>525.33044433593795</v>
      </c>
      <c r="G49">
        <v>502.57196044921898</v>
      </c>
      <c r="I49" s="7">
        <f t="shared" si="0"/>
        <v>156.03204345703102</v>
      </c>
      <c r="J49" s="7">
        <f t="shared" si="0"/>
        <v>71.806640625</v>
      </c>
      <c r="K49" s="7">
        <f t="shared" si="1"/>
        <v>105.76739501953102</v>
      </c>
      <c r="L49" s="8">
        <f t="shared" si="2"/>
        <v>1.4729472664218655</v>
      </c>
      <c r="M49" s="8">
        <f t="shared" si="5"/>
        <v>1.7715381211666466</v>
      </c>
      <c r="P49" s="6">
        <f t="shared" si="4"/>
        <v>-2.5425527253944362</v>
      </c>
    </row>
    <row r="50" spans="1:22" x14ac:dyDescent="0.15">
      <c r="A50" s="6">
        <v>24.5</v>
      </c>
      <c r="B50" s="6">
        <v>48</v>
      </c>
      <c r="D50">
        <v>680.19281005859398</v>
      </c>
      <c r="E50">
        <v>573.71649169921898</v>
      </c>
      <c r="F50">
        <v>525.69085693359398</v>
      </c>
      <c r="G50">
        <v>502.40457153320301</v>
      </c>
      <c r="I50" s="7">
        <f t="shared" si="0"/>
        <v>154.501953125</v>
      </c>
      <c r="J50" s="7">
        <f t="shared" si="0"/>
        <v>71.311920166015966</v>
      </c>
      <c r="K50" s="7">
        <f t="shared" si="1"/>
        <v>104.58360900878883</v>
      </c>
      <c r="L50" s="8">
        <f t="shared" si="2"/>
        <v>1.4665656003276244</v>
      </c>
      <c r="M50" s="8">
        <f t="shared" si="5"/>
        <v>1.7713770978795884</v>
      </c>
      <c r="P50" s="6">
        <f t="shared" si="4"/>
        <v>-2.5514110831802213</v>
      </c>
    </row>
    <row r="51" spans="1:22" x14ac:dyDescent="0.15">
      <c r="A51" s="6">
        <v>25</v>
      </c>
      <c r="B51" s="6">
        <v>49</v>
      </c>
      <c r="D51">
        <v>680.237548828125</v>
      </c>
      <c r="E51">
        <v>574.54827880859398</v>
      </c>
      <c r="F51">
        <v>526.36383056640602</v>
      </c>
      <c r="G51">
        <v>502.56085205078102</v>
      </c>
      <c r="I51" s="7">
        <f t="shared" si="0"/>
        <v>153.87371826171898</v>
      </c>
      <c r="J51" s="7">
        <f t="shared" si="0"/>
        <v>71.987426757812955</v>
      </c>
      <c r="K51" s="7">
        <f t="shared" si="1"/>
        <v>103.48251953124992</v>
      </c>
      <c r="L51" s="8">
        <f t="shared" si="2"/>
        <v>1.4375082454245212</v>
      </c>
      <c r="M51" s="8">
        <f t="shared" si="5"/>
        <v>1.7485403857836681</v>
      </c>
      <c r="P51" s="6">
        <f t="shared" si="4"/>
        <v>-3.8077248132781247</v>
      </c>
    </row>
    <row r="52" spans="1:22" x14ac:dyDescent="0.15">
      <c r="A52" s="6">
        <v>25.5</v>
      </c>
      <c r="B52" s="6">
        <v>50</v>
      </c>
      <c r="D52">
        <v>675.12493896484398</v>
      </c>
      <c r="E52">
        <v>572.33526611328102</v>
      </c>
      <c r="F52">
        <v>525.265625</v>
      </c>
      <c r="G52">
        <v>502.79864501953102</v>
      </c>
      <c r="I52" s="7">
        <f t="shared" si="0"/>
        <v>149.85931396484398</v>
      </c>
      <c r="J52" s="7">
        <f t="shared" si="0"/>
        <v>69.53662109375</v>
      </c>
      <c r="K52" s="7">
        <f t="shared" si="1"/>
        <v>101.18367919921897</v>
      </c>
      <c r="L52" s="8">
        <f t="shared" si="2"/>
        <v>1.4551135445997883</v>
      </c>
      <c r="M52" s="8">
        <f t="shared" si="5"/>
        <v>1.7723663277661181</v>
      </c>
      <c r="P52" s="6">
        <f t="shared" si="4"/>
        <v>-2.4969906796015251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674.11584472656295</v>
      </c>
      <c r="E53">
        <v>572.56292724609398</v>
      </c>
      <c r="F53">
        <v>525.36474609375</v>
      </c>
      <c r="G53">
        <v>502.61642456054699</v>
      </c>
      <c r="I53" s="7">
        <f t="shared" si="0"/>
        <v>148.75109863281295</v>
      </c>
      <c r="J53" s="7">
        <f t="shared" si="0"/>
        <v>69.946502685546989</v>
      </c>
      <c r="K53" s="7">
        <f t="shared" si="1"/>
        <v>99.788546752930074</v>
      </c>
      <c r="L53" s="8">
        <f t="shared" si="2"/>
        <v>1.4266409744821928</v>
      </c>
      <c r="M53" s="8">
        <f t="shared" si="5"/>
        <v>1.7501144004557057</v>
      </c>
      <c r="P53" s="6">
        <f t="shared" si="4"/>
        <v>-3.7211337035093246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673.84027099609398</v>
      </c>
      <c r="E54">
        <v>572.61553955078102</v>
      </c>
      <c r="F54">
        <v>525.40026855468795</v>
      </c>
      <c r="G54">
        <v>502.61981201171898</v>
      </c>
      <c r="I54" s="7">
        <f t="shared" si="0"/>
        <v>148.44000244140602</v>
      </c>
      <c r="J54" s="7">
        <f t="shared" si="0"/>
        <v>69.995727539062045</v>
      </c>
      <c r="K54" s="7">
        <f t="shared" si="1"/>
        <v>99.442993164062585</v>
      </c>
      <c r="L54" s="8">
        <f t="shared" si="2"/>
        <v>1.4207009007595086</v>
      </c>
      <c r="M54" s="8">
        <f t="shared" si="5"/>
        <v>1.7503949695402043</v>
      </c>
      <c r="P54" s="6">
        <f t="shared" si="4"/>
        <v>-3.7056987848740937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673.73083496093795</v>
      </c>
      <c r="E55">
        <v>573.42071533203102</v>
      </c>
      <c r="F55">
        <v>525.926513671875</v>
      </c>
      <c r="G55">
        <v>502.73904418945301</v>
      </c>
      <c r="I55" s="7">
        <f t="shared" si="0"/>
        <v>147.80432128906295</v>
      </c>
      <c r="J55" s="7">
        <f t="shared" si="0"/>
        <v>70.681671142578011</v>
      </c>
      <c r="K55" s="7">
        <f t="shared" si="1"/>
        <v>98.327151489258341</v>
      </c>
      <c r="L55" s="8">
        <f t="shared" si="2"/>
        <v>1.3911265806224966</v>
      </c>
      <c r="M55" s="8">
        <f t="shared" si="5"/>
        <v>1.7270412922103753</v>
      </c>
      <c r="P55" s="6">
        <f t="shared" si="4"/>
        <v>-4.9904522710373582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673.47369384765602</v>
      </c>
      <c r="E56">
        <v>573.66412353515602</v>
      </c>
      <c r="F56">
        <v>525.63958740234398</v>
      </c>
      <c r="G56">
        <v>502.62600708007801</v>
      </c>
      <c r="I56" s="7">
        <f t="shared" si="0"/>
        <v>147.83410644531205</v>
      </c>
      <c r="J56" s="7">
        <f t="shared" si="0"/>
        <v>71.038116455078011</v>
      </c>
      <c r="K56" s="7">
        <f t="shared" si="1"/>
        <v>98.107424926757432</v>
      </c>
      <c r="L56" s="8">
        <f t="shared" si="2"/>
        <v>1.3810532967719815</v>
      </c>
      <c r="M56" s="8">
        <f t="shared" si="5"/>
        <v>1.7231886511670431</v>
      </c>
      <c r="P56" s="6">
        <f t="shared" si="4"/>
        <v>-5.2023972226375301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673.541259765625</v>
      </c>
      <c r="E57">
        <v>573.80456542968795</v>
      </c>
      <c r="F57">
        <v>524.51422119140602</v>
      </c>
      <c r="G57">
        <v>502.23501586914102</v>
      </c>
      <c r="I57" s="7">
        <f t="shared" si="0"/>
        <v>149.02703857421898</v>
      </c>
      <c r="J57" s="7">
        <f t="shared" si="0"/>
        <v>71.569549560546932</v>
      </c>
      <c r="K57" s="7">
        <f t="shared" si="1"/>
        <v>98.928353881836131</v>
      </c>
      <c r="L57" s="8">
        <f t="shared" si="2"/>
        <v>1.3822687789608623</v>
      </c>
      <c r="M57" s="8">
        <f t="shared" si="5"/>
        <v>1.7306247761631068</v>
      </c>
      <c r="P57" s="6">
        <f t="shared" si="4"/>
        <v>-4.7933144312076728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672.25567626953102</v>
      </c>
      <c r="E58">
        <v>574.20275878906295</v>
      </c>
      <c r="F58">
        <v>524.59387207031295</v>
      </c>
      <c r="G58">
        <v>502.04971313476602</v>
      </c>
      <c r="I58" s="7">
        <f t="shared" si="0"/>
        <v>147.66180419921807</v>
      </c>
      <c r="J58" s="7">
        <f t="shared" si="0"/>
        <v>72.153045654296932</v>
      </c>
      <c r="K58" s="7">
        <f t="shared" si="1"/>
        <v>97.154672241210221</v>
      </c>
      <c r="L58" s="8">
        <f t="shared" si="2"/>
        <v>1.3465082639297343</v>
      </c>
      <c r="M58" s="8">
        <f t="shared" si="5"/>
        <v>1.7010849039391618</v>
      </c>
      <c r="P58" s="6">
        <f t="shared" si="4"/>
        <v>-6.4183884306696903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672.41516113281295</v>
      </c>
      <c r="E59">
        <v>574.249267578125</v>
      </c>
      <c r="F59">
        <v>524.40148925781295</v>
      </c>
      <c r="G59">
        <v>502.01388549804699</v>
      </c>
      <c r="I59" s="7">
        <f t="shared" si="0"/>
        <v>148.013671875</v>
      </c>
      <c r="J59" s="7">
        <f t="shared" si="0"/>
        <v>72.235382080078011</v>
      </c>
      <c r="K59" s="7">
        <f t="shared" si="1"/>
        <v>97.448904418945403</v>
      </c>
      <c r="L59" s="8">
        <f t="shared" si="2"/>
        <v>1.3490467083141668</v>
      </c>
      <c r="M59" s="8">
        <f t="shared" si="5"/>
        <v>1.7098439911307772</v>
      </c>
      <c r="P59" s="6">
        <f t="shared" si="4"/>
        <v>-5.9365256539384896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672.59417724609398</v>
      </c>
      <c r="E60">
        <v>575.26446533203102</v>
      </c>
      <c r="F60">
        <v>524.92431640625</v>
      </c>
      <c r="G60">
        <v>501.61672973632801</v>
      </c>
      <c r="I60" s="7">
        <f t="shared" si="0"/>
        <v>147.66986083984398</v>
      </c>
      <c r="J60" s="7">
        <f t="shared" si="0"/>
        <v>73.647735595703011</v>
      </c>
      <c r="K60" s="7">
        <f t="shared" si="1"/>
        <v>96.116445922851881</v>
      </c>
      <c r="L60" s="8">
        <f t="shared" si="2"/>
        <v>1.3050835187994538</v>
      </c>
      <c r="M60" s="8">
        <f t="shared" si="5"/>
        <v>1.6721014444232472</v>
      </c>
      <c r="P60" s="6">
        <f t="shared" si="4"/>
        <v>-8.0128525541669262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672.92248535156295</v>
      </c>
      <c r="E61">
        <v>574.98272705078102</v>
      </c>
      <c r="F61">
        <v>524.40087890625</v>
      </c>
      <c r="G61">
        <v>502.28103637695301</v>
      </c>
      <c r="I61" s="7">
        <f t="shared" si="0"/>
        <v>148.52160644531295</v>
      </c>
      <c r="J61" s="7">
        <f t="shared" si="0"/>
        <v>72.701690673828011</v>
      </c>
      <c r="K61" s="7">
        <f t="shared" si="1"/>
        <v>97.630422973633358</v>
      </c>
      <c r="L61" s="8">
        <f t="shared" si="2"/>
        <v>1.3428906820289321</v>
      </c>
      <c r="M61" s="8">
        <f t="shared" si="5"/>
        <v>1.7161292504599084</v>
      </c>
      <c r="P61" s="6">
        <f t="shared" si="4"/>
        <v>-5.5907553189074655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672.06994628906295</v>
      </c>
      <c r="E62">
        <v>574.61090087890602</v>
      </c>
      <c r="F62">
        <v>524.99261474609398</v>
      </c>
      <c r="G62">
        <v>502.37030029296898</v>
      </c>
      <c r="I62" s="7">
        <f t="shared" si="0"/>
        <v>147.07733154296898</v>
      </c>
      <c r="J62" s="7">
        <f t="shared" si="0"/>
        <v>72.240600585937045</v>
      </c>
      <c r="K62" s="7">
        <f t="shared" si="1"/>
        <v>96.50891113281304</v>
      </c>
      <c r="L62" s="8">
        <f t="shared" si="2"/>
        <v>1.3359372755768626</v>
      </c>
      <c r="M62" s="8">
        <f t="shared" si="5"/>
        <v>1.7153964868150218</v>
      </c>
      <c r="P62" s="6">
        <f t="shared" si="4"/>
        <v>-5.6310667711043028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673.68756103515602</v>
      </c>
      <c r="E63">
        <v>575.39318847656295</v>
      </c>
      <c r="F63">
        <v>525.85949707031295</v>
      </c>
      <c r="G63">
        <v>502.28134155273398</v>
      </c>
      <c r="I63" s="7">
        <f t="shared" si="0"/>
        <v>147.82806396484307</v>
      </c>
      <c r="J63" s="7">
        <f t="shared" si="0"/>
        <v>73.111846923828978</v>
      </c>
      <c r="K63" s="7">
        <f t="shared" si="1"/>
        <v>96.649771118162789</v>
      </c>
      <c r="L63" s="8">
        <f t="shared" si="2"/>
        <v>1.3219440512678693</v>
      </c>
      <c r="M63" s="8">
        <f t="shared" si="5"/>
        <v>1.7076239053132114</v>
      </c>
      <c r="P63" s="6">
        <f t="shared" si="4"/>
        <v>-6.0586590102153703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672.657958984375</v>
      </c>
      <c r="E64">
        <v>575.44384765625</v>
      </c>
      <c r="F64">
        <v>525.45153808593795</v>
      </c>
      <c r="G64">
        <v>502.53274536132801</v>
      </c>
      <c r="I64" s="7">
        <f t="shared" si="0"/>
        <v>147.20642089843705</v>
      </c>
      <c r="J64" s="7">
        <f t="shared" si="0"/>
        <v>72.911102294921989</v>
      </c>
      <c r="K64" s="7">
        <f t="shared" si="1"/>
        <v>96.168649291991656</v>
      </c>
      <c r="L64" s="8">
        <f t="shared" si="2"/>
        <v>1.3189849867170296</v>
      </c>
      <c r="M64" s="8">
        <f t="shared" si="5"/>
        <v>1.7108854835695548</v>
      </c>
      <c r="P64" s="6">
        <f t="shared" si="4"/>
        <v>-5.8792301358650629</v>
      </c>
      <c r="U64" s="18">
        <v>12.5</v>
      </c>
      <c r="V64" s="20">
        <f t="shared" ref="V64:V83" si="6">L26</f>
        <v>1.4918916452126698</v>
      </c>
    </row>
    <row r="65" spans="1:22" x14ac:dyDescent="0.15">
      <c r="A65" s="6">
        <v>32</v>
      </c>
      <c r="B65" s="6">
        <v>63</v>
      </c>
      <c r="D65">
        <v>671.22674560546898</v>
      </c>
      <c r="E65">
        <v>575.27734375</v>
      </c>
      <c r="F65">
        <v>525.22235107421898</v>
      </c>
      <c r="G65">
        <v>501.70938110351602</v>
      </c>
      <c r="I65" s="7">
        <f t="shared" si="0"/>
        <v>146.00439453125</v>
      </c>
      <c r="J65" s="7">
        <f t="shared" si="0"/>
        <v>73.567962646483977</v>
      </c>
      <c r="K65" s="7">
        <f t="shared" si="1"/>
        <v>94.506820678711222</v>
      </c>
      <c r="L65" s="8">
        <f t="shared" si="2"/>
        <v>1.2846192456469769</v>
      </c>
      <c r="M65" s="8">
        <f t="shared" si="5"/>
        <v>1.6827403853066851</v>
      </c>
      <c r="P65" s="6">
        <f t="shared" si="4"/>
        <v>-7.4275735766406115</v>
      </c>
      <c r="U65" s="18">
        <v>13</v>
      </c>
      <c r="V65" s="20">
        <f t="shared" si="6"/>
        <v>1.4455723532052402</v>
      </c>
    </row>
    <row r="66" spans="1:22" x14ac:dyDescent="0.15">
      <c r="A66" s="6">
        <v>32.5</v>
      </c>
      <c r="B66" s="6">
        <v>64</v>
      </c>
      <c r="D66">
        <v>671.15679931640602</v>
      </c>
      <c r="E66">
        <v>575.61260986328102</v>
      </c>
      <c r="F66">
        <v>526.12103271484398</v>
      </c>
      <c r="G66">
        <v>502.73193359375</v>
      </c>
      <c r="I66" s="7">
        <f t="shared" ref="I66:J129" si="7">D66-F66</f>
        <v>145.03576660156205</v>
      </c>
      <c r="J66" s="7">
        <f t="shared" si="7"/>
        <v>72.880676269531023</v>
      </c>
      <c r="K66" s="7">
        <f t="shared" ref="K66:K129" si="8">I66-0.7*J66</f>
        <v>94.019293212890332</v>
      </c>
      <c r="L66" s="8">
        <f t="shared" ref="L66:L129" si="9">K66/J66</f>
        <v>1.2900441931299238</v>
      </c>
      <c r="M66" s="8">
        <f t="shared" si="5"/>
        <v>1.6943859755968149</v>
      </c>
      <c r="P66" s="6">
        <f t="shared" si="4"/>
        <v>-6.7869158972368169</v>
      </c>
      <c r="U66" s="18">
        <v>13.5</v>
      </c>
      <c r="V66" s="20">
        <f t="shared" si="6"/>
        <v>1.4919018749494035</v>
      </c>
    </row>
    <row r="67" spans="1:22" x14ac:dyDescent="0.15">
      <c r="A67" s="6">
        <v>33</v>
      </c>
      <c r="B67" s="6">
        <v>65</v>
      </c>
      <c r="D67">
        <v>669.2685546875</v>
      </c>
      <c r="E67">
        <v>575.04095458984398</v>
      </c>
      <c r="F67">
        <v>525.69488525390602</v>
      </c>
      <c r="G67">
        <v>502.20599365234398</v>
      </c>
      <c r="I67" s="7">
        <f t="shared" si="7"/>
        <v>143.57366943359398</v>
      </c>
      <c r="J67" s="7">
        <f t="shared" si="7"/>
        <v>72.8349609375</v>
      </c>
      <c r="K67" s="7">
        <f t="shared" si="8"/>
        <v>92.589196777343972</v>
      </c>
      <c r="L67" s="8">
        <f t="shared" si="9"/>
        <v>1.2712191451135006</v>
      </c>
      <c r="M67" s="8">
        <f t="shared" si="5"/>
        <v>1.6817815703875745</v>
      </c>
      <c r="P67" s="6">
        <f t="shared" si="4"/>
        <v>-7.4803207646964882</v>
      </c>
      <c r="U67" s="18">
        <v>14</v>
      </c>
      <c r="V67" s="20">
        <f t="shared" si="6"/>
        <v>1.4565366896814196</v>
      </c>
    </row>
    <row r="68" spans="1:22" x14ac:dyDescent="0.15">
      <c r="A68" s="6">
        <v>33.5</v>
      </c>
      <c r="B68" s="6">
        <v>66</v>
      </c>
      <c r="D68">
        <v>669.02722167968795</v>
      </c>
      <c r="E68">
        <v>575.548583984375</v>
      </c>
      <c r="F68">
        <v>524.54016113281295</v>
      </c>
      <c r="G68">
        <v>501.78845214843801</v>
      </c>
      <c r="I68" s="7">
        <f t="shared" si="7"/>
        <v>144.487060546875</v>
      </c>
      <c r="J68" s="7">
        <f t="shared" si="7"/>
        <v>73.760131835936988</v>
      </c>
      <c r="K68" s="7">
        <f t="shared" si="8"/>
        <v>92.854968261719108</v>
      </c>
      <c r="L68" s="8">
        <f t="shared" si="9"/>
        <v>1.2588774714808582</v>
      </c>
      <c r="M68" s="8">
        <f t="shared" si="5"/>
        <v>1.6756605395621151</v>
      </c>
      <c r="P68" s="6">
        <f t="shared" si="4"/>
        <v>-7.8170564136847167</v>
      </c>
      <c r="U68" s="18">
        <v>14.5</v>
      </c>
      <c r="V68" s="20">
        <f t="shared" si="6"/>
        <v>1.4772719224989992</v>
      </c>
    </row>
    <row r="69" spans="1:22" x14ac:dyDescent="0.15">
      <c r="A69" s="6">
        <v>34</v>
      </c>
      <c r="B69" s="6">
        <v>67</v>
      </c>
      <c r="D69">
        <v>670.09655761718795</v>
      </c>
      <c r="E69">
        <v>576.3642578125</v>
      </c>
      <c r="F69">
        <v>525.00311279296898</v>
      </c>
      <c r="G69">
        <v>501.37368774414102</v>
      </c>
      <c r="I69" s="7">
        <f t="shared" si="7"/>
        <v>145.09344482421898</v>
      </c>
      <c r="J69" s="7">
        <f t="shared" si="7"/>
        <v>74.990570068358977</v>
      </c>
      <c r="K69" s="7">
        <f t="shared" si="8"/>
        <v>92.600045776367693</v>
      </c>
      <c r="L69" s="8">
        <f t="shared" si="9"/>
        <v>1.234822534246059</v>
      </c>
      <c r="M69" s="8">
        <f t="shared" si="5"/>
        <v>1.6578262451344989</v>
      </c>
      <c r="P69" s="6">
        <f t="shared" si="4"/>
        <v>-8.7981726471387169</v>
      </c>
      <c r="U69" s="18">
        <v>15</v>
      </c>
      <c r="V69" s="20">
        <f t="shared" si="6"/>
        <v>1.5156948859885211</v>
      </c>
    </row>
    <row r="70" spans="1:22" x14ac:dyDescent="0.15">
      <c r="A70" s="6">
        <v>34.5</v>
      </c>
      <c r="B70" s="6">
        <v>68</v>
      </c>
      <c r="D70">
        <v>671.04620361328102</v>
      </c>
      <c r="E70">
        <v>576.99853515625</v>
      </c>
      <c r="F70">
        <v>525.65783691406295</v>
      </c>
      <c r="G70">
        <v>501.95523071289102</v>
      </c>
      <c r="I70" s="7">
        <f t="shared" si="7"/>
        <v>145.38836669921807</v>
      </c>
      <c r="J70" s="7">
        <f t="shared" si="7"/>
        <v>75.043304443358977</v>
      </c>
      <c r="K70" s="7">
        <f t="shared" si="8"/>
        <v>92.858053588866795</v>
      </c>
      <c r="L70" s="8">
        <f t="shared" si="9"/>
        <v>1.2373929196968398</v>
      </c>
      <c r="M70" s="8">
        <f t="shared" si="5"/>
        <v>1.6666172733924627</v>
      </c>
      <c r="P70" s="6">
        <f t="shared" ref="P70:P133" si="10">(M70-$O$2)/$O$2*100</f>
        <v>-8.3145526997588348</v>
      </c>
      <c r="U70" s="18">
        <v>15.5</v>
      </c>
      <c r="V70" s="20">
        <f t="shared" si="6"/>
        <v>1.6153936034986984</v>
      </c>
    </row>
    <row r="71" spans="1:22" x14ac:dyDescent="0.15">
      <c r="A71" s="6">
        <v>35</v>
      </c>
      <c r="B71" s="6">
        <v>69</v>
      </c>
      <c r="D71">
        <v>670.885009765625</v>
      </c>
      <c r="E71">
        <v>578.37976074218795</v>
      </c>
      <c r="F71">
        <v>525.56640625</v>
      </c>
      <c r="G71">
        <v>501.98086547851602</v>
      </c>
      <c r="I71" s="7">
        <f t="shared" si="7"/>
        <v>145.318603515625</v>
      </c>
      <c r="J71" s="7">
        <f t="shared" si="7"/>
        <v>76.398895263671932</v>
      </c>
      <c r="K71" s="7">
        <f t="shared" si="8"/>
        <v>91.839376831054651</v>
      </c>
      <c r="L71" s="8">
        <f t="shared" si="9"/>
        <v>1.2021034664715204</v>
      </c>
      <c r="M71" s="8">
        <f t="shared" si="5"/>
        <v>1.6375484629743262</v>
      </c>
      <c r="P71" s="6">
        <f t="shared" si="10"/>
        <v>-9.9137122237974076</v>
      </c>
      <c r="U71" s="18">
        <v>16</v>
      </c>
      <c r="V71" s="20">
        <f t="shared" si="6"/>
        <v>1.6468966676686057</v>
      </c>
    </row>
    <row r="72" spans="1:22" x14ac:dyDescent="0.15">
      <c r="A72" s="6">
        <v>35.5</v>
      </c>
      <c r="B72" s="6">
        <v>70</v>
      </c>
      <c r="D72">
        <v>669.89642333984398</v>
      </c>
      <c r="E72">
        <v>577.87683105468795</v>
      </c>
      <c r="F72">
        <v>525.18841552734398</v>
      </c>
      <c r="G72">
        <v>502.55001831054699</v>
      </c>
      <c r="I72" s="7">
        <f t="shared" si="7"/>
        <v>144.7080078125</v>
      </c>
      <c r="J72" s="7">
        <f t="shared" si="7"/>
        <v>75.326812744140966</v>
      </c>
      <c r="K72" s="7">
        <f t="shared" si="8"/>
        <v>91.979238891601327</v>
      </c>
      <c r="L72" s="8">
        <f t="shared" si="9"/>
        <v>1.2210690395732375</v>
      </c>
      <c r="M72" s="8">
        <f t="shared" si="5"/>
        <v>1.6627346788832262</v>
      </c>
      <c r="P72" s="6">
        <f t="shared" si="10"/>
        <v>-8.528145478345726</v>
      </c>
      <c r="U72" s="18">
        <v>16.5</v>
      </c>
      <c r="V72" s="20">
        <f t="shared" si="6"/>
        <v>1.646651566756034</v>
      </c>
    </row>
    <row r="73" spans="1:22" x14ac:dyDescent="0.15">
      <c r="A73" s="6">
        <v>36</v>
      </c>
      <c r="B73" s="6">
        <v>71</v>
      </c>
      <c r="D73">
        <v>668.93127441406295</v>
      </c>
      <c r="E73">
        <v>578.30310058593795</v>
      </c>
      <c r="F73">
        <v>526.40643310546898</v>
      </c>
      <c r="G73">
        <v>503.17047119140602</v>
      </c>
      <c r="I73" s="7">
        <f t="shared" si="7"/>
        <v>142.52484130859398</v>
      </c>
      <c r="J73" s="7">
        <f t="shared" si="7"/>
        <v>75.132629394531932</v>
      </c>
      <c r="K73" s="7">
        <f t="shared" si="8"/>
        <v>89.932000732421628</v>
      </c>
      <c r="L73" s="8">
        <f t="shared" si="9"/>
        <v>1.1969766193084517</v>
      </c>
      <c r="M73" s="8">
        <f t="shared" si="5"/>
        <v>1.6448629014256233</v>
      </c>
      <c r="P73" s="6">
        <f t="shared" si="10"/>
        <v>-9.5113237619328732</v>
      </c>
      <c r="U73" s="18">
        <v>17</v>
      </c>
      <c r="V73" s="20">
        <f t="shared" si="6"/>
        <v>1.6578997032588234</v>
      </c>
    </row>
    <row r="74" spans="1:22" x14ac:dyDescent="0.15">
      <c r="A74" s="6">
        <v>36.5</v>
      </c>
      <c r="B74" s="6">
        <v>72</v>
      </c>
      <c r="D74">
        <v>666.67205810546898</v>
      </c>
      <c r="E74">
        <v>577.463134765625</v>
      </c>
      <c r="F74">
        <v>524.86315917968795</v>
      </c>
      <c r="G74">
        <v>501.60128784179699</v>
      </c>
      <c r="I74" s="7">
        <f t="shared" si="7"/>
        <v>141.80889892578102</v>
      </c>
      <c r="J74" s="7">
        <f t="shared" si="7"/>
        <v>75.861846923828011</v>
      </c>
      <c r="K74" s="7">
        <f t="shared" si="8"/>
        <v>88.705606079101415</v>
      </c>
      <c r="L74" s="8">
        <f t="shared" si="9"/>
        <v>1.1693045934957222</v>
      </c>
      <c r="M74" s="8">
        <f t="shared" si="5"/>
        <v>1.6234115184200768</v>
      </c>
      <c r="P74" s="6">
        <f t="shared" si="10"/>
        <v>-10.691426523059828</v>
      </c>
      <c r="U74" s="18">
        <v>17.5</v>
      </c>
      <c r="V74" s="20">
        <f t="shared" si="6"/>
        <v>1.6531645859231714</v>
      </c>
    </row>
    <row r="75" spans="1:22" x14ac:dyDescent="0.15">
      <c r="A75" s="6">
        <v>37</v>
      </c>
      <c r="B75" s="6">
        <v>73</v>
      </c>
      <c r="D75">
        <v>668.7080078125</v>
      </c>
      <c r="E75">
        <v>578.11145019531295</v>
      </c>
      <c r="F75">
        <v>525.489501953125</v>
      </c>
      <c r="G75">
        <v>501.53088378906301</v>
      </c>
      <c r="I75" s="7">
        <f t="shared" si="7"/>
        <v>143.218505859375</v>
      </c>
      <c r="J75" s="7">
        <f t="shared" si="7"/>
        <v>76.580566406249943</v>
      </c>
      <c r="K75" s="7">
        <f t="shared" si="8"/>
        <v>89.612109375000045</v>
      </c>
      <c r="L75" s="8">
        <f t="shared" si="9"/>
        <v>1.170167753782591</v>
      </c>
      <c r="M75" s="8">
        <f t="shared" si="5"/>
        <v>1.6304953215141285</v>
      </c>
      <c r="P75" s="6">
        <f t="shared" si="10"/>
        <v>-10.301725980749406</v>
      </c>
      <c r="U75" s="18">
        <v>18</v>
      </c>
      <c r="V75" s="20">
        <f t="shared" si="6"/>
        <v>1.63206027347615</v>
      </c>
    </row>
    <row r="76" spans="1:22" x14ac:dyDescent="0.15">
      <c r="A76" s="6">
        <v>37.5</v>
      </c>
      <c r="B76" s="6">
        <v>74</v>
      </c>
      <c r="D76">
        <v>667.07751464843795</v>
      </c>
      <c r="E76">
        <v>578.50177001953102</v>
      </c>
      <c r="F76">
        <v>524.58953857421898</v>
      </c>
      <c r="G76">
        <v>501.98239135742199</v>
      </c>
      <c r="I76" s="7">
        <f t="shared" si="7"/>
        <v>142.48797607421898</v>
      </c>
      <c r="J76" s="7">
        <f t="shared" si="7"/>
        <v>76.519378662109034</v>
      </c>
      <c r="K76" s="7">
        <f t="shared" si="8"/>
        <v>88.924411010742659</v>
      </c>
      <c r="L76" s="8">
        <f t="shared" si="9"/>
        <v>1.1621162189961216</v>
      </c>
      <c r="M76" s="8">
        <f t="shared" si="5"/>
        <v>1.628664429534842</v>
      </c>
      <c r="P76" s="6">
        <f t="shared" si="10"/>
        <v>-10.402448655810611</v>
      </c>
      <c r="U76" s="18">
        <v>18.5</v>
      </c>
      <c r="V76" s="20">
        <f t="shared" si="6"/>
        <v>1.5652499499872934</v>
      </c>
    </row>
    <row r="77" spans="1:22" x14ac:dyDescent="0.15">
      <c r="A77" s="6">
        <v>38</v>
      </c>
      <c r="B77" s="6">
        <v>75</v>
      </c>
      <c r="D77">
        <v>668.59509277343795</v>
      </c>
      <c r="E77">
        <v>578.681396484375</v>
      </c>
      <c r="F77">
        <v>525.12634277343795</v>
      </c>
      <c r="G77">
        <v>501.64297485351602</v>
      </c>
      <c r="I77" s="7">
        <f t="shared" si="7"/>
        <v>143.46875</v>
      </c>
      <c r="J77" s="7">
        <f t="shared" si="7"/>
        <v>77.038421630858977</v>
      </c>
      <c r="K77" s="7">
        <f t="shared" si="8"/>
        <v>89.541854858398722</v>
      </c>
      <c r="L77" s="8">
        <f t="shared" si="9"/>
        <v>1.1623012642633281</v>
      </c>
      <c r="M77" s="8">
        <f t="shared" si="5"/>
        <v>1.6350701176092315</v>
      </c>
      <c r="P77" s="6">
        <f t="shared" si="10"/>
        <v>-10.050053186411253</v>
      </c>
      <c r="U77" s="18">
        <v>19</v>
      </c>
      <c r="V77" s="20">
        <f t="shared" si="6"/>
        <v>1.5998966749441408</v>
      </c>
    </row>
    <row r="78" spans="1:22" x14ac:dyDescent="0.15">
      <c r="A78" s="6">
        <v>38.5</v>
      </c>
      <c r="B78" s="6">
        <v>76</v>
      </c>
      <c r="D78">
        <v>670.025146484375</v>
      </c>
      <c r="E78">
        <v>579.47894287109398</v>
      </c>
      <c r="F78">
        <v>525.754150390625</v>
      </c>
      <c r="G78">
        <v>502.01452636718801</v>
      </c>
      <c r="I78" s="7">
        <f t="shared" si="7"/>
        <v>144.27099609375</v>
      </c>
      <c r="J78" s="7">
        <f t="shared" si="7"/>
        <v>77.464416503905966</v>
      </c>
      <c r="K78" s="7">
        <f t="shared" si="8"/>
        <v>90.04590454101583</v>
      </c>
      <c r="L78" s="8">
        <f t="shared" si="9"/>
        <v>1.1624163532746092</v>
      </c>
      <c r="M78" s="8">
        <f t="shared" si="5"/>
        <v>1.6414058494276955</v>
      </c>
      <c r="P78" s="6">
        <f t="shared" si="10"/>
        <v>-9.7015062134353798</v>
      </c>
      <c r="U78" s="18">
        <v>19.5</v>
      </c>
      <c r="V78" s="20">
        <f t="shared" si="6"/>
        <v>1.5869124415851652</v>
      </c>
    </row>
    <row r="79" spans="1:22" x14ac:dyDescent="0.15">
      <c r="A79" s="6">
        <v>39</v>
      </c>
      <c r="B79" s="6">
        <v>77</v>
      </c>
      <c r="D79">
        <v>669.15216064453102</v>
      </c>
      <c r="E79">
        <v>579.11291503906295</v>
      </c>
      <c r="F79">
        <v>526.37432861328102</v>
      </c>
      <c r="G79">
        <v>502.706298828125</v>
      </c>
      <c r="I79" s="7">
        <f t="shared" si="7"/>
        <v>142.77783203125</v>
      </c>
      <c r="J79" s="7">
        <f t="shared" si="7"/>
        <v>76.406616210937955</v>
      </c>
      <c r="K79" s="7">
        <f t="shared" si="8"/>
        <v>89.293200683593426</v>
      </c>
      <c r="L79" s="8">
        <f t="shared" si="9"/>
        <v>1.1686579659159242</v>
      </c>
      <c r="M79" s="8">
        <f t="shared" si="5"/>
        <v>1.6538681048761934</v>
      </c>
      <c r="P79" s="6">
        <f t="shared" si="10"/>
        <v>-9.0159214163694177</v>
      </c>
      <c r="U79" s="18">
        <v>20</v>
      </c>
      <c r="V79" s="20">
        <f t="shared" si="6"/>
        <v>1.6044254694954125</v>
      </c>
    </row>
    <row r="80" spans="1:22" x14ac:dyDescent="0.15">
      <c r="A80" s="6">
        <v>39.5</v>
      </c>
      <c r="B80" s="6">
        <v>78</v>
      </c>
      <c r="D80">
        <v>668.85607910156295</v>
      </c>
      <c r="E80">
        <v>579.43853759765602</v>
      </c>
      <c r="F80">
        <v>526.70477294921898</v>
      </c>
      <c r="G80">
        <v>502.78814697265602</v>
      </c>
      <c r="I80" s="7">
        <f t="shared" si="7"/>
        <v>142.15130615234398</v>
      </c>
      <c r="J80" s="7">
        <f t="shared" si="7"/>
        <v>76.650390625</v>
      </c>
      <c r="K80" s="7">
        <f t="shared" si="8"/>
        <v>88.496032714843977</v>
      </c>
      <c r="L80" s="8">
        <f t="shared" si="9"/>
        <v>1.1545411835902692</v>
      </c>
      <c r="M80" s="8">
        <f t="shared" si="5"/>
        <v>1.6459719653577214</v>
      </c>
      <c r="P80" s="6">
        <f t="shared" si="10"/>
        <v>-9.4503109401396657</v>
      </c>
      <c r="U80" s="18">
        <v>20.5</v>
      </c>
      <c r="V80" s="20">
        <f t="shared" si="6"/>
        <v>1.5622303561927922</v>
      </c>
    </row>
    <row r="81" spans="1:22" x14ac:dyDescent="0.15">
      <c r="A81" s="6">
        <v>40</v>
      </c>
      <c r="B81" s="6">
        <v>79</v>
      </c>
      <c r="D81">
        <v>667.17028808593795</v>
      </c>
      <c r="E81">
        <v>578.43212890625</v>
      </c>
      <c r="F81">
        <v>526.10003662109398</v>
      </c>
      <c r="G81">
        <v>502.76651000976602</v>
      </c>
      <c r="I81" s="7">
        <f t="shared" si="7"/>
        <v>141.07025146484398</v>
      </c>
      <c r="J81" s="7">
        <f t="shared" si="7"/>
        <v>75.665618896483977</v>
      </c>
      <c r="K81" s="7">
        <f t="shared" si="8"/>
        <v>88.104318237305193</v>
      </c>
      <c r="L81" s="8">
        <f t="shared" si="9"/>
        <v>1.1643903733588468</v>
      </c>
      <c r="M81" s="8">
        <f t="shared" si="5"/>
        <v>1.6620417979334818</v>
      </c>
      <c r="P81" s="6">
        <f t="shared" si="10"/>
        <v>-8.5662628678732098</v>
      </c>
      <c r="U81" s="18">
        <v>21</v>
      </c>
      <c r="V81" s="20">
        <f t="shared" si="6"/>
        <v>1.5602647255316799</v>
      </c>
    </row>
    <row r="82" spans="1:22" x14ac:dyDescent="0.15">
      <c r="A82" s="6">
        <v>40.5</v>
      </c>
      <c r="B82" s="6">
        <v>80</v>
      </c>
      <c r="D82">
        <v>666.5693359375</v>
      </c>
      <c r="E82">
        <v>577.71270751953102</v>
      </c>
      <c r="F82">
        <v>526.005859375</v>
      </c>
      <c r="G82">
        <v>502.48764038085898</v>
      </c>
      <c r="I82" s="7">
        <f t="shared" si="7"/>
        <v>140.5634765625</v>
      </c>
      <c r="J82" s="7">
        <f t="shared" si="7"/>
        <v>75.225067138672046</v>
      </c>
      <c r="K82" s="7">
        <f t="shared" si="8"/>
        <v>87.905929565429574</v>
      </c>
      <c r="L82" s="8">
        <f t="shared" si="9"/>
        <v>1.1685722978934836</v>
      </c>
      <c r="M82" s="8">
        <f t="shared" si="5"/>
        <v>1.6724443652753016</v>
      </c>
      <c r="P82" s="6">
        <f t="shared" si="10"/>
        <v>-7.9939874840568619</v>
      </c>
      <c r="U82" s="18">
        <v>21.5</v>
      </c>
      <c r="V82" s="20">
        <f t="shared" si="6"/>
        <v>1.5496153173631819</v>
      </c>
    </row>
    <row r="83" spans="1:22" x14ac:dyDescent="0.15">
      <c r="A83" s="6">
        <v>41</v>
      </c>
      <c r="B83" s="6">
        <v>81</v>
      </c>
      <c r="D83">
        <v>666.70422363281295</v>
      </c>
      <c r="E83">
        <v>579.67437744140602</v>
      </c>
      <c r="F83">
        <v>525.63342285156295</v>
      </c>
      <c r="G83">
        <v>501.92218017578102</v>
      </c>
      <c r="I83" s="7">
        <f t="shared" si="7"/>
        <v>141.07080078125</v>
      </c>
      <c r="J83" s="7">
        <f t="shared" si="7"/>
        <v>77.752197265625</v>
      </c>
      <c r="K83" s="7">
        <f t="shared" si="8"/>
        <v>86.644262695312506</v>
      </c>
      <c r="L83" s="8">
        <f t="shared" si="9"/>
        <v>1.1143641690190378</v>
      </c>
      <c r="M83" s="8">
        <f t="shared" si="5"/>
        <v>1.6244568792080387</v>
      </c>
      <c r="P83" s="6">
        <f t="shared" si="10"/>
        <v>-10.633918195884432</v>
      </c>
      <c r="U83" s="18">
        <v>22</v>
      </c>
      <c r="V83" s="20">
        <f t="shared" si="6"/>
        <v>1.4979609035056189</v>
      </c>
    </row>
    <row r="84" spans="1:22" x14ac:dyDescent="0.15">
      <c r="A84" s="6">
        <v>41.5</v>
      </c>
      <c r="B84" s="6">
        <v>82</v>
      </c>
      <c r="D84">
        <v>667.259521484375</v>
      </c>
      <c r="E84">
        <v>579.88970947265602</v>
      </c>
      <c r="F84">
        <v>525.983642578125</v>
      </c>
      <c r="G84">
        <v>502.71310424804699</v>
      </c>
      <c r="I84" s="7">
        <f t="shared" si="7"/>
        <v>141.27587890625</v>
      </c>
      <c r="J84" s="7">
        <f t="shared" si="7"/>
        <v>77.176605224609034</v>
      </c>
      <c r="K84" s="7">
        <f t="shared" si="8"/>
        <v>87.252255249023676</v>
      </c>
      <c r="L84" s="8">
        <f t="shared" si="9"/>
        <v>1.1305531643312274</v>
      </c>
      <c r="M84" s="8">
        <f t="shared" si="5"/>
        <v>1.6468665173274113</v>
      </c>
      <c r="P84" s="6">
        <f t="shared" si="10"/>
        <v>-9.4010990432130352</v>
      </c>
      <c r="U84" s="18">
        <v>65</v>
      </c>
      <c r="V84" s="20">
        <f t="shared" ref="V84:V104" si="11">L131</f>
        <v>0.91840625647611829</v>
      </c>
    </row>
    <row r="85" spans="1:22" x14ac:dyDescent="0.15">
      <c r="A85" s="6">
        <v>42</v>
      </c>
      <c r="B85" s="6">
        <v>83</v>
      </c>
      <c r="D85">
        <v>666.815673828125</v>
      </c>
      <c r="E85">
        <v>579.90930175781295</v>
      </c>
      <c r="F85">
        <v>526.130615234375</v>
      </c>
      <c r="G85">
        <v>502.1748046875</v>
      </c>
      <c r="I85" s="7">
        <f t="shared" si="7"/>
        <v>140.68505859375</v>
      </c>
      <c r="J85" s="7">
        <f t="shared" si="7"/>
        <v>77.734497070312955</v>
      </c>
      <c r="K85" s="7">
        <f t="shared" si="8"/>
        <v>86.270910644530943</v>
      </c>
      <c r="L85" s="8">
        <f t="shared" si="9"/>
        <v>1.1098149971498057</v>
      </c>
      <c r="M85" s="8">
        <f t="shared" si="5"/>
        <v>1.6323489929531725</v>
      </c>
      <c r="P85" s="6">
        <f t="shared" si="10"/>
        <v>-10.199750141575196</v>
      </c>
      <c r="U85" s="18">
        <v>65.5</v>
      </c>
      <c r="V85" s="20">
        <f t="shared" si="11"/>
        <v>0.94462678463686833</v>
      </c>
    </row>
    <row r="86" spans="1:22" x14ac:dyDescent="0.15">
      <c r="A86" s="6">
        <v>42.5</v>
      </c>
      <c r="B86" s="6">
        <v>84</v>
      </c>
      <c r="D86">
        <v>665.84637451171898</v>
      </c>
      <c r="E86">
        <v>578.40814208984398</v>
      </c>
      <c r="F86">
        <v>525.236572265625</v>
      </c>
      <c r="G86">
        <v>501.82025146484398</v>
      </c>
      <c r="I86" s="7">
        <f t="shared" si="7"/>
        <v>140.60980224609398</v>
      </c>
      <c r="J86" s="7">
        <f t="shared" si="7"/>
        <v>76.587890625</v>
      </c>
      <c r="K86" s="7">
        <f t="shared" si="8"/>
        <v>86.99827880859398</v>
      </c>
      <c r="L86" s="8">
        <f t="shared" si="9"/>
        <v>1.1359273391477347</v>
      </c>
      <c r="M86" s="8">
        <f t="shared" si="5"/>
        <v>1.6646819777582844</v>
      </c>
      <c r="P86" s="6">
        <f t="shared" si="10"/>
        <v>-8.4210189225147385</v>
      </c>
      <c r="U86" s="18">
        <v>66</v>
      </c>
      <c r="V86" s="20">
        <f t="shared" si="11"/>
        <v>0.90951531486000781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666.5927734375</v>
      </c>
      <c r="E87">
        <v>579.52398681640602</v>
      </c>
      <c r="F87">
        <v>525.48736572265602</v>
      </c>
      <c r="G87">
        <v>501.95706176757801</v>
      </c>
      <c r="I87" s="7">
        <f t="shared" si="7"/>
        <v>141.10540771484398</v>
      </c>
      <c r="J87" s="7">
        <f t="shared" si="7"/>
        <v>77.566925048828011</v>
      </c>
      <c r="K87" s="7">
        <f t="shared" si="8"/>
        <v>86.808560180664372</v>
      </c>
      <c r="L87" s="8">
        <f t="shared" si="9"/>
        <v>1.1191440182270831</v>
      </c>
      <c r="M87" s="8">
        <f t="shared" si="5"/>
        <v>1.6541192996448157</v>
      </c>
      <c r="P87" s="6">
        <f t="shared" si="10"/>
        <v>-9.0021024639990657</v>
      </c>
      <c r="U87" s="18">
        <v>66.5</v>
      </c>
      <c r="V87" s="20">
        <f t="shared" si="11"/>
        <v>0.9026107630790976</v>
      </c>
    </row>
    <row r="88" spans="1:22" x14ac:dyDescent="0.15">
      <c r="A88" s="6">
        <v>43.5</v>
      </c>
      <c r="B88" s="6">
        <v>86</v>
      </c>
      <c r="D88">
        <v>664.99182128906295</v>
      </c>
      <c r="E88">
        <v>580.19396972656295</v>
      </c>
      <c r="F88">
        <v>525.77642822265602</v>
      </c>
      <c r="G88">
        <v>502.06918334960898</v>
      </c>
      <c r="I88" s="7">
        <f t="shared" si="7"/>
        <v>139.21539306640693</v>
      </c>
      <c r="J88" s="7">
        <f t="shared" si="7"/>
        <v>78.124786376953978</v>
      </c>
      <c r="K88" s="7">
        <f t="shared" si="8"/>
        <v>84.528042602539159</v>
      </c>
      <c r="L88" s="8">
        <f t="shared" si="9"/>
        <v>1.0819619038020702</v>
      </c>
      <c r="M88" s="8">
        <f t="shared" ref="M88:M151" si="12">L88+ABS($N$2)*A88</f>
        <v>1.623157828026986</v>
      </c>
      <c r="P88" s="6">
        <f t="shared" si="10"/>
        <v>-10.705382766966357</v>
      </c>
      <c r="U88" s="18">
        <v>67</v>
      </c>
      <c r="V88" s="20">
        <f t="shared" si="11"/>
        <v>0.9200204665588787</v>
      </c>
    </row>
    <row r="89" spans="1:22" x14ac:dyDescent="0.15">
      <c r="A89" s="6">
        <v>44</v>
      </c>
      <c r="B89" s="6">
        <v>87</v>
      </c>
      <c r="D89">
        <v>665.26800537109398</v>
      </c>
      <c r="E89">
        <v>578.87713623046898</v>
      </c>
      <c r="F89">
        <v>525.733154296875</v>
      </c>
      <c r="G89">
        <v>501.96820068359398</v>
      </c>
      <c r="I89" s="7">
        <f t="shared" si="7"/>
        <v>139.53485107421898</v>
      </c>
      <c r="J89" s="7">
        <f t="shared" si="7"/>
        <v>76.908935546875</v>
      </c>
      <c r="K89" s="7">
        <f t="shared" si="8"/>
        <v>85.69859619140648</v>
      </c>
      <c r="L89" s="8">
        <f t="shared" si="9"/>
        <v>1.1142865985861201</v>
      </c>
      <c r="M89" s="8">
        <f t="shared" si="12"/>
        <v>1.6617031656182188</v>
      </c>
      <c r="P89" s="6">
        <f t="shared" si="10"/>
        <v>-8.5848920131430191</v>
      </c>
      <c r="U89" s="18">
        <v>67.5</v>
      </c>
      <c r="V89" s="20">
        <f t="shared" si="11"/>
        <v>0.90271261462752661</v>
      </c>
    </row>
    <row r="90" spans="1:22" x14ac:dyDescent="0.15">
      <c r="A90" s="6">
        <v>44.5</v>
      </c>
      <c r="B90" s="6">
        <v>88</v>
      </c>
      <c r="D90">
        <v>665.373046875</v>
      </c>
      <c r="E90">
        <v>579.259521484375</v>
      </c>
      <c r="F90">
        <v>525.42834472656295</v>
      </c>
      <c r="G90">
        <v>501.96942138671898</v>
      </c>
      <c r="I90" s="7">
        <f t="shared" si="7"/>
        <v>139.94470214843705</v>
      </c>
      <c r="J90" s="7">
        <f t="shared" si="7"/>
        <v>77.290100097656023</v>
      </c>
      <c r="K90" s="7">
        <f t="shared" si="8"/>
        <v>85.841632080077829</v>
      </c>
      <c r="L90" s="8">
        <f t="shared" si="9"/>
        <v>1.1106420094115153</v>
      </c>
      <c r="M90" s="8">
        <f t="shared" si="12"/>
        <v>1.6642792192507967</v>
      </c>
      <c r="P90" s="6">
        <f t="shared" si="10"/>
        <v>-8.4431758355040198</v>
      </c>
      <c r="U90" s="18">
        <v>68</v>
      </c>
      <c r="V90" s="20">
        <f t="shared" si="11"/>
        <v>0.9092310666067337</v>
      </c>
    </row>
    <row r="91" spans="1:22" x14ac:dyDescent="0.15">
      <c r="A91" s="6">
        <v>45</v>
      </c>
      <c r="B91" s="6">
        <v>89</v>
      </c>
      <c r="D91">
        <v>664.75598144531295</v>
      </c>
      <c r="E91">
        <v>578.88879394531295</v>
      </c>
      <c r="F91">
        <v>526.35638427734398</v>
      </c>
      <c r="G91">
        <v>502.43545532226602</v>
      </c>
      <c r="I91" s="7">
        <f t="shared" si="7"/>
        <v>138.39959716796898</v>
      </c>
      <c r="J91" s="7">
        <f t="shared" si="7"/>
        <v>76.453338623046932</v>
      </c>
      <c r="K91" s="7">
        <f t="shared" si="8"/>
        <v>84.882260131836119</v>
      </c>
      <c r="L91" s="8">
        <f t="shared" si="9"/>
        <v>1.1102492273142965</v>
      </c>
      <c r="M91" s="8">
        <f t="shared" si="12"/>
        <v>1.6701070799607609</v>
      </c>
      <c r="P91" s="6">
        <f t="shared" si="10"/>
        <v>-8.1225683243932529</v>
      </c>
      <c r="U91" s="18">
        <v>68.5</v>
      </c>
      <c r="V91" s="20">
        <f t="shared" si="11"/>
        <v>0.90572162005852863</v>
      </c>
    </row>
    <row r="92" spans="1:22" x14ac:dyDescent="0.15">
      <c r="A92" s="6">
        <v>45.5</v>
      </c>
      <c r="B92" s="6">
        <v>90</v>
      </c>
      <c r="D92">
        <v>664.57049560546898</v>
      </c>
      <c r="E92">
        <v>579.40020751953102</v>
      </c>
      <c r="F92">
        <v>525.97808837890602</v>
      </c>
      <c r="G92">
        <v>501.79092407226602</v>
      </c>
      <c r="I92" s="7">
        <f t="shared" si="7"/>
        <v>138.59240722656295</v>
      </c>
      <c r="J92" s="7">
        <f t="shared" si="7"/>
        <v>77.609283447265</v>
      </c>
      <c r="K92" s="7">
        <f t="shared" si="8"/>
        <v>84.265908813477466</v>
      </c>
      <c r="L92" s="8">
        <f t="shared" si="9"/>
        <v>1.0857709937592144</v>
      </c>
      <c r="M92" s="8">
        <f t="shared" si="12"/>
        <v>1.6518494892128617</v>
      </c>
      <c r="P92" s="6">
        <f t="shared" si="10"/>
        <v>-9.1269713154521934</v>
      </c>
      <c r="U92" s="18">
        <v>69</v>
      </c>
      <c r="V92" s="20">
        <f t="shared" si="11"/>
        <v>0.92250603059172354</v>
      </c>
    </row>
    <row r="93" spans="1:22" x14ac:dyDescent="0.15">
      <c r="A93" s="6">
        <v>46</v>
      </c>
      <c r="B93" s="6">
        <v>91</v>
      </c>
      <c r="D93">
        <v>662.52752685546898</v>
      </c>
      <c r="E93">
        <v>578.603271484375</v>
      </c>
      <c r="F93">
        <v>525.25384521484398</v>
      </c>
      <c r="G93">
        <v>501.19519042968801</v>
      </c>
      <c r="I93" s="7">
        <f t="shared" si="7"/>
        <v>137.273681640625</v>
      </c>
      <c r="J93" s="7">
        <f t="shared" si="7"/>
        <v>77.408081054686988</v>
      </c>
      <c r="K93" s="7">
        <f t="shared" si="8"/>
        <v>83.088024902344102</v>
      </c>
      <c r="L93" s="8">
        <f t="shared" si="9"/>
        <v>1.0733766264486568</v>
      </c>
      <c r="M93" s="8">
        <f t="shared" si="12"/>
        <v>1.6456757647094871</v>
      </c>
      <c r="P93" s="6">
        <f t="shared" si="10"/>
        <v>-9.4666057964078387</v>
      </c>
      <c r="U93" s="18">
        <v>69.5</v>
      </c>
      <c r="V93" s="20">
        <f t="shared" si="11"/>
        <v>0.90934221436394869</v>
      </c>
    </row>
    <row r="94" spans="1:22" x14ac:dyDescent="0.15">
      <c r="A94" s="6">
        <v>46.5</v>
      </c>
      <c r="B94" s="6">
        <v>92</v>
      </c>
      <c r="D94">
        <v>663.43560791015602</v>
      </c>
      <c r="E94">
        <v>578.74841308593795</v>
      </c>
      <c r="F94">
        <v>524.88262939453102</v>
      </c>
      <c r="G94">
        <v>501.37677001953102</v>
      </c>
      <c r="I94" s="7">
        <f t="shared" si="7"/>
        <v>138.552978515625</v>
      </c>
      <c r="J94" s="7">
        <f t="shared" si="7"/>
        <v>77.371643066406932</v>
      </c>
      <c r="K94" s="7">
        <f t="shared" si="8"/>
        <v>84.392828369140148</v>
      </c>
      <c r="L94" s="8">
        <f t="shared" si="9"/>
        <v>1.0907462349831065</v>
      </c>
      <c r="M94" s="8">
        <f t="shared" si="12"/>
        <v>1.6692660160511199</v>
      </c>
      <c r="P94" s="6">
        <f t="shared" si="10"/>
        <v>-8.1688376880885887</v>
      </c>
      <c r="U94" s="18">
        <v>70</v>
      </c>
      <c r="V94" s="20">
        <f t="shared" si="11"/>
        <v>0.90416508524337247</v>
      </c>
    </row>
    <row r="95" spans="1:22" x14ac:dyDescent="0.15">
      <c r="A95" s="6">
        <v>47</v>
      </c>
      <c r="B95" s="6">
        <v>93</v>
      </c>
      <c r="D95">
        <v>661.82916259765602</v>
      </c>
      <c r="E95">
        <v>578.22760009765602</v>
      </c>
      <c r="F95">
        <v>524.96014404296898</v>
      </c>
      <c r="G95">
        <v>501.55404663085898</v>
      </c>
      <c r="I95" s="7">
        <f t="shared" si="7"/>
        <v>136.86901855468705</v>
      </c>
      <c r="J95" s="7">
        <f t="shared" si="7"/>
        <v>76.673553466797046</v>
      </c>
      <c r="K95" s="7">
        <f t="shared" si="8"/>
        <v>83.197531127929125</v>
      </c>
      <c r="L95" s="8">
        <f t="shared" si="9"/>
        <v>1.0850877175525357</v>
      </c>
      <c r="M95" s="8">
        <f t="shared" si="12"/>
        <v>1.6698281414277321</v>
      </c>
      <c r="P95" s="6">
        <f t="shared" si="10"/>
        <v>-8.137913541665581</v>
      </c>
      <c r="U95" s="18">
        <v>70.5</v>
      </c>
      <c r="V95" s="20">
        <f t="shared" si="11"/>
        <v>0.89936955630876558</v>
      </c>
    </row>
    <row r="96" spans="1:22" x14ac:dyDescent="0.15">
      <c r="A96" s="6">
        <v>47.5</v>
      </c>
      <c r="B96" s="6">
        <v>94</v>
      </c>
      <c r="D96">
        <v>664.02337646484398</v>
      </c>
      <c r="E96">
        <v>578.09857177734398</v>
      </c>
      <c r="F96">
        <v>525.173583984375</v>
      </c>
      <c r="G96">
        <v>501.62414550781301</v>
      </c>
      <c r="I96" s="7">
        <f t="shared" si="7"/>
        <v>138.84979248046898</v>
      </c>
      <c r="J96" s="7">
        <f t="shared" si="7"/>
        <v>76.474426269530966</v>
      </c>
      <c r="K96" s="7">
        <f t="shared" si="8"/>
        <v>85.317694091797307</v>
      </c>
      <c r="L96" s="8">
        <f t="shared" si="9"/>
        <v>1.1156369292801047</v>
      </c>
      <c r="M96" s="8">
        <f t="shared" si="12"/>
        <v>1.706597995962484</v>
      </c>
      <c r="P96" s="6">
        <f t="shared" si="10"/>
        <v>-6.1150972574438303</v>
      </c>
      <c r="U96" s="18">
        <v>71</v>
      </c>
      <c r="V96" s="20">
        <f t="shared" si="11"/>
        <v>0.89445689780598714</v>
      </c>
    </row>
    <row r="97" spans="1:22" x14ac:dyDescent="0.15">
      <c r="A97" s="6">
        <v>48</v>
      </c>
      <c r="B97" s="6">
        <v>95</v>
      </c>
      <c r="D97">
        <v>660.92657470703102</v>
      </c>
      <c r="E97">
        <v>577.55969238281295</v>
      </c>
      <c r="F97">
        <v>526.29925537109398</v>
      </c>
      <c r="G97">
        <v>502.360107421875</v>
      </c>
      <c r="I97" s="7">
        <f t="shared" si="7"/>
        <v>134.62731933593705</v>
      </c>
      <c r="J97" s="7">
        <f t="shared" si="7"/>
        <v>75.199584960937955</v>
      </c>
      <c r="K97" s="7">
        <f t="shared" si="8"/>
        <v>81.987609863280483</v>
      </c>
      <c r="L97" s="8">
        <f t="shared" si="9"/>
        <v>1.0902667867896949</v>
      </c>
      <c r="M97" s="8">
        <f t="shared" si="12"/>
        <v>1.6874484962792571</v>
      </c>
      <c r="P97" s="6">
        <f t="shared" si="10"/>
        <v>-7.168566744447662</v>
      </c>
      <c r="U97" s="18">
        <v>71.5</v>
      </c>
      <c r="V97" s="20">
        <f t="shared" si="11"/>
        <v>0.89388337735221912</v>
      </c>
    </row>
    <row r="98" spans="1:22" x14ac:dyDescent="0.15">
      <c r="A98" s="6">
        <v>48.5</v>
      </c>
      <c r="B98" s="6">
        <v>96</v>
      </c>
      <c r="D98">
        <v>658.983642578125</v>
      </c>
      <c r="E98">
        <v>576.32330322265602</v>
      </c>
      <c r="F98">
        <v>526.24523925781295</v>
      </c>
      <c r="G98">
        <v>502.519775390625</v>
      </c>
      <c r="I98" s="7">
        <f t="shared" si="7"/>
        <v>132.73840332031205</v>
      </c>
      <c r="J98" s="7">
        <f t="shared" si="7"/>
        <v>73.803527832031023</v>
      </c>
      <c r="K98" s="7">
        <f t="shared" si="8"/>
        <v>81.075933837890332</v>
      </c>
      <c r="L98" s="8">
        <f t="shared" si="9"/>
        <v>1.0985373764572681</v>
      </c>
      <c r="M98" s="8">
        <f t="shared" si="12"/>
        <v>1.7019397287540132</v>
      </c>
      <c r="P98" s="6">
        <f t="shared" si="10"/>
        <v>-6.3713620396894362</v>
      </c>
      <c r="U98" s="18">
        <v>72</v>
      </c>
      <c r="V98" s="20">
        <f t="shared" si="11"/>
        <v>0.87025056390270583</v>
      </c>
    </row>
    <row r="99" spans="1:22" x14ac:dyDescent="0.15">
      <c r="A99" s="6">
        <v>49</v>
      </c>
      <c r="B99" s="6">
        <v>97</v>
      </c>
      <c r="D99">
        <v>658.91192626953102</v>
      </c>
      <c r="E99">
        <v>575.59100341796898</v>
      </c>
      <c r="F99">
        <v>526.32489013671898</v>
      </c>
      <c r="G99">
        <v>502.53921508789102</v>
      </c>
      <c r="I99" s="7">
        <f t="shared" si="7"/>
        <v>132.58703613281205</v>
      </c>
      <c r="J99" s="7">
        <f t="shared" si="7"/>
        <v>73.051788330077954</v>
      </c>
      <c r="K99" s="7">
        <f t="shared" si="8"/>
        <v>81.45078430175748</v>
      </c>
      <c r="L99" s="8">
        <f t="shared" si="9"/>
        <v>1.1149731740136108</v>
      </c>
      <c r="M99" s="8">
        <f t="shared" si="12"/>
        <v>1.7245961691175389</v>
      </c>
      <c r="P99" s="6">
        <f t="shared" si="10"/>
        <v>-5.1249655801515273</v>
      </c>
      <c r="U99" s="18">
        <v>72.5</v>
      </c>
      <c r="V99" s="20">
        <f t="shared" si="11"/>
        <v>0.87980504642948831</v>
      </c>
    </row>
    <row r="100" spans="1:22" x14ac:dyDescent="0.15">
      <c r="A100" s="6">
        <v>49.5</v>
      </c>
      <c r="B100" s="6">
        <v>98</v>
      </c>
      <c r="D100">
        <v>657.80310058593795</v>
      </c>
      <c r="E100">
        <v>574.625244140625</v>
      </c>
      <c r="F100">
        <v>525.8076171875</v>
      </c>
      <c r="G100">
        <v>501.79647827148398</v>
      </c>
      <c r="I100" s="7">
        <f t="shared" si="7"/>
        <v>131.99548339843795</v>
      </c>
      <c r="J100" s="7">
        <f t="shared" si="7"/>
        <v>72.828765869141023</v>
      </c>
      <c r="K100" s="7">
        <f t="shared" si="8"/>
        <v>81.015347290039244</v>
      </c>
      <c r="L100" s="8">
        <f t="shared" si="9"/>
        <v>1.1124086248503497</v>
      </c>
      <c r="M100" s="8">
        <f t="shared" si="12"/>
        <v>1.7282522627614607</v>
      </c>
      <c r="P100" s="6">
        <f t="shared" si="10"/>
        <v>-4.9238332707328158</v>
      </c>
      <c r="U100" s="18">
        <v>73</v>
      </c>
      <c r="V100" s="20">
        <f t="shared" si="11"/>
        <v>0.87114606741573164</v>
      </c>
    </row>
    <row r="101" spans="1:22" x14ac:dyDescent="0.15">
      <c r="A101" s="6">
        <v>50</v>
      </c>
      <c r="B101" s="6">
        <v>99</v>
      </c>
      <c r="D101">
        <v>657.34844970703102</v>
      </c>
      <c r="E101">
        <v>575.88031005859398</v>
      </c>
      <c r="F101">
        <v>525.33447265625</v>
      </c>
      <c r="G101">
        <v>501.57720947265602</v>
      </c>
      <c r="I101" s="7">
        <f t="shared" si="7"/>
        <v>132.01397705078102</v>
      </c>
      <c r="J101" s="7">
        <f t="shared" si="7"/>
        <v>74.303100585937955</v>
      </c>
      <c r="K101" s="7">
        <f t="shared" si="8"/>
        <v>80.001806640624466</v>
      </c>
      <c r="L101" s="8">
        <f t="shared" si="9"/>
        <v>1.0766954004576896</v>
      </c>
      <c r="M101" s="8">
        <f t="shared" si="12"/>
        <v>1.6987596811759835</v>
      </c>
      <c r="P101" s="6">
        <f t="shared" si="10"/>
        <v>-6.5463056750894282</v>
      </c>
      <c r="U101" s="18">
        <v>73.5</v>
      </c>
      <c r="V101" s="20">
        <f t="shared" si="11"/>
        <v>0.87080237531194971</v>
      </c>
    </row>
    <row r="102" spans="1:22" x14ac:dyDescent="0.15">
      <c r="A102" s="6">
        <v>50.5</v>
      </c>
      <c r="B102" s="6">
        <v>100</v>
      </c>
      <c r="D102">
        <v>656.70538330078102</v>
      </c>
      <c r="E102">
        <v>575.33148193359398</v>
      </c>
      <c r="F102">
        <v>526.05187988281295</v>
      </c>
      <c r="G102">
        <v>502.40890502929699</v>
      </c>
      <c r="I102" s="7">
        <f t="shared" si="7"/>
        <v>130.65350341796807</v>
      </c>
      <c r="J102" s="7">
        <f t="shared" si="7"/>
        <v>72.922576904296989</v>
      </c>
      <c r="K102" s="7">
        <f t="shared" si="8"/>
        <v>79.607699584960187</v>
      </c>
      <c r="L102" s="8">
        <f t="shared" si="9"/>
        <v>1.091674251849831</v>
      </c>
      <c r="M102" s="8">
        <f t="shared" si="12"/>
        <v>1.7199591753753078</v>
      </c>
      <c r="P102" s="6">
        <f t="shared" si="10"/>
        <v>-5.3800600473530302</v>
      </c>
      <c r="U102" s="18">
        <v>74</v>
      </c>
      <c r="V102" s="20">
        <f t="shared" si="11"/>
        <v>0.87571862348178142</v>
      </c>
    </row>
    <row r="103" spans="1:22" x14ac:dyDescent="0.15">
      <c r="A103" s="6">
        <v>51</v>
      </c>
      <c r="B103" s="6">
        <v>101</v>
      </c>
      <c r="D103">
        <v>658.70770263671898</v>
      </c>
      <c r="E103">
        <v>576.96051025390602</v>
      </c>
      <c r="F103">
        <v>526.89190673828102</v>
      </c>
      <c r="G103">
        <v>503.447509765625</v>
      </c>
      <c r="I103" s="7">
        <f t="shared" si="7"/>
        <v>131.81579589843795</v>
      </c>
      <c r="J103" s="7">
        <f t="shared" si="7"/>
        <v>73.513000488281023</v>
      </c>
      <c r="K103" s="7">
        <f t="shared" si="8"/>
        <v>80.356695556641242</v>
      </c>
      <c r="L103" s="8">
        <f t="shared" si="9"/>
        <v>1.0930950311224366</v>
      </c>
      <c r="M103" s="8">
        <f t="shared" si="12"/>
        <v>1.7276005974550963</v>
      </c>
      <c r="P103" s="6">
        <f t="shared" si="10"/>
        <v>-4.9596832682445111</v>
      </c>
      <c r="U103" s="18">
        <v>74.5</v>
      </c>
      <c r="V103" s="20">
        <f t="shared" si="11"/>
        <v>0.87613425856304539</v>
      </c>
    </row>
    <row r="104" spans="1:22" x14ac:dyDescent="0.15">
      <c r="A104" s="6">
        <v>51.5</v>
      </c>
      <c r="B104" s="6">
        <v>102</v>
      </c>
      <c r="D104">
        <v>658.20391845703102</v>
      </c>
      <c r="E104">
        <v>577.18957519531295</v>
      </c>
      <c r="F104">
        <v>526.63464355468795</v>
      </c>
      <c r="G104">
        <v>502.67047119140602</v>
      </c>
      <c r="I104" s="7">
        <f t="shared" si="7"/>
        <v>131.56927490234307</v>
      </c>
      <c r="J104" s="7">
        <f t="shared" si="7"/>
        <v>74.519104003906932</v>
      </c>
      <c r="K104" s="7">
        <f t="shared" si="8"/>
        <v>79.405902099608227</v>
      </c>
      <c r="L104" s="8">
        <f t="shared" si="9"/>
        <v>1.0655777892263048</v>
      </c>
      <c r="M104" s="8">
        <f t="shared" si="12"/>
        <v>1.7063039983661474</v>
      </c>
      <c r="P104" s="6">
        <f t="shared" si="10"/>
        <v>-6.1312709174410296</v>
      </c>
      <c r="U104" s="18">
        <v>75</v>
      </c>
      <c r="V104" s="20">
        <f t="shared" si="11"/>
        <v>0.87217792550268258</v>
      </c>
    </row>
    <row r="105" spans="1:22" x14ac:dyDescent="0.15">
      <c r="A105" s="6">
        <v>52</v>
      </c>
      <c r="B105" s="6">
        <v>103</v>
      </c>
      <c r="D105">
        <v>657.08807373046898</v>
      </c>
      <c r="E105">
        <v>576.52545166015602</v>
      </c>
      <c r="F105">
        <v>526.38171386718795</v>
      </c>
      <c r="G105">
        <v>502.30511474609398</v>
      </c>
      <c r="I105" s="7">
        <f t="shared" si="7"/>
        <v>130.70635986328102</v>
      </c>
      <c r="J105" s="7">
        <f t="shared" si="7"/>
        <v>74.220336914062045</v>
      </c>
      <c r="K105" s="7">
        <f t="shared" si="8"/>
        <v>78.752124023437602</v>
      </c>
      <c r="L105" s="8">
        <f t="shared" si="9"/>
        <v>1.0610585628925777</v>
      </c>
      <c r="M105" s="8">
        <f t="shared" si="12"/>
        <v>1.7080054148396033</v>
      </c>
      <c r="P105" s="6">
        <f t="shared" si="10"/>
        <v>-6.03767106527145</v>
      </c>
      <c r="U105" s="18"/>
      <c r="V105" s="20"/>
    </row>
    <row r="106" spans="1:22" x14ac:dyDescent="0.15">
      <c r="A106" s="6">
        <v>52.5</v>
      </c>
      <c r="B106" s="6">
        <v>104</v>
      </c>
      <c r="D106">
        <v>656.794921875</v>
      </c>
      <c r="E106">
        <v>576.474853515625</v>
      </c>
      <c r="F106">
        <v>525.89099121093795</v>
      </c>
      <c r="G106">
        <v>501.62722778320301</v>
      </c>
      <c r="I106" s="7">
        <f t="shared" si="7"/>
        <v>130.90393066406205</v>
      </c>
      <c r="J106" s="7">
        <f t="shared" si="7"/>
        <v>74.847625732421989</v>
      </c>
      <c r="K106" s="7">
        <f t="shared" si="8"/>
        <v>78.510592651366665</v>
      </c>
      <c r="L106" s="8">
        <f t="shared" si="9"/>
        <v>1.0489389861482001</v>
      </c>
      <c r="M106" s="8">
        <f t="shared" si="12"/>
        <v>1.7021064809024087</v>
      </c>
      <c r="P106" s="6">
        <f t="shared" si="10"/>
        <v>-6.3621885206350024</v>
      </c>
    </row>
    <row r="107" spans="1:22" x14ac:dyDescent="0.15">
      <c r="A107" s="6">
        <v>53</v>
      </c>
      <c r="B107" s="6">
        <v>105</v>
      </c>
      <c r="D107">
        <v>658.48010253906295</v>
      </c>
      <c r="E107">
        <v>577.771240234375</v>
      </c>
      <c r="F107">
        <v>526.636474609375</v>
      </c>
      <c r="G107">
        <v>502.56979370117199</v>
      </c>
      <c r="I107" s="7">
        <f t="shared" si="7"/>
        <v>131.84362792968795</v>
      </c>
      <c r="J107" s="7">
        <f t="shared" si="7"/>
        <v>75.201446533203011</v>
      </c>
      <c r="K107" s="7">
        <f t="shared" si="8"/>
        <v>79.202615356445847</v>
      </c>
      <c r="L107" s="8">
        <f t="shared" si="9"/>
        <v>1.0532060087630926</v>
      </c>
      <c r="M107" s="8">
        <f t="shared" si="12"/>
        <v>1.712594146324484</v>
      </c>
      <c r="P107" s="6">
        <f t="shared" si="10"/>
        <v>-5.7852316447465473</v>
      </c>
    </row>
    <row r="108" spans="1:22" x14ac:dyDescent="0.15">
      <c r="A108" s="6">
        <v>53.5</v>
      </c>
      <c r="B108" s="6">
        <v>106</v>
      </c>
      <c r="D108">
        <v>655.97100830078102</v>
      </c>
      <c r="E108">
        <v>575.99475097656295</v>
      </c>
      <c r="F108">
        <v>527.12908935546898</v>
      </c>
      <c r="G108">
        <v>503.34744262695301</v>
      </c>
      <c r="I108" s="7">
        <f t="shared" si="7"/>
        <v>128.84191894531205</v>
      </c>
      <c r="J108" s="7">
        <f t="shared" si="7"/>
        <v>72.647308349609943</v>
      </c>
      <c r="K108" s="7">
        <f t="shared" si="8"/>
        <v>77.988803100585088</v>
      </c>
      <c r="L108" s="8">
        <f t="shared" si="9"/>
        <v>1.0735263958475871</v>
      </c>
      <c r="M108" s="8">
        <f t="shared" si="12"/>
        <v>1.7391351762161615</v>
      </c>
      <c r="P108" s="6">
        <f t="shared" si="10"/>
        <v>-4.3251326548481694</v>
      </c>
    </row>
    <row r="109" spans="1:22" x14ac:dyDescent="0.15">
      <c r="A109" s="6">
        <v>54</v>
      </c>
      <c r="B109" s="6">
        <v>107</v>
      </c>
      <c r="D109">
        <v>654.404052734375</v>
      </c>
      <c r="E109">
        <v>575.97076416015602</v>
      </c>
      <c r="F109">
        <v>526.01605224609398</v>
      </c>
      <c r="G109">
        <v>502.47775268554699</v>
      </c>
      <c r="I109" s="7">
        <f t="shared" si="7"/>
        <v>128.38800048828102</v>
      </c>
      <c r="J109" s="7">
        <f t="shared" si="7"/>
        <v>73.493011474609034</v>
      </c>
      <c r="K109" s="7">
        <f t="shared" si="8"/>
        <v>76.942892456054693</v>
      </c>
      <c r="L109" s="8">
        <f t="shared" si="9"/>
        <v>1.0469416195121839</v>
      </c>
      <c r="M109" s="8">
        <f t="shared" si="12"/>
        <v>1.7187710426879412</v>
      </c>
      <c r="P109" s="6">
        <f t="shared" si="10"/>
        <v>-5.4454226705733602</v>
      </c>
    </row>
    <row r="110" spans="1:22" x14ac:dyDescent="0.15">
      <c r="A110" s="6">
        <v>54.5</v>
      </c>
      <c r="B110" s="6">
        <v>108</v>
      </c>
      <c r="D110">
        <v>655.21063232421898</v>
      </c>
      <c r="E110">
        <v>576.86102294921898</v>
      </c>
      <c r="F110">
        <v>526.0185546875</v>
      </c>
      <c r="G110">
        <v>501.77947998046898</v>
      </c>
      <c r="I110" s="7">
        <f t="shared" si="7"/>
        <v>129.19207763671898</v>
      </c>
      <c r="J110" s="7">
        <f t="shared" si="7"/>
        <v>75.08154296875</v>
      </c>
      <c r="K110" s="7">
        <f t="shared" si="8"/>
        <v>76.63499755859398</v>
      </c>
      <c r="L110" s="8">
        <f t="shared" si="9"/>
        <v>1.0206902326246885</v>
      </c>
      <c r="M110" s="8">
        <f t="shared" si="12"/>
        <v>1.6987402986076288</v>
      </c>
      <c r="P110" s="6">
        <f t="shared" si="10"/>
        <v>-6.547371966359659</v>
      </c>
    </row>
    <row r="111" spans="1:22" x14ac:dyDescent="0.15">
      <c r="A111" s="6">
        <v>55</v>
      </c>
      <c r="B111" s="6">
        <v>109</v>
      </c>
      <c r="D111">
        <v>655.61676025390602</v>
      </c>
      <c r="E111">
        <v>577.21942138671898</v>
      </c>
      <c r="F111">
        <v>525.64270019531295</v>
      </c>
      <c r="G111">
        <v>501.45892333984398</v>
      </c>
      <c r="I111" s="7">
        <f t="shared" si="7"/>
        <v>129.97406005859307</v>
      </c>
      <c r="J111" s="7">
        <f t="shared" si="7"/>
        <v>75.760498046875</v>
      </c>
      <c r="K111" s="7">
        <f t="shared" si="8"/>
        <v>76.941711425780568</v>
      </c>
      <c r="L111" s="8">
        <f t="shared" si="9"/>
        <v>1.0155914151748939</v>
      </c>
      <c r="M111" s="8">
        <f t="shared" si="12"/>
        <v>1.6998621239650173</v>
      </c>
      <c r="P111" s="6">
        <f t="shared" si="10"/>
        <v>-6.4856571015691618</v>
      </c>
    </row>
    <row r="112" spans="1:22" x14ac:dyDescent="0.15">
      <c r="A112" s="6">
        <v>55.5</v>
      </c>
      <c r="B112" s="6">
        <v>110</v>
      </c>
      <c r="D112">
        <v>656.4189453125</v>
      </c>
      <c r="E112">
        <v>578.77648925781295</v>
      </c>
      <c r="F112">
        <v>526.565185546875</v>
      </c>
      <c r="G112">
        <v>502.61828613281301</v>
      </c>
      <c r="I112" s="7">
        <f t="shared" si="7"/>
        <v>129.853759765625</v>
      </c>
      <c r="J112" s="7">
        <f t="shared" si="7"/>
        <v>76.158203124999943</v>
      </c>
      <c r="K112" s="7">
        <f t="shared" si="8"/>
        <v>76.543017578125045</v>
      </c>
      <c r="L112" s="8">
        <f t="shared" si="9"/>
        <v>1.0050528299951287</v>
      </c>
      <c r="M112" s="8">
        <f t="shared" si="12"/>
        <v>1.6955441815924348</v>
      </c>
      <c r="P112" s="6">
        <f t="shared" si="10"/>
        <v>-6.7231996280791861</v>
      </c>
    </row>
    <row r="113" spans="1:16" x14ac:dyDescent="0.15">
      <c r="A113" s="6">
        <v>56</v>
      </c>
      <c r="B113" s="6">
        <v>111</v>
      </c>
      <c r="D113">
        <v>655.95965576171898</v>
      </c>
      <c r="E113">
        <v>577.99853515625</v>
      </c>
      <c r="F113">
        <v>525.90643310546898</v>
      </c>
      <c r="G113">
        <v>502.3857421875</v>
      </c>
      <c r="I113" s="7">
        <f t="shared" si="7"/>
        <v>130.05322265625</v>
      </c>
      <c r="J113" s="7">
        <f t="shared" si="7"/>
        <v>75.61279296875</v>
      </c>
      <c r="K113" s="7">
        <f t="shared" si="8"/>
        <v>77.124267578125</v>
      </c>
      <c r="L113" s="8">
        <f t="shared" si="9"/>
        <v>1.019989667753705</v>
      </c>
      <c r="M113" s="8">
        <f t="shared" si="12"/>
        <v>1.7167016621581941</v>
      </c>
      <c r="P113" s="6">
        <f t="shared" si="10"/>
        <v>-5.5592652921118191</v>
      </c>
    </row>
    <row r="114" spans="1:16" x14ac:dyDescent="0.15">
      <c r="A114" s="6">
        <v>56.5</v>
      </c>
      <c r="B114" s="6">
        <v>112</v>
      </c>
      <c r="D114">
        <v>655.078125</v>
      </c>
      <c r="E114">
        <v>577.96636962890602</v>
      </c>
      <c r="F114">
        <v>527.41845703125</v>
      </c>
      <c r="G114">
        <v>503.14297485351602</v>
      </c>
      <c r="I114" s="7">
        <f t="shared" si="7"/>
        <v>127.65966796875</v>
      </c>
      <c r="J114" s="7">
        <f t="shared" si="7"/>
        <v>74.82339477539</v>
      </c>
      <c r="K114" s="7">
        <f t="shared" si="8"/>
        <v>75.283291625977</v>
      </c>
      <c r="L114" s="8">
        <f t="shared" si="9"/>
        <v>1.0061464312327388</v>
      </c>
      <c r="M114" s="8">
        <f t="shared" si="12"/>
        <v>1.709079068444411</v>
      </c>
      <c r="P114" s="6">
        <f t="shared" si="10"/>
        <v>-5.9786062682278329</v>
      </c>
    </row>
    <row r="115" spans="1:16" x14ac:dyDescent="0.15">
      <c r="A115" s="6">
        <v>57</v>
      </c>
      <c r="B115" s="6">
        <v>113</v>
      </c>
      <c r="D115">
        <v>655.25305175781295</v>
      </c>
      <c r="E115">
        <v>577.82269287109398</v>
      </c>
      <c r="F115">
        <v>527.09851074218795</v>
      </c>
      <c r="G115">
        <v>502.81439208984398</v>
      </c>
      <c r="I115" s="7">
        <f t="shared" si="7"/>
        <v>128.154541015625</v>
      </c>
      <c r="J115" s="7">
        <f t="shared" si="7"/>
        <v>75.00830078125</v>
      </c>
      <c r="K115" s="7">
        <f t="shared" si="8"/>
        <v>75.648730468750003</v>
      </c>
      <c r="L115" s="8">
        <f t="shared" si="9"/>
        <v>1.008538117526055</v>
      </c>
      <c r="M115" s="8">
        <f t="shared" si="12"/>
        <v>1.7176913975449102</v>
      </c>
      <c r="P115" s="6">
        <f t="shared" si="10"/>
        <v>-5.5048170795025566</v>
      </c>
    </row>
    <row r="116" spans="1:16" x14ac:dyDescent="0.15">
      <c r="A116" s="6">
        <v>57.5</v>
      </c>
      <c r="B116" s="6">
        <v>114</v>
      </c>
      <c r="D116">
        <v>654.56378173828102</v>
      </c>
      <c r="E116">
        <v>577.33673095703102</v>
      </c>
      <c r="F116">
        <v>526.404541015625</v>
      </c>
      <c r="G116">
        <v>502.74334716796898</v>
      </c>
      <c r="I116" s="7">
        <f t="shared" si="7"/>
        <v>128.15924072265602</v>
      </c>
      <c r="J116" s="7">
        <f t="shared" si="7"/>
        <v>74.593383789062045</v>
      </c>
      <c r="K116" s="7">
        <f t="shared" si="8"/>
        <v>75.943872070312594</v>
      </c>
      <c r="L116" s="8">
        <f t="shared" si="9"/>
        <v>1.0181046657578843</v>
      </c>
      <c r="M116" s="8">
        <f t="shared" si="12"/>
        <v>1.7334785885839223</v>
      </c>
      <c r="P116" s="6">
        <f t="shared" si="10"/>
        <v>-4.6363179374770827</v>
      </c>
    </row>
    <row r="117" spans="1:16" x14ac:dyDescent="0.15">
      <c r="A117" s="6">
        <v>58</v>
      </c>
      <c r="B117" s="6">
        <v>115</v>
      </c>
      <c r="D117">
        <v>653.84436035156295</v>
      </c>
      <c r="E117">
        <v>578.43182373046898</v>
      </c>
      <c r="F117">
        <v>525.29553222656295</v>
      </c>
      <c r="G117">
        <v>501.33538818359398</v>
      </c>
      <c r="I117" s="7">
        <f t="shared" si="7"/>
        <v>128.548828125</v>
      </c>
      <c r="J117" s="7">
        <f t="shared" si="7"/>
        <v>77.096435546875</v>
      </c>
      <c r="K117" s="7">
        <f t="shared" si="8"/>
        <v>74.581323242187494</v>
      </c>
      <c r="L117" s="8">
        <f t="shared" si="9"/>
        <v>0.96737706112031208</v>
      </c>
      <c r="M117" s="8">
        <f t="shared" si="12"/>
        <v>1.6889716267535331</v>
      </c>
      <c r="P117" s="6">
        <f t="shared" si="10"/>
        <v>-7.0847749218978073</v>
      </c>
    </row>
    <row r="118" spans="1:16" x14ac:dyDescent="0.15">
      <c r="A118" s="6">
        <v>58.5</v>
      </c>
      <c r="B118" s="6">
        <v>116</v>
      </c>
      <c r="D118">
        <v>654.72320556640602</v>
      </c>
      <c r="E118">
        <v>577.86865234375</v>
      </c>
      <c r="F118">
        <v>525.33941650390602</v>
      </c>
      <c r="G118">
        <v>501.46356201171898</v>
      </c>
      <c r="I118" s="7">
        <f t="shared" si="7"/>
        <v>129.3837890625</v>
      </c>
      <c r="J118" s="7">
        <f t="shared" si="7"/>
        <v>76.405090332031023</v>
      </c>
      <c r="K118" s="7">
        <f t="shared" si="8"/>
        <v>75.900225830078284</v>
      </c>
      <c r="L118" s="8">
        <f t="shared" si="9"/>
        <v>0.99339226614668252</v>
      </c>
      <c r="M118" s="8">
        <f t="shared" si="12"/>
        <v>1.7212074745870862</v>
      </c>
      <c r="P118" s="6">
        <f t="shared" si="10"/>
        <v>-5.3113874892176698</v>
      </c>
    </row>
    <row r="119" spans="1:16" x14ac:dyDescent="0.15">
      <c r="A119" s="6">
        <v>59</v>
      </c>
      <c r="B119" s="6">
        <v>117</v>
      </c>
      <c r="D119">
        <v>654.14801025390602</v>
      </c>
      <c r="E119">
        <v>578.29870605468795</v>
      </c>
      <c r="F119">
        <v>526.49597167968795</v>
      </c>
      <c r="G119">
        <v>501.85763549804699</v>
      </c>
      <c r="I119" s="7">
        <f t="shared" si="7"/>
        <v>127.65203857421807</v>
      </c>
      <c r="J119" s="7">
        <f t="shared" si="7"/>
        <v>76.441070556640966</v>
      </c>
      <c r="K119" s="7">
        <f t="shared" si="8"/>
        <v>74.143289184569397</v>
      </c>
      <c r="L119" s="8">
        <f t="shared" si="9"/>
        <v>0.96994048676530542</v>
      </c>
      <c r="M119" s="8">
        <f t="shared" si="12"/>
        <v>1.7039763380128923</v>
      </c>
      <c r="P119" s="6">
        <f t="shared" si="10"/>
        <v>-6.2593222607568393</v>
      </c>
    </row>
    <row r="120" spans="1:16" x14ac:dyDescent="0.15">
      <c r="A120" s="6">
        <v>59.5</v>
      </c>
      <c r="B120" s="6">
        <v>118</v>
      </c>
      <c r="D120">
        <v>653.71447753906295</v>
      </c>
      <c r="E120">
        <v>578.333251953125</v>
      </c>
      <c r="F120">
        <v>525.78967285156295</v>
      </c>
      <c r="G120">
        <v>501.42648315429699</v>
      </c>
      <c r="I120" s="7">
        <f t="shared" si="7"/>
        <v>127.9248046875</v>
      </c>
      <c r="J120" s="7">
        <f t="shared" si="7"/>
        <v>76.906768798828011</v>
      </c>
      <c r="K120" s="7">
        <f t="shared" si="8"/>
        <v>74.090066528320392</v>
      </c>
      <c r="L120" s="8">
        <f t="shared" si="9"/>
        <v>0.96337510580017316</v>
      </c>
      <c r="M120" s="8">
        <f t="shared" si="12"/>
        <v>1.7036315998549427</v>
      </c>
      <c r="P120" s="6">
        <f t="shared" si="10"/>
        <v>-6.278287306132091</v>
      </c>
    </row>
    <row r="121" spans="1:16" x14ac:dyDescent="0.15">
      <c r="A121" s="6">
        <v>60</v>
      </c>
      <c r="B121" s="6">
        <v>119</v>
      </c>
      <c r="D121">
        <v>653.44763183593795</v>
      </c>
      <c r="E121">
        <v>578.44439697265602</v>
      </c>
      <c r="F121">
        <v>526.18713378906295</v>
      </c>
      <c r="G121">
        <v>502.45458984375</v>
      </c>
      <c r="I121" s="7">
        <f t="shared" si="7"/>
        <v>127.260498046875</v>
      </c>
      <c r="J121" s="7">
        <f t="shared" si="7"/>
        <v>75.989807128906023</v>
      </c>
      <c r="K121" s="7">
        <f t="shared" si="8"/>
        <v>74.067633056640787</v>
      </c>
      <c r="L121" s="8">
        <f t="shared" si="9"/>
        <v>0.9747048433876857</v>
      </c>
      <c r="M121" s="8">
        <f t="shared" si="12"/>
        <v>1.7211819802496384</v>
      </c>
      <c r="P121" s="6">
        <f t="shared" si="10"/>
        <v>-5.3127900066221407</v>
      </c>
    </row>
    <row r="122" spans="1:16" x14ac:dyDescent="0.15">
      <c r="A122" s="6">
        <v>60.5</v>
      </c>
      <c r="B122" s="6">
        <v>120</v>
      </c>
      <c r="D122">
        <v>652.06408691406295</v>
      </c>
      <c r="E122">
        <v>577.80456542968795</v>
      </c>
      <c r="F122">
        <v>526.67327880859398</v>
      </c>
      <c r="G122">
        <v>502.29122924804699</v>
      </c>
      <c r="I122" s="7">
        <f t="shared" si="7"/>
        <v>125.39080810546898</v>
      </c>
      <c r="J122" s="7">
        <f t="shared" si="7"/>
        <v>75.513336181640966</v>
      </c>
      <c r="K122" s="7">
        <f t="shared" si="8"/>
        <v>72.531472778320307</v>
      </c>
      <c r="L122" s="8">
        <f t="shared" si="9"/>
        <v>0.96051209555689554</v>
      </c>
      <c r="M122" s="8">
        <f t="shared" si="12"/>
        <v>1.7132098752260312</v>
      </c>
      <c r="P122" s="6">
        <f t="shared" si="10"/>
        <v>-5.7513586130341592</v>
      </c>
    </row>
    <row r="123" spans="1:16" x14ac:dyDescent="0.15">
      <c r="A123" s="6">
        <v>61</v>
      </c>
      <c r="B123" s="6">
        <v>121</v>
      </c>
      <c r="D123">
        <v>652.68548583984398</v>
      </c>
      <c r="E123">
        <v>578.10150146484398</v>
      </c>
      <c r="F123">
        <v>526.76434326171898</v>
      </c>
      <c r="G123">
        <v>502.78659057617199</v>
      </c>
      <c r="I123" s="7">
        <f t="shared" si="7"/>
        <v>125.921142578125</v>
      </c>
      <c r="J123" s="7">
        <f t="shared" si="7"/>
        <v>75.314910888671989</v>
      </c>
      <c r="K123" s="7">
        <f t="shared" si="8"/>
        <v>73.200704956054608</v>
      </c>
      <c r="L123" s="8">
        <f t="shared" si="9"/>
        <v>0.97192845470211697</v>
      </c>
      <c r="M123" s="8">
        <f t="shared" si="12"/>
        <v>1.7308468771784355</v>
      </c>
      <c r="P123" s="6">
        <f t="shared" si="10"/>
        <v>-4.7810960105412414</v>
      </c>
    </row>
    <row r="124" spans="1:16" x14ac:dyDescent="0.15">
      <c r="A124" s="6">
        <v>61.5</v>
      </c>
      <c r="B124" s="6">
        <v>122</v>
      </c>
      <c r="D124">
        <v>651.38970947265602</v>
      </c>
      <c r="E124">
        <v>578.12139892578102</v>
      </c>
      <c r="F124">
        <v>526.83197021484398</v>
      </c>
      <c r="G124">
        <v>503.34930419921898</v>
      </c>
      <c r="I124" s="7">
        <f t="shared" si="7"/>
        <v>124.55773925781205</v>
      </c>
      <c r="J124" s="7">
        <f t="shared" si="7"/>
        <v>74.772094726562045</v>
      </c>
      <c r="K124" s="7">
        <f t="shared" si="8"/>
        <v>72.217272949218625</v>
      </c>
      <c r="L124" s="8">
        <f t="shared" si="9"/>
        <v>0.96583188171086709</v>
      </c>
      <c r="M124" s="8">
        <f t="shared" si="12"/>
        <v>1.7309709469943686</v>
      </c>
      <c r="P124" s="6">
        <f t="shared" si="10"/>
        <v>-4.774270570320569</v>
      </c>
    </row>
    <row r="125" spans="1:16" x14ac:dyDescent="0.15">
      <c r="A125" s="6">
        <v>62</v>
      </c>
      <c r="B125" s="6">
        <v>123</v>
      </c>
      <c r="D125">
        <v>649.67907714843795</v>
      </c>
      <c r="E125">
        <v>576.61437988281295</v>
      </c>
      <c r="F125">
        <v>527.34124755859398</v>
      </c>
      <c r="G125">
        <v>503.04046630859398</v>
      </c>
      <c r="I125" s="7">
        <f t="shared" si="7"/>
        <v>122.33782958984398</v>
      </c>
      <c r="J125" s="7">
        <f t="shared" si="7"/>
        <v>73.573913574218977</v>
      </c>
      <c r="K125" s="7">
        <f t="shared" si="8"/>
        <v>70.836090087890696</v>
      </c>
      <c r="L125" s="8">
        <f t="shared" si="9"/>
        <v>0.96278812213018339</v>
      </c>
      <c r="M125" s="8">
        <f t="shared" si="12"/>
        <v>1.7341478302208677</v>
      </c>
      <c r="P125" s="6">
        <f t="shared" si="10"/>
        <v>-4.5995010150709073</v>
      </c>
    </row>
    <row r="126" spans="1:16" x14ac:dyDescent="0.15">
      <c r="A126" s="6">
        <v>62.5</v>
      </c>
      <c r="B126" s="6">
        <v>124</v>
      </c>
      <c r="D126">
        <v>647.19281005859398</v>
      </c>
      <c r="E126">
        <v>575.24865722656295</v>
      </c>
      <c r="F126">
        <v>526.94287109375</v>
      </c>
      <c r="G126">
        <v>502.46725463867199</v>
      </c>
      <c r="I126" s="7">
        <f t="shared" si="7"/>
        <v>120.24993896484398</v>
      </c>
      <c r="J126" s="7">
        <f t="shared" si="7"/>
        <v>72.781402587890966</v>
      </c>
      <c r="K126" s="7">
        <f t="shared" si="8"/>
        <v>69.302957153320307</v>
      </c>
      <c r="L126" s="8">
        <f t="shared" si="9"/>
        <v>0.95220694695502628</v>
      </c>
      <c r="M126" s="8">
        <f t="shared" si="12"/>
        <v>1.7297872978528936</v>
      </c>
      <c r="P126" s="6">
        <f t="shared" si="10"/>
        <v>-4.8393865406847629</v>
      </c>
    </row>
    <row r="127" spans="1:16" x14ac:dyDescent="0.15">
      <c r="A127" s="6">
        <v>63</v>
      </c>
      <c r="B127" s="6">
        <v>125</v>
      </c>
      <c r="D127">
        <v>644.94879150390602</v>
      </c>
      <c r="E127">
        <v>573.35546875</v>
      </c>
      <c r="F127">
        <v>527.06390380859398</v>
      </c>
      <c r="G127">
        <v>502.10345458984398</v>
      </c>
      <c r="I127" s="7">
        <f t="shared" si="7"/>
        <v>117.88488769531205</v>
      </c>
      <c r="J127" s="7">
        <f t="shared" si="7"/>
        <v>71.252014160156023</v>
      </c>
      <c r="K127" s="7">
        <f t="shared" si="8"/>
        <v>68.008477783202835</v>
      </c>
      <c r="L127" s="8">
        <f t="shared" si="9"/>
        <v>0.95447796928711992</v>
      </c>
      <c r="M127" s="8">
        <f t="shared" si="12"/>
        <v>1.7382789629921702</v>
      </c>
      <c r="P127" s="6">
        <f t="shared" si="10"/>
        <v>-4.372235426239846</v>
      </c>
    </row>
    <row r="128" spans="1:16" x14ac:dyDescent="0.15">
      <c r="A128" s="6">
        <v>63.5</v>
      </c>
      <c r="B128" s="6">
        <v>126</v>
      </c>
      <c r="D128">
        <v>644.87860107421898</v>
      </c>
      <c r="E128">
        <v>574.56201171875</v>
      </c>
      <c r="F128">
        <v>525.44104003906295</v>
      </c>
      <c r="G128">
        <v>501.59173583984398</v>
      </c>
      <c r="I128" s="7">
        <f t="shared" si="7"/>
        <v>119.43756103515602</v>
      </c>
      <c r="J128" s="7">
        <f t="shared" si="7"/>
        <v>72.970275878906023</v>
      </c>
      <c r="K128" s="7">
        <f t="shared" si="8"/>
        <v>68.358367919921818</v>
      </c>
      <c r="L128" s="8">
        <f t="shared" si="9"/>
        <v>0.93679744384360486</v>
      </c>
      <c r="M128" s="8">
        <f t="shared" si="12"/>
        <v>1.7268190803558381</v>
      </c>
      <c r="P128" s="6">
        <f t="shared" si="10"/>
        <v>-5.002676789289942</v>
      </c>
    </row>
    <row r="129" spans="1:16" x14ac:dyDescent="0.15">
      <c r="A129" s="6">
        <v>64</v>
      </c>
      <c r="B129" s="6">
        <v>127</v>
      </c>
      <c r="D129">
        <v>645.59246826171898</v>
      </c>
      <c r="E129">
        <v>575.766845703125</v>
      </c>
      <c r="F129">
        <v>525.91662597656295</v>
      </c>
      <c r="G129">
        <v>502.09356689453102</v>
      </c>
      <c r="I129" s="7">
        <f t="shared" si="7"/>
        <v>119.67584228515602</v>
      </c>
      <c r="J129" s="7">
        <f t="shared" si="7"/>
        <v>73.673278808593977</v>
      </c>
      <c r="K129" s="7">
        <f t="shared" si="8"/>
        <v>68.10454711914025</v>
      </c>
      <c r="L129" s="8">
        <f t="shared" si="9"/>
        <v>0.92441314165042787</v>
      </c>
      <c r="M129" s="8">
        <f t="shared" si="12"/>
        <v>1.7206554209698441</v>
      </c>
      <c r="P129" s="6">
        <f t="shared" si="10"/>
        <v>-5.3417575589623141</v>
      </c>
    </row>
    <row r="130" spans="1:16" x14ac:dyDescent="0.15">
      <c r="A130" s="6">
        <v>64.5</v>
      </c>
      <c r="B130" s="6">
        <v>128</v>
      </c>
      <c r="D130">
        <v>644.18664550781295</v>
      </c>
      <c r="E130">
        <v>574.694580078125</v>
      </c>
      <c r="F130">
        <v>527.040771484375</v>
      </c>
      <c r="G130">
        <v>502.814697265625</v>
      </c>
      <c r="I130" s="7">
        <f t="shared" ref="I130:J152" si="13">D130-F130</f>
        <v>117.14587402343795</v>
      </c>
      <c r="J130" s="7">
        <f t="shared" si="13"/>
        <v>71.8798828125</v>
      </c>
      <c r="K130" s="7">
        <f t="shared" ref="K130:K152" si="14">I130-0.7*J130</f>
        <v>66.829956054687955</v>
      </c>
      <c r="L130" s="8">
        <f t="shared" ref="L130:L152" si="15">K130/J130</f>
        <v>0.92974492221996419</v>
      </c>
      <c r="M130" s="8">
        <f t="shared" si="12"/>
        <v>1.7322078443465632</v>
      </c>
      <c r="P130" s="6">
        <f t="shared" si="10"/>
        <v>-4.7062252615319462</v>
      </c>
    </row>
    <row r="131" spans="1:16" x14ac:dyDescent="0.15">
      <c r="A131" s="6">
        <v>65</v>
      </c>
      <c r="B131" s="6">
        <v>129</v>
      </c>
      <c r="D131">
        <v>643.47161865234398</v>
      </c>
      <c r="E131">
        <v>574.21356201171898</v>
      </c>
      <c r="F131">
        <v>527.16802978515602</v>
      </c>
      <c r="G131">
        <v>502.35052490234398</v>
      </c>
      <c r="I131" s="7">
        <f t="shared" si="13"/>
        <v>116.30358886718795</v>
      </c>
      <c r="J131" s="7">
        <f t="shared" si="13"/>
        <v>71.863037109375</v>
      </c>
      <c r="K131" s="7">
        <f t="shared" si="14"/>
        <v>65.999462890625466</v>
      </c>
      <c r="L131" s="8">
        <f t="shared" si="15"/>
        <v>0.91840625647611829</v>
      </c>
      <c r="M131" s="8">
        <f t="shared" si="12"/>
        <v>1.7270898214099004</v>
      </c>
      <c r="P131" s="6">
        <f t="shared" si="10"/>
        <v>-4.9877825390979256</v>
      </c>
    </row>
    <row r="132" spans="1:16" x14ac:dyDescent="0.15">
      <c r="A132" s="6">
        <v>65.5</v>
      </c>
      <c r="B132" s="6">
        <v>130</v>
      </c>
      <c r="D132">
        <v>639.68634033203102</v>
      </c>
      <c r="E132">
        <v>571.29022216796898</v>
      </c>
      <c r="F132">
        <v>526.72174072265602</v>
      </c>
      <c r="G132">
        <v>502.60314941406301</v>
      </c>
      <c r="I132" s="7">
        <f t="shared" si="13"/>
        <v>112.964599609375</v>
      </c>
      <c r="J132" s="7">
        <f t="shared" si="13"/>
        <v>68.687072753905966</v>
      </c>
      <c r="K132" s="7">
        <f t="shared" si="14"/>
        <v>64.883648681640835</v>
      </c>
      <c r="L132" s="8">
        <f t="shared" si="15"/>
        <v>0.94462678463686833</v>
      </c>
      <c r="M132" s="8">
        <f t="shared" si="12"/>
        <v>1.7595309923778333</v>
      </c>
      <c r="P132" s="6">
        <f t="shared" si="10"/>
        <v>-3.2030996856170835</v>
      </c>
    </row>
    <row r="133" spans="1:16" x14ac:dyDescent="0.15">
      <c r="A133" s="6">
        <v>66</v>
      </c>
      <c r="B133" s="6">
        <v>131</v>
      </c>
      <c r="D133">
        <v>637.700439453125</v>
      </c>
      <c r="E133">
        <v>570.69512939453102</v>
      </c>
      <c r="F133">
        <v>526.13000488281295</v>
      </c>
      <c r="G133">
        <v>501.37585449218801</v>
      </c>
      <c r="I133" s="7">
        <f t="shared" si="13"/>
        <v>111.57043457031205</v>
      </c>
      <c r="J133" s="7">
        <f t="shared" si="13"/>
        <v>69.319274902343011</v>
      </c>
      <c r="K133" s="7">
        <f t="shared" si="14"/>
        <v>63.046942138671938</v>
      </c>
      <c r="L133" s="8">
        <f t="shared" si="15"/>
        <v>0.90951531486000781</v>
      </c>
      <c r="M133" s="8">
        <f t="shared" si="12"/>
        <v>1.7306401654081558</v>
      </c>
      <c r="P133" s="6">
        <f t="shared" si="10"/>
        <v>-4.7924678242281029</v>
      </c>
    </row>
    <row r="134" spans="1:16" x14ac:dyDescent="0.15">
      <c r="A134" s="6">
        <v>66.5</v>
      </c>
      <c r="B134" s="6">
        <v>132</v>
      </c>
      <c r="D134">
        <v>638.21301269531295</v>
      </c>
      <c r="E134">
        <v>571.06872558593795</v>
      </c>
      <c r="F134">
        <v>525.97900390625</v>
      </c>
      <c r="G134">
        <v>501.03674316406301</v>
      </c>
      <c r="I134" s="7">
        <f t="shared" si="13"/>
        <v>112.23400878906295</v>
      </c>
      <c r="J134" s="7">
        <f t="shared" si="13"/>
        <v>70.031982421874943</v>
      </c>
      <c r="K134" s="7">
        <f t="shared" si="14"/>
        <v>63.211621093750495</v>
      </c>
      <c r="L134" s="8">
        <f t="shared" si="15"/>
        <v>0.9026107630790976</v>
      </c>
      <c r="M134" s="8">
        <f t="shared" si="12"/>
        <v>1.7299562564344284</v>
      </c>
      <c r="P134" s="6">
        <f t="shared" ref="P134:P152" si="16">(M134-$O$2)/$O$2*100</f>
        <v>-4.8300916393474589</v>
      </c>
    </row>
    <row r="135" spans="1:16" x14ac:dyDescent="0.15">
      <c r="A135" s="6">
        <v>67</v>
      </c>
      <c r="B135" s="6">
        <v>133</v>
      </c>
      <c r="D135">
        <v>641.59979248046898</v>
      </c>
      <c r="E135">
        <v>573.14221191406295</v>
      </c>
      <c r="F135">
        <v>525.940673828125</v>
      </c>
      <c r="G135">
        <v>501.74859619140602</v>
      </c>
      <c r="I135" s="7">
        <f t="shared" si="13"/>
        <v>115.65911865234398</v>
      </c>
      <c r="J135" s="7">
        <f t="shared" si="13"/>
        <v>71.393615722656932</v>
      </c>
      <c r="K135" s="7">
        <f t="shared" si="14"/>
        <v>65.683587646484128</v>
      </c>
      <c r="L135" s="8">
        <f t="shared" si="15"/>
        <v>0.9200204665588787</v>
      </c>
      <c r="M135" s="8">
        <f t="shared" si="12"/>
        <v>1.7535866027213924</v>
      </c>
      <c r="P135" s="6">
        <f t="shared" si="16"/>
        <v>-3.5301177918607012</v>
      </c>
    </row>
    <row r="136" spans="1:16" x14ac:dyDescent="0.15">
      <c r="A136" s="6">
        <v>67.5</v>
      </c>
      <c r="B136" s="6">
        <v>134</v>
      </c>
      <c r="D136">
        <v>643.37359619140602</v>
      </c>
      <c r="E136">
        <v>574.97570800781295</v>
      </c>
      <c r="F136">
        <v>526.33135986328102</v>
      </c>
      <c r="G136">
        <v>501.94812011718801</v>
      </c>
      <c r="I136" s="7">
        <f t="shared" si="13"/>
        <v>117.042236328125</v>
      </c>
      <c r="J136" s="7">
        <f t="shared" si="13"/>
        <v>73.027587890624943</v>
      </c>
      <c r="K136" s="7">
        <f t="shared" si="14"/>
        <v>65.92292480468754</v>
      </c>
      <c r="L136" s="8">
        <f t="shared" si="15"/>
        <v>0.90271261462752661</v>
      </c>
      <c r="M136" s="8">
        <f t="shared" si="12"/>
        <v>1.7424993935972233</v>
      </c>
      <c r="P136" s="6">
        <f t="shared" si="16"/>
        <v>-4.1400573047229239</v>
      </c>
    </row>
    <row r="137" spans="1:16" x14ac:dyDescent="0.15">
      <c r="A137" s="6">
        <v>68</v>
      </c>
      <c r="B137" s="6">
        <v>135</v>
      </c>
      <c r="D137">
        <v>643.40753173828102</v>
      </c>
      <c r="E137">
        <v>575.24371337890602</v>
      </c>
      <c r="F137">
        <v>526.53643798828102</v>
      </c>
      <c r="G137">
        <v>502.61828613281301</v>
      </c>
      <c r="I137" s="7">
        <f t="shared" si="13"/>
        <v>116.87109375</v>
      </c>
      <c r="J137" s="7">
        <f t="shared" si="13"/>
        <v>72.625427246093011</v>
      </c>
      <c r="K137" s="7">
        <f t="shared" si="14"/>
        <v>66.033294677734887</v>
      </c>
      <c r="L137" s="8">
        <f t="shared" si="15"/>
        <v>0.9092310666067337</v>
      </c>
      <c r="M137" s="8">
        <f t="shared" si="12"/>
        <v>1.7552384883836134</v>
      </c>
      <c r="P137" s="6">
        <f t="shared" si="16"/>
        <v>-3.4392427731941213</v>
      </c>
    </row>
    <row r="138" spans="1:16" x14ac:dyDescent="0.15">
      <c r="A138" s="6">
        <v>68.5</v>
      </c>
      <c r="B138" s="6">
        <v>136</v>
      </c>
      <c r="D138">
        <v>645.03948974609398</v>
      </c>
      <c r="E138">
        <v>576.085693359375</v>
      </c>
      <c r="F138">
        <v>527.181884765625</v>
      </c>
      <c r="G138">
        <v>502.68716430664102</v>
      </c>
      <c r="I138" s="7">
        <f t="shared" si="13"/>
        <v>117.85760498046898</v>
      </c>
      <c r="J138" s="7">
        <f t="shared" si="13"/>
        <v>73.398529052733977</v>
      </c>
      <c r="K138" s="7">
        <f t="shared" si="14"/>
        <v>66.478634643555196</v>
      </c>
      <c r="L138" s="8">
        <f t="shared" si="15"/>
        <v>0.90572162005852863</v>
      </c>
      <c r="M138" s="8">
        <f t="shared" si="12"/>
        <v>1.7579496846425913</v>
      </c>
      <c r="P138" s="6">
        <f t="shared" si="16"/>
        <v>-3.2900920079334579</v>
      </c>
    </row>
    <row r="139" spans="1:16" x14ac:dyDescent="0.15">
      <c r="A139" s="6">
        <v>69</v>
      </c>
      <c r="B139" s="6">
        <v>137</v>
      </c>
      <c r="D139">
        <v>645.458740234375</v>
      </c>
      <c r="E139">
        <v>575.814208984375</v>
      </c>
      <c r="F139">
        <v>526.79461669921898</v>
      </c>
      <c r="G139">
        <v>502.67788696289102</v>
      </c>
      <c r="I139" s="7">
        <f t="shared" si="13"/>
        <v>118.66412353515602</v>
      </c>
      <c r="J139" s="7">
        <f t="shared" si="13"/>
        <v>73.136322021483977</v>
      </c>
      <c r="K139" s="7">
        <f t="shared" si="14"/>
        <v>67.468698120117239</v>
      </c>
      <c r="L139" s="8">
        <f t="shared" si="15"/>
        <v>0.92250603059172354</v>
      </c>
      <c r="M139" s="8">
        <f t="shared" si="12"/>
        <v>1.7809547379829691</v>
      </c>
      <c r="P139" s="6">
        <f t="shared" si="16"/>
        <v>-2.0245173380003703</v>
      </c>
    </row>
    <row r="140" spans="1:16" x14ac:dyDescent="0.15">
      <c r="A140" s="6">
        <v>69.5</v>
      </c>
      <c r="B140" s="6">
        <v>138</v>
      </c>
      <c r="D140">
        <v>645.02691650390602</v>
      </c>
      <c r="E140">
        <v>576.333251953125</v>
      </c>
      <c r="F140">
        <v>526.91815185546898</v>
      </c>
      <c r="G140">
        <v>502.94378662109398</v>
      </c>
      <c r="I140" s="7">
        <f t="shared" si="13"/>
        <v>118.10876464843705</v>
      </c>
      <c r="J140" s="7">
        <f t="shared" si="13"/>
        <v>73.389465332031023</v>
      </c>
      <c r="K140" s="7">
        <f t="shared" si="14"/>
        <v>66.736138916015335</v>
      </c>
      <c r="L140" s="8">
        <f t="shared" si="15"/>
        <v>0.90934221436394869</v>
      </c>
      <c r="M140" s="8">
        <f t="shared" si="12"/>
        <v>1.7740115645623771</v>
      </c>
      <c r="P140" s="6">
        <f t="shared" si="16"/>
        <v>-2.4064814343248528</v>
      </c>
    </row>
    <row r="141" spans="1:16" x14ac:dyDescent="0.15">
      <c r="A141" s="6">
        <v>70</v>
      </c>
      <c r="B141" s="6">
        <v>139</v>
      </c>
      <c r="D141">
        <v>645.18695068359398</v>
      </c>
      <c r="E141">
        <v>576.16296386718795</v>
      </c>
      <c r="F141">
        <v>527.16552734375</v>
      </c>
      <c r="G141">
        <v>502.59109497070301</v>
      </c>
      <c r="I141" s="7">
        <f t="shared" si="13"/>
        <v>118.02142333984398</v>
      </c>
      <c r="J141" s="7">
        <f t="shared" si="13"/>
        <v>73.571868896484943</v>
      </c>
      <c r="K141" s="7">
        <f t="shared" si="14"/>
        <v>66.521115112304528</v>
      </c>
      <c r="L141" s="8">
        <f t="shared" si="15"/>
        <v>0.90416508524337247</v>
      </c>
      <c r="M141" s="8">
        <f t="shared" si="12"/>
        <v>1.7750550782489838</v>
      </c>
      <c r="P141" s="6">
        <f t="shared" si="16"/>
        <v>-2.3490747215492735</v>
      </c>
    </row>
    <row r="142" spans="1:16" x14ac:dyDescent="0.15">
      <c r="A142" s="6">
        <v>70.5</v>
      </c>
      <c r="B142" s="6">
        <v>140</v>
      </c>
      <c r="D142">
        <v>646.19396972656295</v>
      </c>
      <c r="E142">
        <v>576.849609375</v>
      </c>
      <c r="F142">
        <v>526.25506591796898</v>
      </c>
      <c r="G142">
        <v>501.85824584960898</v>
      </c>
      <c r="I142" s="7">
        <f t="shared" si="13"/>
        <v>119.93890380859398</v>
      </c>
      <c r="J142" s="7">
        <f t="shared" si="13"/>
        <v>74.991363525391023</v>
      </c>
      <c r="K142" s="7">
        <f t="shared" si="14"/>
        <v>67.444949340820273</v>
      </c>
      <c r="L142" s="8">
        <f t="shared" si="15"/>
        <v>0.89936955630876558</v>
      </c>
      <c r="M142" s="8">
        <f t="shared" si="12"/>
        <v>1.7764801921215598</v>
      </c>
      <c r="P142" s="6">
        <f t="shared" si="16"/>
        <v>-2.2706750763836232</v>
      </c>
    </row>
    <row r="143" spans="1:16" x14ac:dyDescent="0.15">
      <c r="A143" s="6">
        <v>71</v>
      </c>
      <c r="B143" s="6">
        <v>141</v>
      </c>
      <c r="D143">
        <v>644.14306640625</v>
      </c>
      <c r="E143">
        <v>575.89001464843795</v>
      </c>
      <c r="F143">
        <v>525.75201416015602</v>
      </c>
      <c r="G143">
        <v>501.63836669921898</v>
      </c>
      <c r="I143" s="7">
        <f t="shared" si="13"/>
        <v>118.39105224609398</v>
      </c>
      <c r="J143" s="7">
        <f t="shared" si="13"/>
        <v>74.251647949218977</v>
      </c>
      <c r="K143" s="7">
        <f t="shared" si="14"/>
        <v>66.414898681640693</v>
      </c>
      <c r="L143" s="8">
        <f t="shared" si="15"/>
        <v>0.89445689780598714</v>
      </c>
      <c r="M143" s="8">
        <f t="shared" si="12"/>
        <v>1.7777881764259644</v>
      </c>
      <c r="P143" s="6">
        <f t="shared" si="16"/>
        <v>-2.1987190682913016</v>
      </c>
    </row>
    <row r="144" spans="1:16" x14ac:dyDescent="0.15">
      <c r="A144" s="6">
        <v>71.5</v>
      </c>
      <c r="B144" s="6">
        <v>142</v>
      </c>
      <c r="D144">
        <v>645.07287597656295</v>
      </c>
      <c r="E144">
        <v>576.30133056640602</v>
      </c>
      <c r="F144">
        <v>525.84185791015602</v>
      </c>
      <c r="G144">
        <v>501.49597167968801</v>
      </c>
      <c r="I144" s="7">
        <f t="shared" si="13"/>
        <v>119.23101806640693</v>
      </c>
      <c r="J144" s="7">
        <f t="shared" si="13"/>
        <v>74.805358886718011</v>
      </c>
      <c r="K144" s="7">
        <f t="shared" si="14"/>
        <v>66.867266845704336</v>
      </c>
      <c r="L144" s="8">
        <f t="shared" si="15"/>
        <v>0.89388337735221912</v>
      </c>
      <c r="M144" s="8">
        <f t="shared" si="12"/>
        <v>1.7834352987793793</v>
      </c>
      <c r="P144" s="6">
        <f t="shared" si="16"/>
        <v>-1.8880544980878988</v>
      </c>
    </row>
    <row r="145" spans="1:16" x14ac:dyDescent="0.15">
      <c r="A145" s="6">
        <v>72</v>
      </c>
      <c r="B145" s="6">
        <v>143</v>
      </c>
      <c r="D145">
        <v>645.30603027343795</v>
      </c>
      <c r="E145">
        <v>577.49969482421898</v>
      </c>
      <c r="F145">
        <v>525.44226074218795</v>
      </c>
      <c r="G145">
        <v>501.16552734375</v>
      </c>
      <c r="I145" s="7">
        <f t="shared" si="13"/>
        <v>119.86376953125</v>
      </c>
      <c r="J145" s="7">
        <f t="shared" si="13"/>
        <v>76.334167480468977</v>
      </c>
      <c r="K145" s="7">
        <f t="shared" si="14"/>
        <v>66.429852294921716</v>
      </c>
      <c r="L145" s="8">
        <f t="shared" si="15"/>
        <v>0.87025056390270583</v>
      </c>
      <c r="M145" s="8">
        <f t="shared" si="12"/>
        <v>1.7660231281370491</v>
      </c>
      <c r="P145" s="6">
        <f t="shared" si="16"/>
        <v>-2.8459484784860241</v>
      </c>
    </row>
    <row r="146" spans="1:16" x14ac:dyDescent="0.15">
      <c r="A146" s="6">
        <v>72.5</v>
      </c>
      <c r="B146" s="6">
        <v>144</v>
      </c>
      <c r="D146">
        <v>643.11877441406295</v>
      </c>
      <c r="E146">
        <v>575.81188964843795</v>
      </c>
      <c r="F146">
        <v>526.18591308593795</v>
      </c>
      <c r="G146">
        <v>501.79461669921898</v>
      </c>
      <c r="I146" s="7">
        <f t="shared" si="13"/>
        <v>116.932861328125</v>
      </c>
      <c r="J146" s="7">
        <f t="shared" si="13"/>
        <v>74.017272949218977</v>
      </c>
      <c r="K146" s="7">
        <f t="shared" si="14"/>
        <v>65.120770263671716</v>
      </c>
      <c r="L146" s="8">
        <f t="shared" si="15"/>
        <v>0.87980504642948831</v>
      </c>
      <c r="M146" s="8">
        <f t="shared" si="12"/>
        <v>1.7817982534710144</v>
      </c>
      <c r="P146" s="6">
        <f t="shared" si="16"/>
        <v>-1.978113105870525</v>
      </c>
    </row>
    <row r="147" spans="1:16" x14ac:dyDescent="0.15">
      <c r="A147" s="6">
        <v>73</v>
      </c>
      <c r="B147" s="6">
        <v>145</v>
      </c>
      <c r="D147">
        <v>641.606201171875</v>
      </c>
      <c r="E147">
        <v>575.75744628906295</v>
      </c>
      <c r="F147">
        <v>526.38818359375</v>
      </c>
      <c r="G147">
        <v>502.42370605468801</v>
      </c>
      <c r="I147" s="7">
        <f t="shared" si="13"/>
        <v>115.218017578125</v>
      </c>
      <c r="J147" s="7">
        <f t="shared" si="13"/>
        <v>73.333740234374943</v>
      </c>
      <c r="K147" s="7">
        <f t="shared" si="14"/>
        <v>63.884399414062543</v>
      </c>
      <c r="L147" s="8">
        <f t="shared" si="15"/>
        <v>0.87114606741573164</v>
      </c>
      <c r="M147" s="8">
        <f t="shared" si="12"/>
        <v>1.7793599172644408</v>
      </c>
      <c r="P147" s="6">
        <f t="shared" si="16"/>
        <v>-2.112253048697958</v>
      </c>
    </row>
    <row r="148" spans="1:16" x14ac:dyDescent="0.15">
      <c r="A148" s="6">
        <v>73.5</v>
      </c>
      <c r="B148" s="6">
        <v>146</v>
      </c>
      <c r="D148">
        <v>642.29315185546898</v>
      </c>
      <c r="E148">
        <v>576.0576171875</v>
      </c>
      <c r="F148">
        <v>527.11395263671898</v>
      </c>
      <c r="G148">
        <v>502.73254394531301</v>
      </c>
      <c r="I148" s="7">
        <f t="shared" si="13"/>
        <v>115.17919921875</v>
      </c>
      <c r="J148" s="7">
        <f t="shared" si="13"/>
        <v>73.325073242186988</v>
      </c>
      <c r="K148" s="7">
        <f t="shared" si="14"/>
        <v>63.851647949219114</v>
      </c>
      <c r="L148" s="8">
        <f t="shared" si="15"/>
        <v>0.87080237531194971</v>
      </c>
      <c r="M148" s="8">
        <f t="shared" si="12"/>
        <v>1.7852368679678416</v>
      </c>
      <c r="P148" s="6">
        <f t="shared" si="16"/>
        <v>-1.7889449547490894</v>
      </c>
    </row>
    <row r="149" spans="1:16" x14ac:dyDescent="0.15">
      <c r="A149" s="6">
        <v>74</v>
      </c>
      <c r="B149" s="6">
        <v>147</v>
      </c>
      <c r="D149">
        <v>640.19836425781295</v>
      </c>
      <c r="E149">
        <v>573.982177734375</v>
      </c>
      <c r="F149">
        <v>526.17419433593795</v>
      </c>
      <c r="G149">
        <v>501.618896484375</v>
      </c>
      <c r="I149" s="7">
        <f t="shared" si="13"/>
        <v>114.024169921875</v>
      </c>
      <c r="J149" s="7">
        <f t="shared" si="13"/>
        <v>72.36328125</v>
      </c>
      <c r="K149" s="7">
        <f t="shared" si="14"/>
        <v>63.369873046875</v>
      </c>
      <c r="L149" s="8">
        <f t="shared" si="15"/>
        <v>0.87571862348178142</v>
      </c>
      <c r="M149" s="8">
        <f t="shared" si="12"/>
        <v>1.7963737589448563</v>
      </c>
      <c r="P149" s="6">
        <f t="shared" si="16"/>
        <v>-1.1762722991470396</v>
      </c>
    </row>
    <row r="150" spans="1:16" x14ac:dyDescent="0.15">
      <c r="A150" s="6">
        <v>74.5</v>
      </c>
      <c r="B150" s="6">
        <v>148</v>
      </c>
      <c r="D150">
        <v>638.85168457031295</v>
      </c>
      <c r="E150">
        <v>573.43505859375</v>
      </c>
      <c r="F150">
        <v>525.305419921875</v>
      </c>
      <c r="G150">
        <v>501.39407348632801</v>
      </c>
      <c r="I150" s="7">
        <f t="shared" si="13"/>
        <v>113.54626464843795</v>
      </c>
      <c r="J150" s="7">
        <f t="shared" si="13"/>
        <v>72.040985107421989</v>
      </c>
      <c r="K150" s="7">
        <f t="shared" si="14"/>
        <v>63.117575073242563</v>
      </c>
      <c r="L150" s="8">
        <f t="shared" si="15"/>
        <v>0.87613425856304539</v>
      </c>
      <c r="M150" s="8">
        <f t="shared" si="12"/>
        <v>1.8030100368333033</v>
      </c>
      <c r="P150" s="6">
        <f t="shared" si="16"/>
        <v>-0.81119141565635033</v>
      </c>
    </row>
    <row r="151" spans="1:16" x14ac:dyDescent="0.15">
      <c r="A151" s="6">
        <v>75</v>
      </c>
      <c r="B151" s="6">
        <v>149</v>
      </c>
      <c r="D151">
        <v>640.96374511718795</v>
      </c>
      <c r="E151">
        <v>574.79986572265602</v>
      </c>
      <c r="F151">
        <v>525.33972167968795</v>
      </c>
      <c r="G151">
        <v>501.25601196289102</v>
      </c>
      <c r="I151" s="7">
        <f t="shared" si="13"/>
        <v>115.6240234375</v>
      </c>
      <c r="J151" s="7">
        <f t="shared" si="13"/>
        <v>73.543853759765</v>
      </c>
      <c r="K151" s="7">
        <f t="shared" si="14"/>
        <v>64.143325805664503</v>
      </c>
      <c r="L151" s="8">
        <f t="shared" si="15"/>
        <v>0.87217792550268258</v>
      </c>
      <c r="M151" s="8">
        <f t="shared" si="12"/>
        <v>1.8052743465801235</v>
      </c>
      <c r="P151" s="6">
        <f t="shared" si="16"/>
        <v>-0.68662517283749191</v>
      </c>
    </row>
    <row r="152" spans="1:16" x14ac:dyDescent="0.15">
      <c r="A152" s="6">
        <v>75.5</v>
      </c>
      <c r="B152" s="6">
        <v>150</v>
      </c>
      <c r="D152">
        <v>640.47802734375</v>
      </c>
      <c r="E152">
        <v>575.66064453125</v>
      </c>
      <c r="F152">
        <v>525.75140380859398</v>
      </c>
      <c r="G152">
        <v>502.052490234375</v>
      </c>
      <c r="I152" s="7">
        <f t="shared" si="13"/>
        <v>114.72662353515602</v>
      </c>
      <c r="J152" s="7">
        <f t="shared" si="13"/>
        <v>73.608154296875</v>
      </c>
      <c r="K152" s="7">
        <f t="shared" si="14"/>
        <v>63.200915527343525</v>
      </c>
      <c r="L152" s="8">
        <f t="shared" si="15"/>
        <v>0.85861296389042441</v>
      </c>
      <c r="M152" s="8">
        <f t="shared" ref="M152:M160" si="17">L152+ABS($N$2)*A152</f>
        <v>1.7979300277750481</v>
      </c>
      <c r="P152" s="6">
        <f t="shared" si="16"/>
        <v>-1.0906574395787652</v>
      </c>
    </row>
    <row r="153" spans="1:16" x14ac:dyDescent="0.15">
      <c r="A153" s="18">
        <v>76</v>
      </c>
      <c r="B153" s="18">
        <v>151</v>
      </c>
      <c r="D153">
        <v>639.79315185546898</v>
      </c>
      <c r="E153">
        <v>575.10650634765602</v>
      </c>
      <c r="F153">
        <v>525.89343261718795</v>
      </c>
      <c r="G153">
        <v>501.98858642578102</v>
      </c>
      <c r="I153" s="19">
        <f t="shared" ref="I153:I189" si="18">D153-F153</f>
        <v>113.89971923828102</v>
      </c>
      <c r="J153" s="19">
        <f t="shared" ref="J153:J189" si="19">E153-G153</f>
        <v>73.117919921875</v>
      </c>
      <c r="K153" s="19">
        <f t="shared" ref="K153:K189" si="20">I153-0.7*J153</f>
        <v>62.717175292968527</v>
      </c>
      <c r="L153" s="20">
        <f t="shared" ref="L153:L189" si="21">K153/J153</f>
        <v>0.8577538223185307</v>
      </c>
      <c r="M153" s="20">
        <f t="shared" si="17"/>
        <v>1.8032915290103375</v>
      </c>
      <c r="N153" s="18"/>
      <c r="O153" s="18"/>
      <c r="P153" s="18">
        <f t="shared" ref="P153:P189" si="22">(M153-$O$2)/$O$2*100</f>
        <v>-0.79570571502493548</v>
      </c>
    </row>
    <row r="154" spans="1:16" x14ac:dyDescent="0.15">
      <c r="A154" s="18">
        <v>76.5</v>
      </c>
      <c r="B154" s="18">
        <v>152</v>
      </c>
      <c r="D154">
        <v>639.66473388671898</v>
      </c>
      <c r="E154">
        <v>574.27911376953102</v>
      </c>
      <c r="F154">
        <v>527.20568847656295</v>
      </c>
      <c r="G154">
        <v>502.70690917968801</v>
      </c>
      <c r="I154" s="19">
        <f t="shared" si="18"/>
        <v>112.45904541015602</v>
      </c>
      <c r="J154" s="19">
        <f t="shared" si="19"/>
        <v>71.572204589843011</v>
      </c>
      <c r="K154" s="19">
        <f t="shared" si="20"/>
        <v>62.358502197265921</v>
      </c>
      <c r="L154" s="20">
        <f t="shared" si="21"/>
        <v>0.87126703103002323</v>
      </c>
      <c r="M154" s="20">
        <f t="shared" si="17"/>
        <v>1.8230253805290129</v>
      </c>
      <c r="N154" s="18"/>
      <c r="O154" s="18"/>
      <c r="P154" s="18">
        <f t="shared" si="22"/>
        <v>0.28991066033122526</v>
      </c>
    </row>
    <row r="155" spans="1:16" x14ac:dyDescent="0.15">
      <c r="A155" s="18">
        <v>77</v>
      </c>
      <c r="B155" s="18">
        <v>153</v>
      </c>
      <c r="D155">
        <v>638.485107421875</v>
      </c>
      <c r="E155">
        <v>573.52484130859398</v>
      </c>
      <c r="F155">
        <v>526.11828613281295</v>
      </c>
      <c r="G155">
        <v>501.86380004882801</v>
      </c>
      <c r="I155" s="19">
        <f t="shared" si="18"/>
        <v>112.36682128906205</v>
      </c>
      <c r="J155" s="19">
        <f t="shared" si="19"/>
        <v>71.661041259765966</v>
      </c>
      <c r="K155" s="19">
        <f t="shared" si="20"/>
        <v>62.204092407225872</v>
      </c>
      <c r="L155" s="20">
        <f t="shared" si="21"/>
        <v>0.86803221546475506</v>
      </c>
      <c r="M155" s="20">
        <f t="shared" si="17"/>
        <v>1.8260112077709276</v>
      </c>
      <c r="N155" s="18"/>
      <c r="O155" s="18"/>
      <c r="P155" s="18">
        <f t="shared" si="22"/>
        <v>0.45416967204718917</v>
      </c>
    </row>
    <row r="156" spans="1:16" x14ac:dyDescent="0.15">
      <c r="A156" s="18">
        <v>77.5</v>
      </c>
      <c r="B156" s="18">
        <v>154</v>
      </c>
      <c r="D156">
        <v>638.10705566406295</v>
      </c>
      <c r="E156">
        <v>572.81097412109398</v>
      </c>
      <c r="F156">
        <v>525.26959228515602</v>
      </c>
      <c r="G156">
        <v>501.59173583984398</v>
      </c>
      <c r="I156" s="19">
        <f t="shared" si="18"/>
        <v>112.83746337890693</v>
      </c>
      <c r="J156" s="19">
        <f t="shared" si="19"/>
        <v>71.21923828125</v>
      </c>
      <c r="K156" s="19">
        <f t="shared" si="20"/>
        <v>62.983996582031935</v>
      </c>
      <c r="L156" s="20">
        <f t="shared" si="21"/>
        <v>0.88436773689299386</v>
      </c>
      <c r="M156" s="20">
        <f t="shared" si="17"/>
        <v>1.8485673720063494</v>
      </c>
      <c r="N156" s="18"/>
      <c r="O156" s="18"/>
      <c r="P156" s="18">
        <f t="shared" si="22"/>
        <v>1.695049651103631</v>
      </c>
    </row>
    <row r="157" spans="1:16" x14ac:dyDescent="0.15">
      <c r="A157" s="18">
        <v>78</v>
      </c>
      <c r="B157" s="18">
        <v>155</v>
      </c>
      <c r="D157">
        <v>637.94909667968795</v>
      </c>
      <c r="E157">
        <v>573.06085205078102</v>
      </c>
      <c r="F157">
        <v>525.66491699218795</v>
      </c>
      <c r="G157">
        <v>500.66244506835898</v>
      </c>
      <c r="I157" s="19">
        <f t="shared" si="18"/>
        <v>112.2841796875</v>
      </c>
      <c r="J157" s="19">
        <f t="shared" si="19"/>
        <v>72.398406982422046</v>
      </c>
      <c r="K157" s="19">
        <f t="shared" si="20"/>
        <v>61.605294799804568</v>
      </c>
      <c r="L157" s="20">
        <f t="shared" si="21"/>
        <v>0.85092058468582066</v>
      </c>
      <c r="M157" s="20">
        <f t="shared" si="17"/>
        <v>1.821340862606359</v>
      </c>
      <c r="N157" s="18"/>
      <c r="O157" s="18"/>
      <c r="P157" s="18">
        <f t="shared" si="22"/>
        <v>0.19724044642577643</v>
      </c>
    </row>
    <row r="158" spans="1:16" x14ac:dyDescent="0.15">
      <c r="A158" s="18">
        <v>78.5</v>
      </c>
      <c r="B158" s="18">
        <v>156</v>
      </c>
      <c r="D158">
        <v>638.01843261718795</v>
      </c>
      <c r="E158">
        <v>574.126953125</v>
      </c>
      <c r="F158">
        <v>525.14886474609398</v>
      </c>
      <c r="G158">
        <v>501.40023803710898</v>
      </c>
      <c r="I158" s="19">
        <f t="shared" si="18"/>
        <v>112.86956787109398</v>
      </c>
      <c r="J158" s="19">
        <f t="shared" si="19"/>
        <v>72.726715087891023</v>
      </c>
      <c r="K158" s="19">
        <f t="shared" si="20"/>
        <v>61.960867309570261</v>
      </c>
      <c r="L158" s="20">
        <f t="shared" si="21"/>
        <v>0.85196845801009824</v>
      </c>
      <c r="M158" s="20">
        <f t="shared" si="17"/>
        <v>1.8286093787378195</v>
      </c>
      <c r="N158" s="18"/>
      <c r="O158" s="18"/>
      <c r="P158" s="18">
        <f t="shared" si="22"/>
        <v>0.59710258835921393</v>
      </c>
    </row>
    <row r="159" spans="1:16" x14ac:dyDescent="0.15">
      <c r="A159" s="18">
        <v>79</v>
      </c>
      <c r="B159" s="18">
        <v>157</v>
      </c>
      <c r="D159">
        <v>638.15679931640602</v>
      </c>
      <c r="E159">
        <v>575.05969238281295</v>
      </c>
      <c r="F159">
        <v>525.97064208984398</v>
      </c>
      <c r="G159">
        <v>502.155029296875</v>
      </c>
      <c r="I159" s="19">
        <f t="shared" si="18"/>
        <v>112.18615722656205</v>
      </c>
      <c r="J159" s="19">
        <f t="shared" si="19"/>
        <v>72.904663085937955</v>
      </c>
      <c r="K159" s="19">
        <f t="shared" si="20"/>
        <v>61.152893066405483</v>
      </c>
      <c r="L159" s="20">
        <f t="shared" si="21"/>
        <v>0.83880633251566061</v>
      </c>
      <c r="M159" s="20">
        <f t="shared" si="17"/>
        <v>1.821667896050565</v>
      </c>
      <c r="N159" s="18"/>
      <c r="O159" s="18"/>
      <c r="P159" s="18">
        <f t="shared" si="22"/>
        <v>0.21523150417662706</v>
      </c>
    </row>
    <row r="160" spans="1:16" x14ac:dyDescent="0.15">
      <c r="A160" s="18">
        <v>79.5</v>
      </c>
      <c r="B160" s="18">
        <v>158</v>
      </c>
      <c r="D160">
        <v>637.14453125</v>
      </c>
      <c r="E160">
        <v>573.696044921875</v>
      </c>
      <c r="F160">
        <v>526.11706542968795</v>
      </c>
      <c r="G160">
        <v>501.80853271484398</v>
      </c>
      <c r="I160" s="19">
        <f t="shared" si="18"/>
        <v>111.02746582031205</v>
      </c>
      <c r="J160" s="19">
        <f t="shared" si="19"/>
        <v>71.887512207031023</v>
      </c>
      <c r="K160" s="19">
        <f t="shared" si="20"/>
        <v>60.706207275390334</v>
      </c>
      <c r="L160" s="20">
        <f t="shared" si="21"/>
        <v>0.84446109500299149</v>
      </c>
      <c r="M160" s="20">
        <f t="shared" si="17"/>
        <v>1.8335433013450788</v>
      </c>
      <c r="N160" s="18"/>
      <c r="O160" s="18"/>
      <c r="P160" s="18">
        <f t="shared" si="22"/>
        <v>0.86853197314563824</v>
      </c>
    </row>
    <row r="161" spans="1:16" x14ac:dyDescent="0.15">
      <c r="A161" s="18">
        <v>80</v>
      </c>
      <c r="B161" s="18">
        <v>159</v>
      </c>
      <c r="D161">
        <v>636.38238525390602</v>
      </c>
      <c r="E161">
        <v>573.56378173828102</v>
      </c>
      <c r="F161">
        <v>525.71771240234398</v>
      </c>
      <c r="G161">
        <v>501.79739379882801</v>
      </c>
      <c r="I161" s="19">
        <f t="shared" si="18"/>
        <v>110.66467285156205</v>
      </c>
      <c r="J161" s="19">
        <f t="shared" si="19"/>
        <v>71.766387939453011</v>
      </c>
      <c r="K161" s="19">
        <f t="shared" si="20"/>
        <v>60.428201293944937</v>
      </c>
      <c r="L161" s="20">
        <f t="shared" si="21"/>
        <v>0.84201257760006343</v>
      </c>
      <c r="M161" s="20">
        <f t="shared" ref="M161:M189" si="23">L161+ABS($N$2)*A161</f>
        <v>1.8373154267493335</v>
      </c>
      <c r="N161" s="18"/>
      <c r="O161" s="18"/>
      <c r="P161" s="18">
        <f t="shared" si="22"/>
        <v>1.0760475260462159</v>
      </c>
    </row>
    <row r="162" spans="1:16" x14ac:dyDescent="0.15">
      <c r="A162" s="18">
        <v>80.5</v>
      </c>
      <c r="B162" s="18">
        <v>160</v>
      </c>
      <c r="D162">
        <v>635.63665771484398</v>
      </c>
      <c r="E162">
        <v>572.662109375</v>
      </c>
      <c r="F162">
        <v>524.79553222656295</v>
      </c>
      <c r="G162">
        <v>500.75631713867199</v>
      </c>
      <c r="I162" s="19">
        <f t="shared" si="18"/>
        <v>110.84112548828102</v>
      </c>
      <c r="J162" s="19">
        <f t="shared" si="19"/>
        <v>71.905792236328011</v>
      </c>
      <c r="K162" s="19">
        <f t="shared" si="20"/>
        <v>60.507070922851419</v>
      </c>
      <c r="L162" s="20">
        <f t="shared" si="21"/>
        <v>0.84147700819409421</v>
      </c>
      <c r="M162" s="20">
        <f t="shared" si="23"/>
        <v>1.8430005001505472</v>
      </c>
      <c r="N162" s="18"/>
      <c r="O162" s="18"/>
      <c r="P162" s="18">
        <f t="shared" si="22"/>
        <v>1.3887998933992687</v>
      </c>
    </row>
    <row r="163" spans="1:16" x14ac:dyDescent="0.15">
      <c r="A163" s="18">
        <v>81</v>
      </c>
      <c r="B163" s="18">
        <v>161</v>
      </c>
      <c r="D163">
        <v>634.59802246093795</v>
      </c>
      <c r="E163">
        <v>573.02197265625</v>
      </c>
      <c r="F163">
        <v>525.00244140625</v>
      </c>
      <c r="G163">
        <v>501.43637084960898</v>
      </c>
      <c r="I163" s="19">
        <f t="shared" si="18"/>
        <v>109.59558105468795</v>
      </c>
      <c r="J163" s="19">
        <f t="shared" si="19"/>
        <v>71.585601806641023</v>
      </c>
      <c r="K163" s="19">
        <f t="shared" si="20"/>
        <v>59.485659790039243</v>
      </c>
      <c r="L163" s="20">
        <f t="shared" si="21"/>
        <v>0.83097240630476532</v>
      </c>
      <c r="M163" s="20">
        <f t="shared" si="23"/>
        <v>1.8387165410684014</v>
      </c>
      <c r="N163" s="18"/>
      <c r="O163" s="18"/>
      <c r="P163" s="18">
        <f t="shared" si="22"/>
        <v>1.1531268862049111</v>
      </c>
    </row>
    <row r="164" spans="1:16" x14ac:dyDescent="0.15">
      <c r="A164" s="18">
        <v>81.5</v>
      </c>
      <c r="B164" s="18">
        <v>162</v>
      </c>
      <c r="D164">
        <v>636.38031005859398</v>
      </c>
      <c r="E164">
        <v>573.70477294921898</v>
      </c>
      <c r="F164">
        <v>525.61486816406295</v>
      </c>
      <c r="G164">
        <v>501.77175903320301</v>
      </c>
      <c r="I164" s="19">
        <f t="shared" si="18"/>
        <v>110.76544189453102</v>
      </c>
      <c r="J164" s="19">
        <f t="shared" si="19"/>
        <v>71.933013916015966</v>
      </c>
      <c r="K164" s="19">
        <f t="shared" si="20"/>
        <v>60.412332153319852</v>
      </c>
      <c r="L164" s="20">
        <f t="shared" si="21"/>
        <v>0.83984152567071824</v>
      </c>
      <c r="M164" s="20">
        <f t="shared" si="23"/>
        <v>1.8538063032415373</v>
      </c>
      <c r="N164" s="18"/>
      <c r="O164" s="18"/>
      <c r="P164" s="18">
        <f t="shared" si="22"/>
        <v>1.983258444653258</v>
      </c>
    </row>
    <row r="165" spans="1:16" x14ac:dyDescent="0.15">
      <c r="A165" s="18">
        <v>82</v>
      </c>
      <c r="B165" s="18">
        <v>163</v>
      </c>
      <c r="D165">
        <v>632.96197509765602</v>
      </c>
      <c r="E165">
        <v>571.75103759765602</v>
      </c>
      <c r="F165">
        <v>526.27795410156295</v>
      </c>
      <c r="G165">
        <v>502.36965942382801</v>
      </c>
      <c r="I165" s="19">
        <f t="shared" si="18"/>
        <v>106.68402099609307</v>
      </c>
      <c r="J165" s="19">
        <f t="shared" si="19"/>
        <v>69.381378173828011</v>
      </c>
      <c r="K165" s="19">
        <f t="shared" si="20"/>
        <v>58.117056274413464</v>
      </c>
      <c r="L165" s="20">
        <f t="shared" si="21"/>
        <v>0.83764632245855752</v>
      </c>
      <c r="M165" s="20">
        <f t="shared" si="23"/>
        <v>1.8578317428365594</v>
      </c>
      <c r="N165" s="18"/>
      <c r="O165" s="18"/>
      <c r="P165" s="18">
        <f t="shared" si="22"/>
        <v>2.2047095454800476</v>
      </c>
    </row>
    <row r="166" spans="1:16" x14ac:dyDescent="0.15">
      <c r="A166" s="18">
        <v>82.5</v>
      </c>
      <c r="B166" s="18">
        <v>164</v>
      </c>
      <c r="D166">
        <v>633.63134765625</v>
      </c>
      <c r="E166">
        <v>572.18170166015602</v>
      </c>
      <c r="F166">
        <v>526.48333740234398</v>
      </c>
      <c r="G166">
        <v>502.23904418945301</v>
      </c>
      <c r="I166" s="19">
        <f t="shared" si="18"/>
        <v>107.14801025390602</v>
      </c>
      <c r="J166" s="19">
        <f t="shared" si="19"/>
        <v>69.942657470703011</v>
      </c>
      <c r="K166" s="19">
        <f t="shared" si="20"/>
        <v>58.188150024413915</v>
      </c>
      <c r="L166" s="20">
        <f t="shared" si="21"/>
        <v>0.83194079448278435</v>
      </c>
      <c r="M166" s="20">
        <f t="shared" si="23"/>
        <v>1.8583468576679691</v>
      </c>
      <c r="N166" s="18"/>
      <c r="O166" s="18"/>
      <c r="P166" s="18">
        <f t="shared" si="22"/>
        <v>2.2330475055401018</v>
      </c>
    </row>
    <row r="167" spans="1:16" x14ac:dyDescent="0.15">
      <c r="A167" s="18">
        <v>83</v>
      </c>
      <c r="B167" s="18">
        <v>165</v>
      </c>
      <c r="D167">
        <v>633.35723876953102</v>
      </c>
      <c r="E167">
        <v>571.84637451171898</v>
      </c>
      <c r="F167">
        <v>525.73626708984398</v>
      </c>
      <c r="G167">
        <v>501.54229736328102</v>
      </c>
      <c r="I167" s="19">
        <f t="shared" si="18"/>
        <v>107.62097167968705</v>
      </c>
      <c r="J167" s="19">
        <f t="shared" si="19"/>
        <v>70.304077148437955</v>
      </c>
      <c r="K167" s="19">
        <f t="shared" si="20"/>
        <v>58.408117675780481</v>
      </c>
      <c r="L167" s="20">
        <f t="shared" si="21"/>
        <v>0.83079275121497298</v>
      </c>
      <c r="M167" s="20">
        <f t="shared" si="23"/>
        <v>1.8634194572073408</v>
      </c>
      <c r="N167" s="18"/>
      <c r="O167" s="18"/>
      <c r="P167" s="18">
        <f t="shared" si="22"/>
        <v>2.5121059103504595</v>
      </c>
    </row>
    <row r="168" spans="1:16" x14ac:dyDescent="0.15">
      <c r="A168" s="18">
        <v>83.5</v>
      </c>
      <c r="B168" s="18">
        <v>166</v>
      </c>
      <c r="D168">
        <v>631.678466796875</v>
      </c>
      <c r="E168">
        <v>571.41455078125</v>
      </c>
      <c r="F168">
        <v>525.35858154296898</v>
      </c>
      <c r="G168">
        <v>500.75354003906301</v>
      </c>
      <c r="I168" s="19">
        <f t="shared" si="18"/>
        <v>106.31988525390602</v>
      </c>
      <c r="J168" s="19">
        <f t="shared" si="19"/>
        <v>70.661010742186988</v>
      </c>
      <c r="K168" s="19">
        <f t="shared" si="20"/>
        <v>56.857177734375135</v>
      </c>
      <c r="L168" s="20">
        <f t="shared" si="21"/>
        <v>0.80464710506086068</v>
      </c>
      <c r="M168" s="20">
        <f t="shared" si="23"/>
        <v>1.8434944538604117</v>
      </c>
      <c r="N168" s="18"/>
      <c r="O168" s="18"/>
      <c r="P168" s="18">
        <f t="shared" si="22"/>
        <v>1.4159737188225185</v>
      </c>
    </row>
    <row r="169" spans="1:16" x14ac:dyDescent="0.15">
      <c r="A169" s="18">
        <v>84</v>
      </c>
      <c r="B169" s="18">
        <v>167</v>
      </c>
      <c r="D169">
        <v>631.82647705078102</v>
      </c>
      <c r="E169">
        <v>572.02166748046898</v>
      </c>
      <c r="F169">
        <v>525.01916503906295</v>
      </c>
      <c r="G169">
        <v>500.96047973632801</v>
      </c>
      <c r="I169" s="19">
        <f t="shared" si="18"/>
        <v>106.80731201171807</v>
      </c>
      <c r="J169" s="19">
        <f t="shared" si="19"/>
        <v>71.061187744140966</v>
      </c>
      <c r="K169" s="19">
        <f t="shared" si="20"/>
        <v>57.064480590819393</v>
      </c>
      <c r="L169" s="20">
        <f t="shared" si="21"/>
        <v>0.80303302551433065</v>
      </c>
      <c r="M169" s="20">
        <f t="shared" si="23"/>
        <v>1.8481010171210643</v>
      </c>
      <c r="N169" s="18"/>
      <c r="O169" s="18"/>
      <c r="P169" s="18">
        <f t="shared" si="22"/>
        <v>1.6693941170223277</v>
      </c>
    </row>
    <row r="170" spans="1:16" x14ac:dyDescent="0.15">
      <c r="A170" s="18">
        <v>84.5</v>
      </c>
      <c r="B170" s="18">
        <v>168</v>
      </c>
      <c r="D170">
        <v>633.82238769531295</v>
      </c>
      <c r="E170">
        <v>572.28289794921898</v>
      </c>
      <c r="F170">
        <v>525.21893310546898</v>
      </c>
      <c r="G170">
        <v>501.58245849609398</v>
      </c>
      <c r="I170" s="19">
        <f t="shared" si="18"/>
        <v>108.60345458984398</v>
      </c>
      <c r="J170" s="19">
        <f t="shared" si="19"/>
        <v>70.700439453125</v>
      </c>
      <c r="K170" s="19">
        <f t="shared" si="20"/>
        <v>59.11314697265648</v>
      </c>
      <c r="L170" s="20">
        <f t="shared" si="21"/>
        <v>0.83610720711077058</v>
      </c>
      <c r="M170" s="20">
        <f t="shared" si="23"/>
        <v>1.8873958415246874</v>
      </c>
      <c r="N170" s="18"/>
      <c r="O170" s="18"/>
      <c r="P170" s="18">
        <f t="shared" si="22"/>
        <v>3.8311163129630024</v>
      </c>
    </row>
    <row r="171" spans="1:16" x14ac:dyDescent="0.15">
      <c r="A171" s="18">
        <v>85</v>
      </c>
      <c r="B171" s="18">
        <v>169</v>
      </c>
      <c r="D171">
        <v>632.36456298828102</v>
      </c>
      <c r="E171">
        <v>572.17761230468795</v>
      </c>
      <c r="F171">
        <v>526.35455322265602</v>
      </c>
      <c r="G171">
        <v>501.88296508789102</v>
      </c>
      <c r="I171" s="19">
        <f t="shared" si="18"/>
        <v>106.010009765625</v>
      </c>
      <c r="J171" s="19">
        <f t="shared" si="19"/>
        <v>70.294647216796932</v>
      </c>
      <c r="K171" s="19">
        <f t="shared" si="20"/>
        <v>56.803756713867152</v>
      </c>
      <c r="L171" s="20">
        <f t="shared" si="21"/>
        <v>0.80808082781435275</v>
      </c>
      <c r="M171" s="20">
        <f t="shared" si="23"/>
        <v>1.8655901050354524</v>
      </c>
      <c r="N171" s="18"/>
      <c r="O171" s="18"/>
      <c r="P171" s="18">
        <f t="shared" si="22"/>
        <v>2.6315195395195627</v>
      </c>
    </row>
    <row r="172" spans="1:16" x14ac:dyDescent="0.15">
      <c r="A172" s="18">
        <v>85.5</v>
      </c>
      <c r="B172" s="18">
        <v>170</v>
      </c>
      <c r="D172">
        <v>632.53277587890602</v>
      </c>
      <c r="E172">
        <v>572.27587890625</v>
      </c>
      <c r="F172">
        <v>525.82489013671898</v>
      </c>
      <c r="G172">
        <v>501.96325683593801</v>
      </c>
      <c r="I172" s="19">
        <f t="shared" si="18"/>
        <v>106.70788574218705</v>
      </c>
      <c r="J172" s="19">
        <f t="shared" si="19"/>
        <v>70.312622070311988</v>
      </c>
      <c r="K172" s="19">
        <f t="shared" si="20"/>
        <v>57.489050292968656</v>
      </c>
      <c r="L172" s="20">
        <f t="shared" si="21"/>
        <v>0.81762062913085687</v>
      </c>
      <c r="M172" s="20">
        <f t="shared" si="23"/>
        <v>1.8813505491591394</v>
      </c>
      <c r="N172" s="18"/>
      <c r="O172" s="18"/>
      <c r="P172" s="18">
        <f t="shared" si="22"/>
        <v>3.4985472562006308</v>
      </c>
    </row>
    <row r="173" spans="1:16" x14ac:dyDescent="0.15">
      <c r="A173" s="18">
        <v>86</v>
      </c>
      <c r="B173" s="18">
        <v>171</v>
      </c>
      <c r="D173">
        <v>631.43127441406295</v>
      </c>
      <c r="E173">
        <v>571.47015380859398</v>
      </c>
      <c r="F173">
        <v>525.09356689453102</v>
      </c>
      <c r="G173">
        <v>500.85421752929699</v>
      </c>
      <c r="I173" s="19">
        <f t="shared" si="18"/>
        <v>106.33770751953193</v>
      </c>
      <c r="J173" s="19">
        <f t="shared" si="19"/>
        <v>70.615936279296989</v>
      </c>
      <c r="K173" s="19">
        <f t="shared" si="20"/>
        <v>56.906552124024046</v>
      </c>
      <c r="L173" s="20">
        <f t="shared" si="21"/>
        <v>0.80585991098312137</v>
      </c>
      <c r="M173" s="20">
        <f t="shared" si="23"/>
        <v>1.875810473818587</v>
      </c>
      <c r="N173" s="18"/>
      <c r="O173" s="18"/>
      <c r="P173" s="18">
        <f t="shared" si="22"/>
        <v>3.1937716524763049</v>
      </c>
    </row>
    <row r="174" spans="1:16" x14ac:dyDescent="0.15">
      <c r="A174" s="18">
        <v>86.5</v>
      </c>
      <c r="B174" s="18">
        <v>172</v>
      </c>
      <c r="D174">
        <v>632.331787109375</v>
      </c>
      <c r="E174">
        <v>571.56408691406295</v>
      </c>
      <c r="F174">
        <v>524.8740234375</v>
      </c>
      <c r="G174">
        <v>500.62445068359398</v>
      </c>
      <c r="I174" s="19">
        <f t="shared" si="18"/>
        <v>107.457763671875</v>
      </c>
      <c r="J174" s="19">
        <f t="shared" si="19"/>
        <v>70.939636230468977</v>
      </c>
      <c r="K174" s="19">
        <f t="shared" si="20"/>
        <v>57.800018310546719</v>
      </c>
      <c r="L174" s="20">
        <f t="shared" si="21"/>
        <v>0.81477748381406667</v>
      </c>
      <c r="M174" s="20">
        <f t="shared" si="23"/>
        <v>1.8909486894567151</v>
      </c>
      <c r="N174" s="18"/>
      <c r="O174" s="18"/>
      <c r="P174" s="18">
        <f t="shared" si="22"/>
        <v>4.0265687764878955</v>
      </c>
    </row>
    <row r="175" spans="1:16" x14ac:dyDescent="0.15">
      <c r="A175" s="18">
        <v>87</v>
      </c>
      <c r="B175" s="18">
        <v>173</v>
      </c>
      <c r="D175">
        <v>631.43182373046898</v>
      </c>
      <c r="E175">
        <v>571.82507324218795</v>
      </c>
      <c r="F175">
        <v>524.404541015625</v>
      </c>
      <c r="G175">
        <v>500.60006713867199</v>
      </c>
      <c r="I175" s="19">
        <f t="shared" si="18"/>
        <v>107.02728271484398</v>
      </c>
      <c r="J175" s="19">
        <f t="shared" si="19"/>
        <v>71.225006103515966</v>
      </c>
      <c r="K175" s="19">
        <f t="shared" si="20"/>
        <v>57.169778442382807</v>
      </c>
      <c r="L175" s="20">
        <f t="shared" si="21"/>
        <v>0.80266442321246312</v>
      </c>
      <c r="M175" s="20">
        <f t="shared" si="23"/>
        <v>1.8850562716622945</v>
      </c>
      <c r="N175" s="18"/>
      <c r="O175" s="18"/>
      <c r="P175" s="18">
        <f t="shared" si="22"/>
        <v>3.7024097930269493</v>
      </c>
    </row>
    <row r="176" spans="1:16" x14ac:dyDescent="0.15">
      <c r="A176" s="18">
        <v>87.5</v>
      </c>
      <c r="B176" s="18">
        <v>174</v>
      </c>
      <c r="D176">
        <v>632.86602783203102</v>
      </c>
      <c r="E176">
        <v>571.93359375</v>
      </c>
      <c r="F176">
        <v>525.257568359375</v>
      </c>
      <c r="G176">
        <v>501.3974609375</v>
      </c>
      <c r="I176" s="19">
        <f t="shared" si="18"/>
        <v>107.60845947265602</v>
      </c>
      <c r="J176" s="19">
        <f t="shared" si="19"/>
        <v>70.5361328125</v>
      </c>
      <c r="K176" s="19">
        <f t="shared" si="20"/>
        <v>58.233166503906027</v>
      </c>
      <c r="L176" s="20">
        <f t="shared" si="21"/>
        <v>0.82557923410264256</v>
      </c>
      <c r="M176" s="20">
        <f t="shared" si="23"/>
        <v>1.914191725359657</v>
      </c>
      <c r="N176" s="18"/>
      <c r="O176" s="18"/>
      <c r="P176" s="18">
        <f t="shared" si="22"/>
        <v>5.3052355570373138</v>
      </c>
    </row>
    <row r="177" spans="1:16" x14ac:dyDescent="0.15">
      <c r="A177" s="18">
        <v>88</v>
      </c>
      <c r="B177" s="18">
        <v>175</v>
      </c>
      <c r="D177">
        <v>631.11584472656295</v>
      </c>
      <c r="E177">
        <v>571.45172119140602</v>
      </c>
      <c r="F177">
        <v>525.12908935546898</v>
      </c>
      <c r="G177">
        <v>501.17510986328102</v>
      </c>
      <c r="I177" s="19">
        <f t="shared" si="18"/>
        <v>105.98675537109398</v>
      </c>
      <c r="J177" s="19">
        <f t="shared" si="19"/>
        <v>70.276611328125</v>
      </c>
      <c r="K177" s="19">
        <f t="shared" si="20"/>
        <v>56.793127441406483</v>
      </c>
      <c r="L177" s="20">
        <f t="shared" si="21"/>
        <v>0.80813696574293459</v>
      </c>
      <c r="M177" s="20">
        <f t="shared" si="23"/>
        <v>1.9029700998071317</v>
      </c>
      <c r="N177" s="18"/>
      <c r="O177" s="18"/>
      <c r="P177" s="18">
        <f t="shared" si="22"/>
        <v>4.6879014068128821</v>
      </c>
    </row>
    <row r="178" spans="1:16" x14ac:dyDescent="0.15">
      <c r="A178" s="18">
        <v>88.5</v>
      </c>
      <c r="B178" s="18">
        <v>176</v>
      </c>
      <c r="D178">
        <v>631.05322265625</v>
      </c>
      <c r="E178">
        <v>571.64483642578102</v>
      </c>
      <c r="F178">
        <v>525.2294921875</v>
      </c>
      <c r="G178">
        <v>501.552490234375</v>
      </c>
      <c r="I178" s="19">
        <f t="shared" si="18"/>
        <v>105.82373046875</v>
      </c>
      <c r="J178" s="19">
        <f t="shared" si="19"/>
        <v>70.092346191406023</v>
      </c>
      <c r="K178" s="19">
        <f t="shared" si="20"/>
        <v>56.75908813476579</v>
      </c>
      <c r="L178" s="20">
        <f t="shared" si="21"/>
        <v>0.80977583457928226</v>
      </c>
      <c r="M178" s="20">
        <f t="shared" si="23"/>
        <v>1.9108296114506624</v>
      </c>
      <c r="N178" s="18"/>
      <c r="O178" s="18"/>
      <c r="P178" s="18">
        <f t="shared" si="22"/>
        <v>5.1202759250079044</v>
      </c>
    </row>
    <row r="179" spans="1:16" x14ac:dyDescent="0.15">
      <c r="A179" s="18">
        <v>89</v>
      </c>
      <c r="B179" s="18">
        <v>177</v>
      </c>
      <c r="D179">
        <v>630.23669433593795</v>
      </c>
      <c r="E179">
        <v>571.09246826171898</v>
      </c>
      <c r="F179">
        <v>524.72546386718795</v>
      </c>
      <c r="G179">
        <v>500.99258422851602</v>
      </c>
      <c r="I179" s="19">
        <f t="shared" si="18"/>
        <v>105.51123046875</v>
      </c>
      <c r="J179" s="19">
        <f t="shared" si="19"/>
        <v>70.099884033202954</v>
      </c>
      <c r="K179" s="19">
        <f t="shared" si="20"/>
        <v>56.441311645507938</v>
      </c>
      <c r="L179" s="20">
        <f t="shared" si="21"/>
        <v>0.80515556372068164</v>
      </c>
      <c r="M179" s="20">
        <f t="shared" si="23"/>
        <v>1.9124299833992446</v>
      </c>
      <c r="N179" s="18"/>
      <c r="O179" s="18"/>
      <c r="P179" s="18">
        <f t="shared" si="22"/>
        <v>5.2083170249623292</v>
      </c>
    </row>
    <row r="180" spans="1:16" x14ac:dyDescent="0.15">
      <c r="A180" s="18">
        <v>89.5</v>
      </c>
      <c r="B180" s="18">
        <v>178</v>
      </c>
      <c r="D180">
        <v>631.02868652343795</v>
      </c>
      <c r="E180">
        <v>571.56292724609398</v>
      </c>
      <c r="F180">
        <v>524.38848876953102</v>
      </c>
      <c r="G180">
        <v>501.05899047851602</v>
      </c>
      <c r="I180" s="19">
        <f t="shared" si="18"/>
        <v>106.64019775390693</v>
      </c>
      <c r="J180" s="19">
        <f t="shared" si="19"/>
        <v>70.503936767577954</v>
      </c>
      <c r="K180" s="19">
        <f t="shared" si="20"/>
        <v>57.28744201660237</v>
      </c>
      <c r="L180" s="20">
        <f t="shared" si="21"/>
        <v>0.81254245710356787</v>
      </c>
      <c r="M180" s="20">
        <f t="shared" si="23"/>
        <v>1.9260375195893138</v>
      </c>
      <c r="N180" s="18"/>
      <c r="O180" s="18"/>
      <c r="P180" s="18">
        <f t="shared" si="22"/>
        <v>5.9569070354937494</v>
      </c>
    </row>
    <row r="181" spans="1:16" x14ac:dyDescent="0.15">
      <c r="A181" s="18">
        <v>90</v>
      </c>
      <c r="B181" s="18">
        <v>179</v>
      </c>
      <c r="D181">
        <v>630.302490234375</v>
      </c>
      <c r="E181">
        <v>572.14367675781295</v>
      </c>
      <c r="F181">
        <v>524.21154785156295</v>
      </c>
      <c r="G181">
        <v>500.44934082031301</v>
      </c>
      <c r="I181" s="19">
        <f t="shared" si="18"/>
        <v>106.09094238281205</v>
      </c>
      <c r="J181" s="19">
        <f t="shared" si="19"/>
        <v>71.694335937499943</v>
      </c>
      <c r="K181" s="19">
        <f t="shared" si="20"/>
        <v>55.904907226562088</v>
      </c>
      <c r="L181" s="20">
        <f t="shared" si="21"/>
        <v>0.77976741810256245</v>
      </c>
      <c r="M181" s="20">
        <f t="shared" si="23"/>
        <v>1.8994831233954914</v>
      </c>
      <c r="N181" s="18"/>
      <c r="O181" s="18"/>
      <c r="P181" s="18">
        <f t="shared" si="22"/>
        <v>4.4960727265689417</v>
      </c>
    </row>
    <row r="182" spans="1:16" x14ac:dyDescent="0.15">
      <c r="A182" s="18">
        <v>90.5</v>
      </c>
      <c r="B182" s="18">
        <v>180</v>
      </c>
      <c r="D182">
        <v>630.27996826171898</v>
      </c>
      <c r="E182">
        <v>571.67932128906295</v>
      </c>
      <c r="F182">
        <v>525.08215332031295</v>
      </c>
      <c r="G182">
        <v>500.80789184570301</v>
      </c>
      <c r="I182" s="19">
        <f t="shared" si="18"/>
        <v>105.19781494140602</v>
      </c>
      <c r="J182" s="19">
        <f t="shared" si="19"/>
        <v>70.871429443359943</v>
      </c>
      <c r="K182" s="19">
        <f t="shared" si="20"/>
        <v>55.587814331054062</v>
      </c>
      <c r="L182" s="20">
        <f t="shared" si="21"/>
        <v>0.78434730000020014</v>
      </c>
      <c r="M182" s="20">
        <f t="shared" si="23"/>
        <v>1.910283648100312</v>
      </c>
      <c r="N182" s="18"/>
      <c r="O182" s="18"/>
      <c r="P182" s="18">
        <f t="shared" si="22"/>
        <v>5.0902408984990748</v>
      </c>
    </row>
    <row r="183" spans="1:16" x14ac:dyDescent="0.15">
      <c r="A183" s="18">
        <v>91</v>
      </c>
      <c r="B183" s="18">
        <v>181</v>
      </c>
      <c r="D183">
        <v>629.30279541015602</v>
      </c>
      <c r="E183">
        <v>571.48626708984398</v>
      </c>
      <c r="F183">
        <v>525.42559814453102</v>
      </c>
      <c r="G183">
        <v>501.83477783203102</v>
      </c>
      <c r="I183" s="19">
        <f t="shared" si="18"/>
        <v>103.877197265625</v>
      </c>
      <c r="J183" s="19">
        <f t="shared" si="19"/>
        <v>69.651489257812955</v>
      </c>
      <c r="K183" s="19">
        <f t="shared" si="20"/>
        <v>55.121154785155937</v>
      </c>
      <c r="L183" s="20">
        <f t="shared" si="21"/>
        <v>0.79138515733851134</v>
      </c>
      <c r="M183" s="20">
        <f t="shared" si="23"/>
        <v>1.9235421482458062</v>
      </c>
      <c r="N183" s="18"/>
      <c r="O183" s="18"/>
      <c r="P183" s="18">
        <f t="shared" si="22"/>
        <v>5.8196294244535176</v>
      </c>
    </row>
    <row r="184" spans="1:16" x14ac:dyDescent="0.15">
      <c r="A184" s="18">
        <v>91.5</v>
      </c>
      <c r="B184" s="18">
        <v>182</v>
      </c>
      <c r="D184">
        <v>627.656494140625</v>
      </c>
      <c r="E184">
        <v>570.243408203125</v>
      </c>
      <c r="F184">
        <v>524.85296630859398</v>
      </c>
      <c r="G184">
        <v>500.70568847656301</v>
      </c>
      <c r="I184" s="19">
        <f t="shared" si="18"/>
        <v>102.80352783203102</v>
      </c>
      <c r="J184" s="19">
        <f t="shared" si="19"/>
        <v>69.537719726561988</v>
      </c>
      <c r="K184" s="19">
        <f t="shared" si="20"/>
        <v>54.127124023437631</v>
      </c>
      <c r="L184" s="20">
        <f t="shared" si="21"/>
        <v>0.77838508706178033</v>
      </c>
      <c r="M184" s="20">
        <f t="shared" si="23"/>
        <v>1.9167627207762581</v>
      </c>
      <c r="N184" s="18"/>
      <c r="O184" s="18"/>
      <c r="P184" s="18">
        <f t="shared" si="22"/>
        <v>5.4466734675529764</v>
      </c>
    </row>
    <row r="185" spans="1:16" x14ac:dyDescent="0.15">
      <c r="A185" s="18">
        <v>92</v>
      </c>
      <c r="B185" s="18">
        <v>183</v>
      </c>
      <c r="D185">
        <v>629.17614746093795</v>
      </c>
      <c r="E185">
        <v>571.52166748046898</v>
      </c>
      <c r="F185">
        <v>524.700439453125</v>
      </c>
      <c r="G185">
        <v>500.7529296875</v>
      </c>
      <c r="I185" s="19">
        <f t="shared" si="18"/>
        <v>104.47570800781295</v>
      </c>
      <c r="J185" s="19">
        <f t="shared" si="19"/>
        <v>70.768737792968977</v>
      </c>
      <c r="K185" s="19">
        <f t="shared" si="20"/>
        <v>54.937591552734673</v>
      </c>
      <c r="L185" s="20">
        <f t="shared" si="21"/>
        <v>0.77629746221350349</v>
      </c>
      <c r="M185" s="20">
        <f t="shared" si="23"/>
        <v>1.9208957387351642</v>
      </c>
      <c r="N185" s="18"/>
      <c r="O185" s="18"/>
      <c r="P185" s="18">
        <f t="shared" si="22"/>
        <v>5.67404276601878</v>
      </c>
    </row>
    <row r="186" spans="1:16" x14ac:dyDescent="0.15">
      <c r="A186" s="18">
        <v>92.5</v>
      </c>
      <c r="B186" s="18">
        <v>184</v>
      </c>
      <c r="D186">
        <v>629.06585693359398</v>
      </c>
      <c r="E186">
        <v>571.597412109375</v>
      </c>
      <c r="F186">
        <v>525.333251953125</v>
      </c>
      <c r="G186">
        <v>501.60470581054699</v>
      </c>
      <c r="I186" s="19">
        <f t="shared" si="18"/>
        <v>103.73260498046898</v>
      </c>
      <c r="J186" s="19">
        <f t="shared" si="19"/>
        <v>69.992706298828011</v>
      </c>
      <c r="K186" s="19">
        <f t="shared" si="20"/>
        <v>54.737710571289369</v>
      </c>
      <c r="L186" s="20">
        <f t="shared" si="21"/>
        <v>0.78204878001989642</v>
      </c>
      <c r="M186" s="20">
        <f t="shared" si="23"/>
        <v>1.9328676993487401</v>
      </c>
      <c r="N186" s="18"/>
      <c r="O186" s="18"/>
      <c r="P186" s="18">
        <f t="shared" si="22"/>
        <v>6.3326550229782104</v>
      </c>
    </row>
    <row r="187" spans="1:16" x14ac:dyDescent="0.15">
      <c r="A187" s="18">
        <v>93</v>
      </c>
      <c r="B187" s="18">
        <v>185</v>
      </c>
      <c r="D187">
        <v>627.60882568359398</v>
      </c>
      <c r="E187">
        <v>570.07696533203102</v>
      </c>
      <c r="F187">
        <v>524.53521728515602</v>
      </c>
      <c r="G187">
        <v>500.99475097656301</v>
      </c>
      <c r="I187" s="19">
        <f t="shared" si="18"/>
        <v>103.07360839843795</v>
      </c>
      <c r="J187" s="19">
        <f t="shared" si="19"/>
        <v>69.082214355468011</v>
      </c>
      <c r="K187" s="19">
        <f t="shared" si="20"/>
        <v>54.71605834961035</v>
      </c>
      <c r="L187" s="20">
        <f t="shared" si="21"/>
        <v>0.79204262428625305</v>
      </c>
      <c r="M187" s="20">
        <f t="shared" si="23"/>
        <v>1.9490821864222796</v>
      </c>
      <c r="N187" s="18"/>
      <c r="O187" s="18"/>
      <c r="P187" s="18">
        <f t="shared" si="22"/>
        <v>7.2246609584833354</v>
      </c>
    </row>
    <row r="188" spans="1:16" x14ac:dyDescent="0.15">
      <c r="A188" s="18">
        <v>93.5</v>
      </c>
      <c r="B188" s="18">
        <v>186</v>
      </c>
      <c r="D188">
        <v>626.87127685546898</v>
      </c>
      <c r="E188">
        <v>569.62957763671898</v>
      </c>
      <c r="F188">
        <v>523.94964599609398</v>
      </c>
      <c r="G188">
        <v>499.928955078125</v>
      </c>
      <c r="I188" s="19">
        <f t="shared" si="18"/>
        <v>102.921630859375</v>
      </c>
      <c r="J188" s="19">
        <f t="shared" si="19"/>
        <v>69.700622558593977</v>
      </c>
      <c r="K188" s="19">
        <f t="shared" si="20"/>
        <v>54.131195068359219</v>
      </c>
      <c r="L188" s="20">
        <f t="shared" si="21"/>
        <v>0.77662426935790585</v>
      </c>
      <c r="M188" s="20">
        <f t="shared" si="23"/>
        <v>1.9398844743011154</v>
      </c>
      <c r="N188" s="18"/>
      <c r="O188" s="18"/>
      <c r="P188" s="18">
        <f t="shared" si="22"/>
        <v>6.7186681529178296</v>
      </c>
    </row>
    <row r="189" spans="1:16" x14ac:dyDescent="0.15">
      <c r="A189" s="18">
        <v>94</v>
      </c>
      <c r="B189" s="18">
        <v>187</v>
      </c>
      <c r="D189">
        <v>627.56848144531295</v>
      </c>
      <c r="E189">
        <v>570.86572265625</v>
      </c>
      <c r="F189">
        <v>525.06298828125</v>
      </c>
      <c r="G189">
        <v>501.40270996093801</v>
      </c>
      <c r="I189" s="19">
        <f t="shared" si="18"/>
        <v>102.50549316406295</v>
      </c>
      <c r="J189" s="19">
        <f t="shared" si="19"/>
        <v>69.463012695311988</v>
      </c>
      <c r="K189" s="19">
        <f t="shared" si="20"/>
        <v>53.881384277344566</v>
      </c>
      <c r="L189" s="20">
        <f t="shared" si="21"/>
        <v>0.77568452888282202</v>
      </c>
      <c r="M189" s="20">
        <f t="shared" si="23"/>
        <v>1.9451653766332144</v>
      </c>
      <c r="N189" s="18"/>
      <c r="O189" s="18"/>
      <c r="P189" s="18">
        <f t="shared" si="22"/>
        <v>7.0091858981718502</v>
      </c>
    </row>
    <row r="190" spans="1:16" x14ac:dyDescent="0.15">
      <c r="A190" s="18"/>
      <c r="B190" s="18"/>
      <c r="D190">
        <v>626.377685546875</v>
      </c>
      <c r="E190">
        <v>569.79022216796898</v>
      </c>
      <c r="F190">
        <v>525.27978515625</v>
      </c>
      <c r="G190">
        <v>501.08740234375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D191">
        <v>625.55352783203102</v>
      </c>
      <c r="E191">
        <v>568.677001953125</v>
      </c>
      <c r="F191">
        <v>523.53857421875</v>
      </c>
      <c r="G191">
        <v>499.41351318359398</v>
      </c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D192">
        <v>625.62286376953102</v>
      </c>
      <c r="E192">
        <v>569.08630371093795</v>
      </c>
      <c r="F192">
        <v>523.76715087890602</v>
      </c>
      <c r="G192">
        <v>499.87399291992199</v>
      </c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D193">
        <v>625.328857421875</v>
      </c>
      <c r="E193">
        <v>568.842041015625</v>
      </c>
      <c r="F193">
        <v>524.19671630859398</v>
      </c>
      <c r="G193">
        <v>500.48733520507801</v>
      </c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98"/>
  <sheetViews>
    <sheetView zoomScale="75" zoomScaleNormal="75" zoomScalePageLayoutView="75" workbookViewId="0">
      <selection activeCell="A36" sqref="A36:XFD45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628.44757080078102</v>
      </c>
      <c r="E2">
        <v>524.91687011718795</v>
      </c>
      <c r="F2">
        <v>480.07067871093801</v>
      </c>
      <c r="G2">
        <v>474.43304443359398</v>
      </c>
      <c r="I2" s="7">
        <f t="shared" ref="I2:J65" si="0">D2-F2</f>
        <v>148.37689208984301</v>
      </c>
      <c r="J2" s="7">
        <f t="shared" si="0"/>
        <v>50.483825683593977</v>
      </c>
      <c r="K2" s="7">
        <f t="shared" ref="K2:K65" si="1">I2-0.7*J2</f>
        <v>113.03821411132722</v>
      </c>
      <c r="L2" s="8">
        <f t="shared" ref="L2:L65" si="2">K2/J2</f>
        <v>2.2390976234604563</v>
      </c>
      <c r="M2" s="8"/>
      <c r="N2" s="18">
        <f>LINEST(V64:V104,U64:U104)</f>
        <v>-1.4296945147195976E-2</v>
      </c>
      <c r="O2" s="9">
        <f>AVERAGE(M38:M45)</f>
        <v>2.1386952349214918</v>
      </c>
    </row>
    <row r="3" spans="1:16" x14ac:dyDescent="0.15">
      <c r="A3" s="6">
        <v>1</v>
      </c>
      <c r="B3" s="6">
        <v>1</v>
      </c>
      <c r="C3" s="6" t="s">
        <v>7</v>
      </c>
      <c r="D3">
        <v>621.50549316406295</v>
      </c>
      <c r="E3">
        <v>521.74151611328102</v>
      </c>
      <c r="F3">
        <v>479.15121459960898</v>
      </c>
      <c r="G3">
        <v>473.47299194335898</v>
      </c>
      <c r="I3" s="7">
        <f t="shared" si="0"/>
        <v>142.35427856445398</v>
      </c>
      <c r="J3" s="7">
        <f t="shared" si="0"/>
        <v>48.268524169922046</v>
      </c>
      <c r="K3" s="7">
        <f t="shared" si="1"/>
        <v>108.56631164550855</v>
      </c>
      <c r="L3" s="8">
        <f t="shared" si="2"/>
        <v>2.2492154776333591</v>
      </c>
      <c r="M3" s="8"/>
      <c r="N3" s="18"/>
    </row>
    <row r="4" spans="1:16" ht="15" x14ac:dyDescent="0.15">
      <c r="A4" s="6">
        <v>1.5</v>
      </c>
      <c r="B4" s="6">
        <v>2</v>
      </c>
      <c r="D4">
        <v>619.914794921875</v>
      </c>
      <c r="E4">
        <v>523.40393066406295</v>
      </c>
      <c r="F4">
        <v>479.86917114257801</v>
      </c>
      <c r="G4">
        <v>474.09371948242199</v>
      </c>
      <c r="I4" s="7">
        <f t="shared" si="0"/>
        <v>140.04562377929699</v>
      </c>
      <c r="J4" s="7">
        <f t="shared" si="0"/>
        <v>49.310211181640966</v>
      </c>
      <c r="K4" s="7">
        <f t="shared" si="1"/>
        <v>105.52847595214831</v>
      </c>
      <c r="L4" s="8">
        <f t="shared" si="2"/>
        <v>2.1400937741560182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617.20544433593795</v>
      </c>
      <c r="E5">
        <v>523.278564453125</v>
      </c>
      <c r="F5">
        <v>479.30487060546898</v>
      </c>
      <c r="G5">
        <v>473.82791137695301</v>
      </c>
      <c r="I5" s="7">
        <f t="shared" si="0"/>
        <v>137.90057373046898</v>
      </c>
      <c r="J5" s="7">
        <f t="shared" si="0"/>
        <v>49.450653076171989</v>
      </c>
      <c r="K5" s="7">
        <f t="shared" si="1"/>
        <v>103.28511657714859</v>
      </c>
      <c r="L5" s="8">
        <f t="shared" si="2"/>
        <v>2.0886502028204146</v>
      </c>
      <c r="M5" s="8"/>
      <c r="N5" s="18">
        <f>RSQ(V64:V104,U64:U104)</f>
        <v>0.96106253257498864</v>
      </c>
    </row>
    <row r="6" spans="1:16" x14ac:dyDescent="0.15">
      <c r="A6" s="6">
        <v>2.5</v>
      </c>
      <c r="B6" s="6">
        <v>4</v>
      </c>
      <c r="C6" s="6" t="s">
        <v>5</v>
      </c>
      <c r="D6">
        <v>615.38525390625</v>
      </c>
      <c r="E6">
        <v>522.46252441406295</v>
      </c>
      <c r="F6">
        <v>479.53094482421898</v>
      </c>
      <c r="G6">
        <v>473.900146484375</v>
      </c>
      <c r="I6" s="7">
        <f t="shared" si="0"/>
        <v>135.85430908203102</v>
      </c>
      <c r="J6" s="7">
        <f t="shared" si="0"/>
        <v>48.562377929687955</v>
      </c>
      <c r="K6" s="7">
        <f t="shared" si="1"/>
        <v>101.86064453124945</v>
      </c>
      <c r="L6" s="8">
        <f t="shared" si="2"/>
        <v>2.0975217621906919</v>
      </c>
      <c r="M6" s="8">
        <f t="shared" ref="M6:M22" si="3">L6+ABS($N$2)*A6</f>
        <v>2.1332641250586817</v>
      </c>
      <c r="P6" s="6">
        <f t="shared" ref="P6:P69" si="4">(M6-$O$2)/$O$2*100</f>
        <v>-0.25394501161870842</v>
      </c>
    </row>
    <row r="7" spans="1:16" x14ac:dyDescent="0.15">
      <c r="A7" s="6">
        <v>3</v>
      </c>
      <c r="B7" s="6">
        <v>5</v>
      </c>
      <c r="C7" s="6" t="s">
        <v>8</v>
      </c>
      <c r="D7">
        <v>625.978271484375</v>
      </c>
      <c r="E7">
        <v>525.99114990234398</v>
      </c>
      <c r="F7">
        <v>479.35382080078102</v>
      </c>
      <c r="G7">
        <v>473.8544921875</v>
      </c>
      <c r="I7" s="7">
        <f t="shared" si="0"/>
        <v>146.62445068359398</v>
      </c>
      <c r="J7" s="7">
        <f t="shared" si="0"/>
        <v>52.136657714843977</v>
      </c>
      <c r="K7" s="7">
        <f t="shared" si="1"/>
        <v>110.12879028320319</v>
      </c>
      <c r="L7" s="8">
        <f t="shared" si="2"/>
        <v>2.1123101309167369</v>
      </c>
      <c r="M7" s="8">
        <f t="shared" si="3"/>
        <v>2.1552009663583247</v>
      </c>
      <c r="P7" s="6">
        <f t="shared" si="4"/>
        <v>0.771766410067247</v>
      </c>
    </row>
    <row r="8" spans="1:16" x14ac:dyDescent="0.15">
      <c r="A8" s="6">
        <v>3.5</v>
      </c>
      <c r="B8" s="6">
        <v>6</v>
      </c>
      <c r="D8">
        <v>626.85382080078102</v>
      </c>
      <c r="E8">
        <v>525.871337890625</v>
      </c>
      <c r="F8">
        <v>479.48330688476602</v>
      </c>
      <c r="G8">
        <v>474.26119995117199</v>
      </c>
      <c r="I8" s="7">
        <f t="shared" si="0"/>
        <v>147.370513916015</v>
      </c>
      <c r="J8" s="7">
        <f t="shared" si="0"/>
        <v>51.610137939453011</v>
      </c>
      <c r="K8" s="7">
        <f t="shared" si="1"/>
        <v>111.24341735839789</v>
      </c>
      <c r="L8" s="8">
        <f t="shared" si="2"/>
        <v>2.1554566951342835</v>
      </c>
      <c r="M8" s="8">
        <f t="shared" si="3"/>
        <v>2.2054960031494693</v>
      </c>
      <c r="P8" s="6">
        <f t="shared" si="4"/>
        <v>3.1234355946198935</v>
      </c>
    </row>
    <row r="9" spans="1:16" x14ac:dyDescent="0.15">
      <c r="A9" s="6">
        <v>4</v>
      </c>
      <c r="B9" s="6">
        <v>7</v>
      </c>
      <c r="D9">
        <v>628.04479980468795</v>
      </c>
      <c r="E9">
        <v>524.19006347656295</v>
      </c>
      <c r="F9">
        <v>479.60800170898398</v>
      </c>
      <c r="G9">
        <v>474.12051391601602</v>
      </c>
      <c r="I9" s="7">
        <f t="shared" si="0"/>
        <v>148.43679809570398</v>
      </c>
      <c r="J9" s="7">
        <f t="shared" si="0"/>
        <v>50.069549560546932</v>
      </c>
      <c r="K9" s="7">
        <f t="shared" si="1"/>
        <v>113.38811340332113</v>
      </c>
      <c r="L9" s="8">
        <f t="shared" si="2"/>
        <v>2.2646122123828136</v>
      </c>
      <c r="M9" s="8">
        <f t="shared" si="3"/>
        <v>2.3217999929715973</v>
      </c>
      <c r="P9" s="6">
        <f t="shared" si="4"/>
        <v>8.5615170904342062</v>
      </c>
    </row>
    <row r="10" spans="1:16" x14ac:dyDescent="0.15">
      <c r="A10" s="6">
        <v>4.5</v>
      </c>
      <c r="B10" s="6">
        <v>8</v>
      </c>
      <c r="D10">
        <v>630.01892089843795</v>
      </c>
      <c r="E10">
        <v>522.642333984375</v>
      </c>
      <c r="F10">
        <v>478.97695922851602</v>
      </c>
      <c r="G10">
        <v>473.77481079101602</v>
      </c>
      <c r="I10" s="7">
        <f t="shared" si="0"/>
        <v>151.04196166992193</v>
      </c>
      <c r="J10" s="7">
        <f t="shared" si="0"/>
        <v>48.867523193358977</v>
      </c>
      <c r="K10" s="7">
        <f t="shared" si="1"/>
        <v>116.83469543457065</v>
      </c>
      <c r="L10" s="8">
        <f t="shared" si="2"/>
        <v>2.3908454490783013</v>
      </c>
      <c r="M10" s="8">
        <f t="shared" si="3"/>
        <v>2.455181702240683</v>
      </c>
      <c r="P10" s="6">
        <f t="shared" si="4"/>
        <v>14.798109714346882</v>
      </c>
    </row>
    <row r="11" spans="1:16" x14ac:dyDescent="0.15">
      <c r="A11" s="6">
        <v>5</v>
      </c>
      <c r="B11" s="6">
        <v>9</v>
      </c>
      <c r="D11">
        <v>632.80133056640602</v>
      </c>
      <c r="E11">
        <v>521.438232421875</v>
      </c>
      <c r="F11">
        <v>479.41943359375</v>
      </c>
      <c r="G11">
        <v>474.12072753906301</v>
      </c>
      <c r="I11" s="7">
        <f t="shared" si="0"/>
        <v>153.38189697265602</v>
      </c>
      <c r="J11" s="7">
        <f t="shared" si="0"/>
        <v>47.317504882811988</v>
      </c>
      <c r="K11" s="7">
        <f t="shared" si="1"/>
        <v>120.25964355468764</v>
      </c>
      <c r="L11" s="8">
        <f t="shared" si="2"/>
        <v>2.5415465978716849</v>
      </c>
      <c r="M11" s="8">
        <f t="shared" si="3"/>
        <v>2.613031323607665</v>
      </c>
      <c r="P11" s="6">
        <f t="shared" si="4"/>
        <v>22.178760252560497</v>
      </c>
    </row>
    <row r="12" spans="1:16" x14ac:dyDescent="0.15">
      <c r="A12" s="6">
        <v>5.5</v>
      </c>
      <c r="B12" s="6">
        <v>10</v>
      </c>
      <c r="D12">
        <v>634.39202880859398</v>
      </c>
      <c r="E12">
        <v>519.71795654296898</v>
      </c>
      <c r="F12">
        <v>479.252197265625</v>
      </c>
      <c r="G12">
        <v>474.20742797851602</v>
      </c>
      <c r="I12" s="7">
        <f t="shared" si="0"/>
        <v>155.13983154296898</v>
      </c>
      <c r="J12" s="7">
        <f t="shared" si="0"/>
        <v>45.510528564452954</v>
      </c>
      <c r="K12" s="7">
        <f t="shared" si="1"/>
        <v>123.28246154785191</v>
      </c>
      <c r="L12" s="8">
        <f t="shared" si="2"/>
        <v>2.7088778231449617</v>
      </c>
      <c r="M12" s="8">
        <f t="shared" si="3"/>
        <v>2.7875110214545398</v>
      </c>
      <c r="P12" s="6">
        <f t="shared" si="4"/>
        <v>30.336991261724343</v>
      </c>
    </row>
    <row r="13" spans="1:16" x14ac:dyDescent="0.15">
      <c r="A13" s="6">
        <v>6</v>
      </c>
      <c r="B13" s="6">
        <v>11</v>
      </c>
      <c r="D13">
        <v>635.41046142578102</v>
      </c>
      <c r="E13">
        <v>518.26849365234398</v>
      </c>
      <c r="F13">
        <v>478.81759643554699</v>
      </c>
      <c r="G13">
        <v>473.373779296875</v>
      </c>
      <c r="I13" s="7">
        <f t="shared" si="0"/>
        <v>156.59286499023403</v>
      </c>
      <c r="J13" s="7">
        <f t="shared" si="0"/>
        <v>44.894714355468977</v>
      </c>
      <c r="K13" s="7">
        <f t="shared" si="1"/>
        <v>125.16656494140575</v>
      </c>
      <c r="L13" s="8">
        <f t="shared" si="2"/>
        <v>2.7880022567992624</v>
      </c>
      <c r="M13" s="8">
        <f t="shared" si="3"/>
        <v>2.8737839276824384</v>
      </c>
      <c r="P13" s="6">
        <f t="shared" si="4"/>
        <v>34.370894962410595</v>
      </c>
    </row>
    <row r="14" spans="1:16" x14ac:dyDescent="0.15">
      <c r="A14" s="6">
        <v>6.5</v>
      </c>
      <c r="B14" s="6">
        <v>12</v>
      </c>
      <c r="D14">
        <v>634.07305908203102</v>
      </c>
      <c r="E14">
        <v>515.90496826171898</v>
      </c>
      <c r="F14">
        <v>478.49890136718801</v>
      </c>
      <c r="G14">
        <v>473.04522705078102</v>
      </c>
      <c r="I14" s="7">
        <f t="shared" si="0"/>
        <v>155.57415771484301</v>
      </c>
      <c r="J14" s="7">
        <f t="shared" si="0"/>
        <v>42.859741210937955</v>
      </c>
      <c r="K14" s="7">
        <f t="shared" si="1"/>
        <v>125.57233886718645</v>
      </c>
      <c r="L14" s="8">
        <f t="shared" si="2"/>
        <v>2.9298436089282767</v>
      </c>
      <c r="M14" s="8">
        <f t="shared" si="3"/>
        <v>3.0227737523850506</v>
      </c>
      <c r="P14" s="6">
        <f t="shared" si="4"/>
        <v>41.337283733930981</v>
      </c>
    </row>
    <row r="15" spans="1:16" x14ac:dyDescent="0.15">
      <c r="A15" s="6">
        <v>7</v>
      </c>
      <c r="B15" s="6">
        <v>13</v>
      </c>
      <c r="D15">
        <v>630.62365722656295</v>
      </c>
      <c r="E15">
        <v>514.21502685546898</v>
      </c>
      <c r="F15">
        <v>478.33450317382801</v>
      </c>
      <c r="G15">
        <v>473.18963623046898</v>
      </c>
      <c r="I15" s="7">
        <f t="shared" si="0"/>
        <v>152.28915405273494</v>
      </c>
      <c r="J15" s="7">
        <f t="shared" si="0"/>
        <v>41.025390625</v>
      </c>
      <c r="K15" s="7">
        <f t="shared" si="1"/>
        <v>123.57138061523494</v>
      </c>
      <c r="L15" s="8">
        <f t="shared" si="2"/>
        <v>3.0120707867174619</v>
      </c>
      <c r="M15" s="8">
        <f t="shared" si="3"/>
        <v>3.1121494027478338</v>
      </c>
      <c r="P15" s="6">
        <f t="shared" si="4"/>
        <v>45.516263931923703</v>
      </c>
    </row>
    <row r="16" spans="1:16" x14ac:dyDescent="0.15">
      <c r="A16" s="6">
        <v>7.5</v>
      </c>
      <c r="B16" s="6">
        <v>14</v>
      </c>
      <c r="D16">
        <v>632.15710449218795</v>
      </c>
      <c r="E16">
        <v>514.8076171875</v>
      </c>
      <c r="F16">
        <v>478.92340087890602</v>
      </c>
      <c r="G16">
        <v>473.78182983398398</v>
      </c>
      <c r="I16" s="7">
        <f t="shared" si="0"/>
        <v>153.23370361328193</v>
      </c>
      <c r="J16" s="7">
        <f t="shared" si="0"/>
        <v>41.025787353516023</v>
      </c>
      <c r="K16" s="7">
        <f t="shared" si="1"/>
        <v>124.51565246582072</v>
      </c>
      <c r="L16" s="8">
        <f t="shared" si="2"/>
        <v>3.0350582035849554</v>
      </c>
      <c r="M16" s="8">
        <f t="shared" si="3"/>
        <v>3.1422852921889253</v>
      </c>
      <c r="P16" s="6">
        <f t="shared" si="4"/>
        <v>46.925342184356325</v>
      </c>
    </row>
    <row r="17" spans="1:16" x14ac:dyDescent="0.15">
      <c r="A17" s="6">
        <v>8</v>
      </c>
      <c r="B17" s="6">
        <v>15</v>
      </c>
      <c r="D17">
        <v>627.23254394531295</v>
      </c>
      <c r="E17">
        <v>513.85852050781295</v>
      </c>
      <c r="F17">
        <v>478.97958374023398</v>
      </c>
      <c r="G17">
        <v>473.55749511718801</v>
      </c>
      <c r="I17" s="7">
        <f t="shared" si="0"/>
        <v>148.25296020507898</v>
      </c>
      <c r="J17" s="7">
        <f t="shared" si="0"/>
        <v>40.301025390624943</v>
      </c>
      <c r="K17" s="7">
        <f t="shared" si="1"/>
        <v>120.04224243164151</v>
      </c>
      <c r="L17" s="8">
        <f t="shared" si="2"/>
        <v>2.9786399047694312</v>
      </c>
      <c r="M17" s="8">
        <f t="shared" si="3"/>
        <v>3.0930154659469991</v>
      </c>
      <c r="P17" s="6">
        <f t="shared" si="4"/>
        <v>44.621609261711328</v>
      </c>
    </row>
    <row r="18" spans="1:16" x14ac:dyDescent="0.15">
      <c r="A18" s="6">
        <v>8.5</v>
      </c>
      <c r="B18" s="6">
        <v>16</v>
      </c>
      <c r="D18">
        <v>631.81414794921898</v>
      </c>
      <c r="E18">
        <v>515.50201416015602</v>
      </c>
      <c r="F18">
        <v>478.48660278320301</v>
      </c>
      <c r="G18">
        <v>473.13806152343801</v>
      </c>
      <c r="I18" s="7">
        <f t="shared" si="0"/>
        <v>153.32754516601597</v>
      </c>
      <c r="J18" s="7">
        <f t="shared" si="0"/>
        <v>42.363952636718011</v>
      </c>
      <c r="K18" s="7">
        <f t="shared" si="1"/>
        <v>123.67277832031336</v>
      </c>
      <c r="L18" s="8">
        <f t="shared" si="2"/>
        <v>2.9192927152204096</v>
      </c>
      <c r="M18" s="8">
        <f t="shared" si="3"/>
        <v>3.0408167489715754</v>
      </c>
      <c r="P18" s="6">
        <f t="shared" si="4"/>
        <v>42.180928788724728</v>
      </c>
    </row>
    <row r="19" spans="1:16" x14ac:dyDescent="0.15">
      <c r="A19" s="6">
        <v>9</v>
      </c>
      <c r="B19" s="6">
        <v>17</v>
      </c>
      <c r="D19">
        <v>631.34558105468795</v>
      </c>
      <c r="E19">
        <v>515.08709716796898</v>
      </c>
      <c r="F19">
        <v>478.26382446289102</v>
      </c>
      <c r="G19">
        <v>472.78115844726602</v>
      </c>
      <c r="I19" s="7">
        <f t="shared" si="0"/>
        <v>153.08175659179693</v>
      </c>
      <c r="J19" s="7">
        <f t="shared" si="0"/>
        <v>42.305938720702954</v>
      </c>
      <c r="K19" s="7">
        <f t="shared" si="1"/>
        <v>123.46759948730487</v>
      </c>
      <c r="L19" s="8">
        <f t="shared" si="2"/>
        <v>2.9184460437674771</v>
      </c>
      <c r="M19" s="8">
        <f t="shared" si="3"/>
        <v>3.0471185500922409</v>
      </c>
      <c r="P19" s="6">
        <f t="shared" si="4"/>
        <v>42.475585129551938</v>
      </c>
    </row>
    <row r="20" spans="1:16" x14ac:dyDescent="0.15">
      <c r="A20" s="6">
        <v>9.5</v>
      </c>
      <c r="B20" s="6">
        <v>18</v>
      </c>
      <c r="D20">
        <v>625.07867431640602</v>
      </c>
      <c r="E20">
        <v>513.79431152343795</v>
      </c>
      <c r="F20">
        <v>477.98464965820301</v>
      </c>
      <c r="G20">
        <v>472.75680541992199</v>
      </c>
      <c r="I20" s="7">
        <f t="shared" si="0"/>
        <v>147.09402465820301</v>
      </c>
      <c r="J20" s="7">
        <f t="shared" si="0"/>
        <v>41.037506103515966</v>
      </c>
      <c r="K20" s="7">
        <f t="shared" si="1"/>
        <v>118.36777038574184</v>
      </c>
      <c r="L20" s="8">
        <f t="shared" si="2"/>
        <v>2.8843802078801386</v>
      </c>
      <c r="M20" s="8">
        <f t="shared" si="3"/>
        <v>3.0202011867785004</v>
      </c>
      <c r="P20" s="6">
        <f t="shared" si="4"/>
        <v>41.2169970486406</v>
      </c>
    </row>
    <row r="21" spans="1:16" x14ac:dyDescent="0.15">
      <c r="A21" s="6">
        <v>10</v>
      </c>
      <c r="B21" s="6">
        <v>19</v>
      </c>
      <c r="D21">
        <v>621.50061035156295</v>
      </c>
      <c r="E21">
        <v>515.36163330078102</v>
      </c>
      <c r="F21">
        <v>478.40890502929699</v>
      </c>
      <c r="G21">
        <v>473.19580078125</v>
      </c>
      <c r="I21" s="7">
        <f t="shared" si="0"/>
        <v>143.09170532226597</v>
      </c>
      <c r="J21" s="7">
        <f t="shared" si="0"/>
        <v>42.165832519531023</v>
      </c>
      <c r="K21" s="7">
        <f t="shared" si="1"/>
        <v>113.57562255859425</v>
      </c>
      <c r="L21" s="8">
        <f t="shared" si="2"/>
        <v>2.6935463092300274</v>
      </c>
      <c r="M21" s="8">
        <f t="shared" si="3"/>
        <v>2.8365157607019871</v>
      </c>
      <c r="P21" s="6">
        <f t="shared" si="4"/>
        <v>32.6283293844862</v>
      </c>
    </row>
    <row r="22" spans="1:16" x14ac:dyDescent="0.15">
      <c r="A22" s="6">
        <v>10.5</v>
      </c>
      <c r="B22" s="6">
        <v>20</v>
      </c>
      <c r="D22">
        <v>625.02215576171898</v>
      </c>
      <c r="E22">
        <v>517.85241699218795</v>
      </c>
      <c r="F22">
        <v>478.43942260742199</v>
      </c>
      <c r="G22">
        <v>473.57330322265602</v>
      </c>
      <c r="I22" s="7">
        <f t="shared" si="0"/>
        <v>146.58273315429699</v>
      </c>
      <c r="J22" s="7">
        <f t="shared" si="0"/>
        <v>44.279113769531932</v>
      </c>
      <c r="K22" s="7">
        <f t="shared" si="1"/>
        <v>115.58735351562464</v>
      </c>
      <c r="L22" s="8">
        <f t="shared" si="2"/>
        <v>2.6104260829890249</v>
      </c>
      <c r="M22" s="8">
        <f t="shared" si="3"/>
        <v>2.7605440070345826</v>
      </c>
      <c r="P22" s="6">
        <f t="shared" si="4"/>
        <v>29.076081620199517</v>
      </c>
    </row>
    <row r="23" spans="1:16" x14ac:dyDescent="0.15">
      <c r="A23" s="6">
        <v>11</v>
      </c>
      <c r="B23" s="6">
        <v>21</v>
      </c>
      <c r="D23">
        <v>624.86199951171898</v>
      </c>
      <c r="E23">
        <v>518.7275390625</v>
      </c>
      <c r="F23">
        <v>478.12313842773398</v>
      </c>
      <c r="G23">
        <v>473.13806152343801</v>
      </c>
      <c r="I23" s="7">
        <f t="shared" si="0"/>
        <v>146.738861083985</v>
      </c>
      <c r="J23" s="7">
        <f t="shared" si="0"/>
        <v>45.589477539061988</v>
      </c>
      <c r="K23" s="7">
        <f t="shared" si="1"/>
        <v>114.82622680664161</v>
      </c>
      <c r="L23" s="8">
        <f t="shared" si="2"/>
        <v>2.5187002134046432</v>
      </c>
      <c r="M23" s="8">
        <f>L23+ABS($N$2)*A23</f>
        <v>2.6759666100237989</v>
      </c>
      <c r="P23" s="6">
        <f t="shared" si="4"/>
        <v>25.121455658081615</v>
      </c>
    </row>
    <row r="24" spans="1:16" x14ac:dyDescent="0.15">
      <c r="A24" s="6">
        <v>11.5</v>
      </c>
      <c r="B24" s="6">
        <v>22</v>
      </c>
      <c r="D24">
        <v>617.16412353515602</v>
      </c>
      <c r="E24">
        <v>516.68035888671898</v>
      </c>
      <c r="F24">
        <v>478.06234741210898</v>
      </c>
      <c r="G24">
        <v>472.79522705078102</v>
      </c>
      <c r="I24" s="7">
        <f t="shared" si="0"/>
        <v>139.10177612304705</v>
      </c>
      <c r="J24" s="7">
        <f t="shared" si="0"/>
        <v>43.885131835937955</v>
      </c>
      <c r="K24" s="7">
        <f t="shared" si="1"/>
        <v>108.38218383789048</v>
      </c>
      <c r="L24" s="8">
        <f t="shared" si="2"/>
        <v>2.4696788935959235</v>
      </c>
      <c r="M24" s="8">
        <f t="shared" ref="M24:M87" si="5">L24+ABS($N$2)*A24</f>
        <v>2.6340937627886771</v>
      </c>
      <c r="P24" s="6">
        <f t="shared" si="4"/>
        <v>23.16358683453889</v>
      </c>
    </row>
    <row r="25" spans="1:16" x14ac:dyDescent="0.15">
      <c r="A25" s="6">
        <v>12</v>
      </c>
      <c r="B25" s="6">
        <v>23</v>
      </c>
      <c r="D25">
        <v>615.35070800781295</v>
      </c>
      <c r="E25">
        <v>517.36468505859398</v>
      </c>
      <c r="F25">
        <v>478.24057006835898</v>
      </c>
      <c r="G25">
        <v>473.02920532226602</v>
      </c>
      <c r="I25" s="7">
        <f t="shared" si="0"/>
        <v>137.11013793945398</v>
      </c>
      <c r="J25" s="7">
        <f t="shared" si="0"/>
        <v>44.335479736327954</v>
      </c>
      <c r="K25" s="7">
        <f t="shared" si="1"/>
        <v>106.0753021240244</v>
      </c>
      <c r="L25" s="8">
        <f t="shared" si="2"/>
        <v>2.3925601517086457</v>
      </c>
      <c r="M25" s="8">
        <f t="shared" si="5"/>
        <v>2.5641234934749972</v>
      </c>
      <c r="P25" s="6">
        <f t="shared" si="4"/>
        <v>19.891953355809587</v>
      </c>
    </row>
    <row r="26" spans="1:16" x14ac:dyDescent="0.15">
      <c r="A26" s="6">
        <v>12.5</v>
      </c>
      <c r="B26" s="6">
        <v>24</v>
      </c>
      <c r="D26">
        <v>620.849609375</v>
      </c>
      <c r="E26">
        <v>522.16717529296898</v>
      </c>
      <c r="F26">
        <v>478.75393676757801</v>
      </c>
      <c r="G26">
        <v>473.38168334960898</v>
      </c>
      <c r="I26" s="7">
        <f t="shared" si="0"/>
        <v>142.09567260742199</v>
      </c>
      <c r="J26" s="7">
        <f t="shared" si="0"/>
        <v>48.78549194336</v>
      </c>
      <c r="K26" s="7">
        <f t="shared" si="1"/>
        <v>107.94582824706998</v>
      </c>
      <c r="L26" s="8">
        <f t="shared" si="2"/>
        <v>2.2126624934395491</v>
      </c>
      <c r="M26" s="8">
        <f t="shared" si="5"/>
        <v>2.3913743077794987</v>
      </c>
      <c r="P26" s="6">
        <f t="shared" si="4"/>
        <v>11.814636734218107</v>
      </c>
    </row>
    <row r="27" spans="1:16" x14ac:dyDescent="0.15">
      <c r="A27" s="6">
        <v>13</v>
      </c>
      <c r="B27" s="6">
        <v>25</v>
      </c>
      <c r="D27">
        <v>618.59515380859398</v>
      </c>
      <c r="E27">
        <v>520.44573974609398</v>
      </c>
      <c r="F27">
        <v>477.51580810546898</v>
      </c>
      <c r="G27">
        <v>472.24078369140602</v>
      </c>
      <c r="I27" s="7">
        <f t="shared" si="0"/>
        <v>141.079345703125</v>
      </c>
      <c r="J27" s="7">
        <f t="shared" si="0"/>
        <v>48.204956054687955</v>
      </c>
      <c r="K27" s="7">
        <f t="shared" si="1"/>
        <v>107.33587646484344</v>
      </c>
      <c r="L27" s="8">
        <f t="shared" si="2"/>
        <v>2.2266564529811448</v>
      </c>
      <c r="M27" s="8">
        <f t="shared" si="5"/>
        <v>2.4125167398946923</v>
      </c>
      <c r="P27" s="6">
        <f t="shared" si="4"/>
        <v>12.803203584228868</v>
      </c>
    </row>
    <row r="28" spans="1:16" x14ac:dyDescent="0.15">
      <c r="A28" s="6">
        <v>13.5</v>
      </c>
      <c r="B28" s="6">
        <v>26</v>
      </c>
      <c r="D28">
        <v>615.81695556640602</v>
      </c>
      <c r="E28">
        <v>519.780517578125</v>
      </c>
      <c r="F28">
        <v>477.550048828125</v>
      </c>
      <c r="G28">
        <v>472.23135375976602</v>
      </c>
      <c r="I28" s="7">
        <f t="shared" si="0"/>
        <v>138.26690673828102</v>
      </c>
      <c r="J28" s="7">
        <f t="shared" si="0"/>
        <v>47.549163818358977</v>
      </c>
      <c r="K28" s="7">
        <f t="shared" si="1"/>
        <v>104.98249206542974</v>
      </c>
      <c r="L28" s="8">
        <f t="shared" si="2"/>
        <v>2.2078725183574197</v>
      </c>
      <c r="M28" s="8">
        <f t="shared" si="5"/>
        <v>2.4008812778445652</v>
      </c>
      <c r="P28" s="6">
        <f t="shared" si="4"/>
        <v>12.259158698349921</v>
      </c>
    </row>
    <row r="29" spans="1:16" x14ac:dyDescent="0.15">
      <c r="A29" s="6">
        <v>14</v>
      </c>
      <c r="B29" s="6">
        <v>27</v>
      </c>
      <c r="D29">
        <v>614.18933105468795</v>
      </c>
      <c r="E29">
        <v>520.12097167968795</v>
      </c>
      <c r="F29">
        <v>478.04718017578102</v>
      </c>
      <c r="G29">
        <v>473.02655029296898</v>
      </c>
      <c r="I29" s="7">
        <f t="shared" si="0"/>
        <v>136.14215087890693</v>
      </c>
      <c r="J29" s="7">
        <f t="shared" si="0"/>
        <v>47.094421386718977</v>
      </c>
      <c r="K29" s="7">
        <f t="shared" si="1"/>
        <v>103.17605590820365</v>
      </c>
      <c r="L29" s="8">
        <f t="shared" si="2"/>
        <v>2.1908339219409152</v>
      </c>
      <c r="M29" s="8">
        <f t="shared" si="5"/>
        <v>2.3909911540016591</v>
      </c>
      <c r="P29" s="6">
        <f t="shared" si="4"/>
        <v>11.796721429055253</v>
      </c>
    </row>
    <row r="30" spans="1:16" x14ac:dyDescent="0.15">
      <c r="A30" s="6">
        <v>14.5</v>
      </c>
      <c r="B30" s="6">
        <v>28</v>
      </c>
      <c r="D30">
        <v>615.68713378906295</v>
      </c>
      <c r="E30">
        <v>522.14685058593795</v>
      </c>
      <c r="F30">
        <v>477.46444702148398</v>
      </c>
      <c r="G30">
        <v>472.42800903320301</v>
      </c>
      <c r="I30" s="7">
        <f t="shared" si="0"/>
        <v>138.22268676757898</v>
      </c>
      <c r="J30" s="7">
        <f t="shared" si="0"/>
        <v>49.718841552734943</v>
      </c>
      <c r="K30" s="7">
        <f t="shared" si="1"/>
        <v>103.41949768066452</v>
      </c>
      <c r="L30" s="8">
        <f t="shared" si="2"/>
        <v>2.080086632166827</v>
      </c>
      <c r="M30" s="8">
        <f t="shared" si="5"/>
        <v>2.2873923368011688</v>
      </c>
      <c r="P30" s="6">
        <f t="shared" si="4"/>
        <v>6.9527017899366772</v>
      </c>
    </row>
    <row r="31" spans="1:16" x14ac:dyDescent="0.15">
      <c r="A31" s="6">
        <v>15</v>
      </c>
      <c r="B31" s="6">
        <v>29</v>
      </c>
      <c r="D31">
        <v>616.711669921875</v>
      </c>
      <c r="E31">
        <v>523.00231933593795</v>
      </c>
      <c r="F31">
        <v>477.49957275390602</v>
      </c>
      <c r="G31">
        <v>472.36480712890602</v>
      </c>
      <c r="I31" s="7">
        <f t="shared" si="0"/>
        <v>139.21209716796898</v>
      </c>
      <c r="J31" s="7">
        <f t="shared" si="0"/>
        <v>50.637512207031932</v>
      </c>
      <c r="K31" s="7">
        <f t="shared" si="1"/>
        <v>103.76583862304662</v>
      </c>
      <c r="L31" s="8">
        <f t="shared" si="2"/>
        <v>2.0491891110052767</v>
      </c>
      <c r="M31" s="8">
        <f t="shared" si="5"/>
        <v>2.2636432882132165</v>
      </c>
      <c r="P31" s="6">
        <f t="shared" si="4"/>
        <v>5.8422561219346099</v>
      </c>
    </row>
    <row r="32" spans="1:16" x14ac:dyDescent="0.15">
      <c r="A32" s="6">
        <v>15.5</v>
      </c>
      <c r="B32" s="6">
        <v>30</v>
      </c>
      <c r="D32">
        <v>615.03759765625</v>
      </c>
      <c r="E32">
        <v>522.08685302734398</v>
      </c>
      <c r="F32">
        <v>477.56344604492199</v>
      </c>
      <c r="G32">
        <v>472.66616821289102</v>
      </c>
      <c r="I32" s="7">
        <f t="shared" si="0"/>
        <v>137.47415161132801</v>
      </c>
      <c r="J32" s="7">
        <f t="shared" si="0"/>
        <v>49.420684814452954</v>
      </c>
      <c r="K32" s="7">
        <f t="shared" si="1"/>
        <v>102.87967224121095</v>
      </c>
      <c r="L32" s="8">
        <f t="shared" si="2"/>
        <v>2.0817128015823054</v>
      </c>
      <c r="M32" s="8">
        <f t="shared" si="5"/>
        <v>2.3033154513638432</v>
      </c>
      <c r="P32" s="6">
        <f t="shared" si="4"/>
        <v>7.6972265030736979</v>
      </c>
    </row>
    <row r="33" spans="1:16" x14ac:dyDescent="0.15">
      <c r="A33" s="6">
        <v>16</v>
      </c>
      <c r="B33" s="6">
        <v>31</v>
      </c>
      <c r="D33">
        <v>612.849609375</v>
      </c>
      <c r="E33">
        <v>522.214111328125</v>
      </c>
      <c r="F33">
        <v>478.09020996093801</v>
      </c>
      <c r="G33">
        <v>473.07241821289102</v>
      </c>
      <c r="I33" s="7">
        <f t="shared" si="0"/>
        <v>134.75939941406199</v>
      </c>
      <c r="J33" s="7">
        <f t="shared" si="0"/>
        <v>49.141693115233977</v>
      </c>
      <c r="K33" s="7">
        <f t="shared" si="1"/>
        <v>100.36021423339821</v>
      </c>
      <c r="L33" s="8">
        <f t="shared" si="2"/>
        <v>2.0422620359876538</v>
      </c>
      <c r="M33" s="8">
        <f t="shared" si="5"/>
        <v>2.2710131583427895</v>
      </c>
      <c r="P33" s="6">
        <f t="shared" si="4"/>
        <v>6.1868526782477655</v>
      </c>
    </row>
    <row r="34" spans="1:16" x14ac:dyDescent="0.15">
      <c r="A34" s="6">
        <v>16.5</v>
      </c>
      <c r="B34" s="6">
        <v>32</v>
      </c>
      <c r="D34">
        <v>613.82464599609398</v>
      </c>
      <c r="E34">
        <v>523.54425048828102</v>
      </c>
      <c r="F34">
        <v>477.36172485351602</v>
      </c>
      <c r="G34">
        <v>472.42471313476602</v>
      </c>
      <c r="I34" s="7">
        <f t="shared" si="0"/>
        <v>136.46292114257795</v>
      </c>
      <c r="J34" s="7">
        <f t="shared" si="0"/>
        <v>51.119537353515</v>
      </c>
      <c r="K34" s="7">
        <f t="shared" si="1"/>
        <v>100.67924499511746</v>
      </c>
      <c r="L34" s="8">
        <f t="shared" si="2"/>
        <v>1.9694866230669186</v>
      </c>
      <c r="M34" s="8">
        <f t="shared" si="5"/>
        <v>2.205386217995652</v>
      </c>
      <c r="P34" s="6">
        <f t="shared" si="4"/>
        <v>3.1183023174691993</v>
      </c>
    </row>
    <row r="35" spans="1:16" x14ac:dyDescent="0.15">
      <c r="A35" s="6">
        <v>17</v>
      </c>
      <c r="B35" s="6">
        <v>33</v>
      </c>
      <c r="D35">
        <v>616.12890625</v>
      </c>
      <c r="E35">
        <v>524.24237060546898</v>
      </c>
      <c r="F35">
        <v>477.78884887695301</v>
      </c>
      <c r="G35">
        <v>472.51492309570301</v>
      </c>
      <c r="I35" s="7">
        <f t="shared" si="0"/>
        <v>138.34005737304699</v>
      </c>
      <c r="J35" s="7">
        <f t="shared" si="0"/>
        <v>51.727447509765966</v>
      </c>
      <c r="K35" s="7">
        <f t="shared" si="1"/>
        <v>102.13084411621082</v>
      </c>
      <c r="L35" s="8">
        <f t="shared" si="2"/>
        <v>1.9744033203441727</v>
      </c>
      <c r="M35" s="8">
        <f t="shared" si="5"/>
        <v>2.2174513878465043</v>
      </c>
      <c r="P35" s="6">
        <f t="shared" si="4"/>
        <v>3.6824392573121103</v>
      </c>
    </row>
    <row r="36" spans="1:16" x14ac:dyDescent="0.15">
      <c r="A36" s="6">
        <v>17.5</v>
      </c>
      <c r="B36" s="6">
        <v>34</v>
      </c>
      <c r="D36">
        <v>610.61639404296898</v>
      </c>
      <c r="E36">
        <v>523.37939453125</v>
      </c>
      <c r="F36">
        <v>477.93655395507801</v>
      </c>
      <c r="G36">
        <v>472.9609375</v>
      </c>
      <c r="I36" s="7">
        <f t="shared" si="0"/>
        <v>132.67984008789097</v>
      </c>
      <c r="J36" s="7">
        <f t="shared" si="0"/>
        <v>50.41845703125</v>
      </c>
      <c r="K36" s="7">
        <f t="shared" si="1"/>
        <v>97.386920166015969</v>
      </c>
      <c r="L36" s="8">
        <f t="shared" si="2"/>
        <v>1.9315727989385776</v>
      </c>
      <c r="M36" s="8">
        <f t="shared" si="5"/>
        <v>2.1817693390145072</v>
      </c>
      <c r="P36" s="6">
        <f t="shared" si="4"/>
        <v>2.0140365672342542</v>
      </c>
    </row>
    <row r="37" spans="1:16" x14ac:dyDescent="0.15">
      <c r="A37" s="6">
        <v>18</v>
      </c>
      <c r="B37" s="6">
        <v>35</v>
      </c>
      <c r="D37">
        <v>614.37634277343795</v>
      </c>
      <c r="E37">
        <v>525.22601318359398</v>
      </c>
      <c r="F37">
        <v>477.68084716796898</v>
      </c>
      <c r="G37">
        <v>472.58273315429699</v>
      </c>
      <c r="I37" s="7">
        <f t="shared" si="0"/>
        <v>136.69549560546898</v>
      </c>
      <c r="J37" s="7">
        <f t="shared" si="0"/>
        <v>52.643280029296989</v>
      </c>
      <c r="K37" s="7">
        <f t="shared" si="1"/>
        <v>99.84519958496108</v>
      </c>
      <c r="L37" s="8">
        <f t="shared" si="2"/>
        <v>1.8966371306916159</v>
      </c>
      <c r="M37" s="8">
        <f t="shared" si="5"/>
        <v>2.1539821433411435</v>
      </c>
      <c r="P37" s="6">
        <f t="shared" si="4"/>
        <v>0.7147773170314653</v>
      </c>
    </row>
    <row r="38" spans="1:16" x14ac:dyDescent="0.15">
      <c r="A38" s="6">
        <v>18.5</v>
      </c>
      <c r="B38" s="6">
        <v>36</v>
      </c>
      <c r="D38">
        <v>611.41302490234398</v>
      </c>
      <c r="E38">
        <v>523.57830810546898</v>
      </c>
      <c r="F38">
        <v>477.37664794921898</v>
      </c>
      <c r="G38">
        <v>472.23770141601602</v>
      </c>
      <c r="I38" s="7">
        <f t="shared" si="0"/>
        <v>134.036376953125</v>
      </c>
      <c r="J38" s="7">
        <f t="shared" si="0"/>
        <v>51.340606689452954</v>
      </c>
      <c r="K38" s="7">
        <f t="shared" si="1"/>
        <v>98.097952270507932</v>
      </c>
      <c r="L38" s="8">
        <f t="shared" si="2"/>
        <v>1.9107283414837493</v>
      </c>
      <c r="M38" s="8">
        <f t="shared" si="5"/>
        <v>2.175221826706875</v>
      </c>
      <c r="P38" s="6">
        <f t="shared" si="4"/>
        <v>1.7078913904591007</v>
      </c>
    </row>
    <row r="39" spans="1:16" x14ac:dyDescent="0.15">
      <c r="A39" s="6">
        <v>19</v>
      </c>
      <c r="B39" s="6">
        <v>37</v>
      </c>
      <c r="D39">
        <v>606.68200683593795</v>
      </c>
      <c r="E39">
        <v>522.01123046875</v>
      </c>
      <c r="F39">
        <v>477.84152221679699</v>
      </c>
      <c r="G39">
        <v>473.06454467773398</v>
      </c>
      <c r="I39" s="7">
        <f t="shared" si="0"/>
        <v>128.84048461914097</v>
      </c>
      <c r="J39" s="7">
        <f t="shared" si="0"/>
        <v>48.946685791016023</v>
      </c>
      <c r="K39" s="7">
        <f t="shared" si="1"/>
        <v>94.577804565429744</v>
      </c>
      <c r="L39" s="8">
        <f t="shared" si="2"/>
        <v>1.932261664645518</v>
      </c>
      <c r="M39" s="8">
        <f t="shared" si="5"/>
        <v>2.2039036224422417</v>
      </c>
      <c r="P39" s="6">
        <f t="shared" si="4"/>
        <v>3.0489798853057981</v>
      </c>
    </row>
    <row r="40" spans="1:16" x14ac:dyDescent="0.15">
      <c r="A40" s="6">
        <v>19.5</v>
      </c>
      <c r="B40" s="6">
        <v>38</v>
      </c>
      <c r="D40">
        <v>601.44055175781295</v>
      </c>
      <c r="E40">
        <v>520.60028076171898</v>
      </c>
      <c r="F40">
        <v>477.53424072265602</v>
      </c>
      <c r="G40">
        <v>473.00042724609398</v>
      </c>
      <c r="I40" s="7">
        <f t="shared" si="0"/>
        <v>123.90631103515693</v>
      </c>
      <c r="J40" s="7">
        <f t="shared" si="0"/>
        <v>47.599853515625</v>
      </c>
      <c r="K40" s="7">
        <f t="shared" si="1"/>
        <v>90.586413574219435</v>
      </c>
      <c r="L40" s="8">
        <f t="shared" si="2"/>
        <v>1.9030817719740205</v>
      </c>
      <c r="M40" s="8">
        <f t="shared" si="5"/>
        <v>2.181872202344342</v>
      </c>
      <c r="P40" s="6">
        <f t="shared" si="4"/>
        <v>2.0188461973374672</v>
      </c>
    </row>
    <row r="41" spans="1:16" x14ac:dyDescent="0.15">
      <c r="A41" s="6">
        <v>20</v>
      </c>
      <c r="B41" s="6">
        <v>39</v>
      </c>
      <c r="D41">
        <v>598.76629638671898</v>
      </c>
      <c r="E41">
        <v>520.31658935546898</v>
      </c>
      <c r="F41">
        <v>477.70632934570301</v>
      </c>
      <c r="G41">
        <v>472.63784790039102</v>
      </c>
      <c r="I41" s="7">
        <f t="shared" si="0"/>
        <v>121.05996704101597</v>
      </c>
      <c r="J41" s="7">
        <f t="shared" si="0"/>
        <v>47.678741455077954</v>
      </c>
      <c r="K41" s="7">
        <f t="shared" si="1"/>
        <v>87.684848022461409</v>
      </c>
      <c r="L41" s="8">
        <f t="shared" si="2"/>
        <v>1.8390763964496941</v>
      </c>
      <c r="M41" s="8">
        <f t="shared" si="5"/>
        <v>2.1250152993936138</v>
      </c>
      <c r="P41" s="6">
        <f t="shared" si="4"/>
        <v>-0.63963931393807116</v>
      </c>
    </row>
    <row r="42" spans="1:16" x14ac:dyDescent="0.15">
      <c r="A42" s="6">
        <v>20.5</v>
      </c>
      <c r="B42" s="6">
        <v>40</v>
      </c>
      <c r="D42">
        <v>603.673583984375</v>
      </c>
      <c r="E42">
        <v>523.56756591796898</v>
      </c>
      <c r="F42">
        <v>477.85733032226602</v>
      </c>
      <c r="G42">
        <v>472.88037109375</v>
      </c>
      <c r="I42" s="7">
        <f t="shared" si="0"/>
        <v>125.81625366210898</v>
      </c>
      <c r="J42" s="7">
        <f t="shared" si="0"/>
        <v>50.687194824218977</v>
      </c>
      <c r="K42" s="7">
        <f t="shared" si="1"/>
        <v>90.335217285155693</v>
      </c>
      <c r="L42" s="8">
        <f t="shared" si="2"/>
        <v>1.7822098381738103</v>
      </c>
      <c r="M42" s="8">
        <f t="shared" si="5"/>
        <v>2.0752972136913277</v>
      </c>
      <c r="P42" s="6">
        <f t="shared" si="4"/>
        <v>-2.9643317194042087</v>
      </c>
    </row>
    <row r="43" spans="1:16" x14ac:dyDescent="0.15">
      <c r="A43" s="6">
        <v>21</v>
      </c>
      <c r="B43" s="6">
        <v>41</v>
      </c>
      <c r="D43">
        <v>611.33038330078102</v>
      </c>
      <c r="E43">
        <v>526.24444580078102</v>
      </c>
      <c r="F43">
        <v>477.76995849609398</v>
      </c>
      <c r="G43">
        <v>473.01229858398398</v>
      </c>
      <c r="I43" s="7">
        <f t="shared" si="0"/>
        <v>133.56042480468705</v>
      </c>
      <c r="J43" s="7">
        <f t="shared" si="0"/>
        <v>53.232147216797046</v>
      </c>
      <c r="K43" s="7">
        <f t="shared" si="1"/>
        <v>96.297921752929113</v>
      </c>
      <c r="L43" s="8">
        <f t="shared" si="2"/>
        <v>1.8090181739380025</v>
      </c>
      <c r="M43" s="8">
        <f t="shared" si="5"/>
        <v>2.109254022029118</v>
      </c>
      <c r="P43" s="6">
        <f t="shared" si="4"/>
        <v>-1.376596927493249</v>
      </c>
    </row>
    <row r="44" spans="1:16" x14ac:dyDescent="0.15">
      <c r="A44" s="6">
        <v>21.5</v>
      </c>
      <c r="B44" s="6">
        <v>42</v>
      </c>
      <c r="D44">
        <v>607.154541015625</v>
      </c>
      <c r="E44">
        <v>524.43914794921898</v>
      </c>
      <c r="F44">
        <v>477.69204711914102</v>
      </c>
      <c r="G44">
        <v>473.02502441406301</v>
      </c>
      <c r="I44" s="7">
        <f t="shared" si="0"/>
        <v>129.46249389648398</v>
      </c>
      <c r="J44" s="7">
        <f t="shared" si="0"/>
        <v>51.414123535155966</v>
      </c>
      <c r="K44" s="7">
        <f t="shared" si="1"/>
        <v>93.472607421874812</v>
      </c>
      <c r="L44" s="8">
        <f t="shared" si="2"/>
        <v>1.8180336645816801</v>
      </c>
      <c r="M44" s="8">
        <f t="shared" si="5"/>
        <v>2.1254179852463935</v>
      </c>
      <c r="P44" s="6">
        <f t="shared" si="4"/>
        <v>-0.62081073816886045</v>
      </c>
    </row>
    <row r="45" spans="1:16" x14ac:dyDescent="0.15">
      <c r="A45" s="6">
        <v>22</v>
      </c>
      <c r="B45" s="6">
        <v>43</v>
      </c>
      <c r="D45">
        <v>599.74969482421898</v>
      </c>
      <c r="E45">
        <v>521.55218505859398</v>
      </c>
      <c r="F45">
        <v>477.52084350585898</v>
      </c>
      <c r="G45">
        <v>472.64199829101602</v>
      </c>
      <c r="I45" s="7">
        <f t="shared" si="0"/>
        <v>122.22885131836</v>
      </c>
      <c r="J45" s="7">
        <f t="shared" si="0"/>
        <v>48.910186767577954</v>
      </c>
      <c r="K45" s="7">
        <f t="shared" si="1"/>
        <v>87.991720581055432</v>
      </c>
      <c r="L45" s="8">
        <f t="shared" si="2"/>
        <v>1.7990469142797101</v>
      </c>
      <c r="M45" s="8">
        <f t="shared" si="5"/>
        <v>2.1135797075180216</v>
      </c>
      <c r="P45" s="6">
        <f t="shared" si="4"/>
        <v>-1.1743387740980393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598.0966796875</v>
      </c>
      <c r="E46">
        <v>521.07025146484398</v>
      </c>
      <c r="F46">
        <v>477.08648681640602</v>
      </c>
      <c r="G46">
        <v>472.065185546875</v>
      </c>
      <c r="I46" s="7">
        <f t="shared" si="0"/>
        <v>121.01019287109398</v>
      </c>
      <c r="J46" s="7">
        <f t="shared" si="0"/>
        <v>49.005065917968977</v>
      </c>
      <c r="K46" s="7">
        <f t="shared" si="1"/>
        <v>86.706646728515693</v>
      </c>
      <c r="L46" s="8">
        <f t="shared" si="2"/>
        <v>1.7693404774448525</v>
      </c>
      <c r="M46" s="8">
        <f t="shared" si="5"/>
        <v>2.0910217432567619</v>
      </c>
      <c r="P46" s="6">
        <f t="shared" si="4"/>
        <v>-2.2290923403343119</v>
      </c>
    </row>
    <row r="47" spans="1:16" x14ac:dyDescent="0.15">
      <c r="A47" s="6">
        <v>23</v>
      </c>
      <c r="B47" s="6">
        <v>45</v>
      </c>
      <c r="D47">
        <v>609.17510986328102</v>
      </c>
      <c r="E47">
        <v>526.62805175781295</v>
      </c>
      <c r="F47">
        <v>477.12072753906301</v>
      </c>
      <c r="G47">
        <v>472.13894653320301</v>
      </c>
      <c r="I47" s="7">
        <f t="shared" si="0"/>
        <v>132.05438232421801</v>
      </c>
      <c r="J47" s="7">
        <f t="shared" si="0"/>
        <v>54.489105224609943</v>
      </c>
      <c r="K47" s="7">
        <f t="shared" si="1"/>
        <v>93.912008666991056</v>
      </c>
      <c r="L47" s="8">
        <f t="shared" si="2"/>
        <v>1.723500657239198</v>
      </c>
      <c r="M47" s="8">
        <f t="shared" si="5"/>
        <v>2.0523303956247054</v>
      </c>
      <c r="P47" s="6">
        <f t="shared" si="4"/>
        <v>-4.0382022593301716</v>
      </c>
    </row>
    <row r="48" spans="1:16" x14ac:dyDescent="0.15">
      <c r="A48" s="6">
        <v>23.5</v>
      </c>
      <c r="B48" s="6">
        <v>46</v>
      </c>
      <c r="D48">
        <v>604.24914550781295</v>
      </c>
      <c r="E48">
        <v>521.818115234375</v>
      </c>
      <c r="F48">
        <v>477.40957641601602</v>
      </c>
      <c r="G48">
        <v>472.532470703125</v>
      </c>
      <c r="I48" s="7">
        <f t="shared" si="0"/>
        <v>126.83956909179693</v>
      </c>
      <c r="J48" s="7">
        <f t="shared" si="0"/>
        <v>49.28564453125</v>
      </c>
      <c r="K48" s="7">
        <f t="shared" si="1"/>
        <v>92.339617919921935</v>
      </c>
      <c r="L48" s="8">
        <f t="shared" si="2"/>
        <v>1.8735601167064617</v>
      </c>
      <c r="M48" s="8">
        <f t="shared" si="5"/>
        <v>2.2095383276655673</v>
      </c>
      <c r="P48" s="6">
        <f t="shared" si="4"/>
        <v>3.3124445029530381</v>
      </c>
    </row>
    <row r="49" spans="1:22" x14ac:dyDescent="0.15">
      <c r="A49" s="6">
        <v>24</v>
      </c>
      <c r="B49" s="6">
        <v>47</v>
      </c>
      <c r="D49">
        <v>596.28088378906295</v>
      </c>
      <c r="E49">
        <v>520.03009033203102</v>
      </c>
      <c r="F49">
        <v>477.44973754882801</v>
      </c>
      <c r="G49">
        <v>472.45391845703102</v>
      </c>
      <c r="I49" s="7">
        <f t="shared" si="0"/>
        <v>118.83114624023494</v>
      </c>
      <c r="J49" s="7">
        <f t="shared" si="0"/>
        <v>47.576171875</v>
      </c>
      <c r="K49" s="7">
        <f t="shared" si="1"/>
        <v>85.527825927734938</v>
      </c>
      <c r="L49" s="8">
        <f t="shared" si="2"/>
        <v>1.7977029793916124</v>
      </c>
      <c r="M49" s="8">
        <f t="shared" si="5"/>
        <v>2.140829662924316</v>
      </c>
      <c r="P49" s="6">
        <f t="shared" si="4"/>
        <v>9.9800474979900675E-2</v>
      </c>
    </row>
    <row r="50" spans="1:22" x14ac:dyDescent="0.15">
      <c r="A50" s="6">
        <v>24.5</v>
      </c>
      <c r="B50" s="6">
        <v>48</v>
      </c>
      <c r="D50">
        <v>591.036865234375</v>
      </c>
      <c r="E50">
        <v>518.33203125</v>
      </c>
      <c r="F50">
        <v>477.050048828125</v>
      </c>
      <c r="G50">
        <v>472.376220703125</v>
      </c>
      <c r="I50" s="7">
        <f t="shared" si="0"/>
        <v>113.98681640625</v>
      </c>
      <c r="J50" s="7">
        <f t="shared" si="0"/>
        <v>45.955810546875</v>
      </c>
      <c r="K50" s="7">
        <f t="shared" si="1"/>
        <v>81.8177490234375</v>
      </c>
      <c r="L50" s="8">
        <f t="shared" si="2"/>
        <v>1.7803570005578133</v>
      </c>
      <c r="M50" s="8">
        <f t="shared" si="5"/>
        <v>2.1306321566641149</v>
      </c>
      <c r="P50" s="6">
        <f t="shared" si="4"/>
        <v>-0.37700922159079564</v>
      </c>
    </row>
    <row r="51" spans="1:22" x14ac:dyDescent="0.15">
      <c r="A51" s="6">
        <v>25</v>
      </c>
      <c r="B51" s="6">
        <v>49</v>
      </c>
      <c r="D51">
        <v>592.90521240234398</v>
      </c>
      <c r="E51">
        <v>518.5986328125</v>
      </c>
      <c r="F51">
        <v>477.03994750976602</v>
      </c>
      <c r="G51">
        <v>471.72674560546898</v>
      </c>
      <c r="I51" s="7">
        <f t="shared" si="0"/>
        <v>115.86526489257795</v>
      </c>
      <c r="J51" s="7">
        <f t="shared" si="0"/>
        <v>46.871887207031023</v>
      </c>
      <c r="K51" s="7">
        <f t="shared" si="1"/>
        <v>83.054943847656233</v>
      </c>
      <c r="L51" s="8">
        <f t="shared" si="2"/>
        <v>1.7719564710677485</v>
      </c>
      <c r="M51" s="8">
        <f t="shared" si="5"/>
        <v>2.1293800997476477</v>
      </c>
      <c r="P51" s="6">
        <f t="shared" si="4"/>
        <v>-0.43555224801284148</v>
      </c>
    </row>
    <row r="52" spans="1:22" x14ac:dyDescent="0.15">
      <c r="A52" s="6">
        <v>25.5</v>
      </c>
      <c r="B52" s="6">
        <v>50</v>
      </c>
      <c r="D52">
        <v>588.89074707031295</v>
      </c>
      <c r="E52">
        <v>517.56384277343795</v>
      </c>
      <c r="F52">
        <v>476.99649047851602</v>
      </c>
      <c r="G52">
        <v>472.20016479492199</v>
      </c>
      <c r="I52" s="7">
        <f t="shared" si="0"/>
        <v>111.89425659179693</v>
      </c>
      <c r="J52" s="7">
        <f t="shared" si="0"/>
        <v>45.363677978515966</v>
      </c>
      <c r="K52" s="7">
        <f t="shared" si="1"/>
        <v>80.139682006835756</v>
      </c>
      <c r="L52" s="8">
        <f t="shared" si="2"/>
        <v>1.7666045959674952</v>
      </c>
      <c r="M52" s="8">
        <f t="shared" si="5"/>
        <v>2.1311766972209925</v>
      </c>
      <c r="P52" s="6">
        <f t="shared" si="4"/>
        <v>-0.3515478773101286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589.31683349609398</v>
      </c>
      <c r="E53">
        <v>518.53466796875</v>
      </c>
      <c r="F53">
        <v>477.63565063476602</v>
      </c>
      <c r="G53">
        <v>472.18701171875</v>
      </c>
      <c r="I53" s="7">
        <f t="shared" si="0"/>
        <v>111.68118286132795</v>
      </c>
      <c r="J53" s="7">
        <f t="shared" si="0"/>
        <v>46.34765625</v>
      </c>
      <c r="K53" s="7">
        <f t="shared" si="1"/>
        <v>79.237823486327954</v>
      </c>
      <c r="L53" s="8">
        <f t="shared" si="2"/>
        <v>1.7096403550358159</v>
      </c>
      <c r="M53" s="8">
        <f t="shared" si="5"/>
        <v>2.0813609288629111</v>
      </c>
      <c r="P53" s="6">
        <f t="shared" si="4"/>
        <v>-2.6808076776158969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589.34460449218795</v>
      </c>
      <c r="E54">
        <v>518.81579589843795</v>
      </c>
      <c r="F54">
        <v>476.95281982421898</v>
      </c>
      <c r="G54">
        <v>472.04083251953102</v>
      </c>
      <c r="I54" s="7">
        <f t="shared" si="0"/>
        <v>112.39178466796898</v>
      </c>
      <c r="J54" s="7">
        <f t="shared" si="0"/>
        <v>46.774963378906932</v>
      </c>
      <c r="K54" s="7">
        <f t="shared" si="1"/>
        <v>79.649310302734136</v>
      </c>
      <c r="L54" s="8">
        <f t="shared" si="2"/>
        <v>1.7028192979548504</v>
      </c>
      <c r="M54" s="8">
        <f t="shared" si="5"/>
        <v>2.0816883443555438</v>
      </c>
      <c r="P54" s="6">
        <f t="shared" si="4"/>
        <v>-2.6654985542173626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585.59582519531295</v>
      </c>
      <c r="E55">
        <v>517.32897949218795</v>
      </c>
      <c r="F55">
        <v>476.52722167968801</v>
      </c>
      <c r="G55">
        <v>471.63082885742199</v>
      </c>
      <c r="I55" s="7">
        <f t="shared" si="0"/>
        <v>109.06860351562494</v>
      </c>
      <c r="J55" s="7">
        <f t="shared" si="0"/>
        <v>45.698150634765966</v>
      </c>
      <c r="K55" s="7">
        <f t="shared" si="1"/>
        <v>77.079898071288767</v>
      </c>
      <c r="L55" s="8">
        <f t="shared" si="2"/>
        <v>1.6867181056698688</v>
      </c>
      <c r="M55" s="8">
        <f t="shared" si="5"/>
        <v>2.0727356246441602</v>
      </c>
      <c r="P55" s="6">
        <f t="shared" si="4"/>
        <v>-3.0841051684370977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586.75274658203102</v>
      </c>
      <c r="E56">
        <v>518.81903076171898</v>
      </c>
      <c r="F56">
        <v>476.95281982421898</v>
      </c>
      <c r="G56">
        <v>471.82046508789102</v>
      </c>
      <c r="I56" s="7">
        <f t="shared" si="0"/>
        <v>109.79992675781205</v>
      </c>
      <c r="J56" s="7">
        <f t="shared" si="0"/>
        <v>46.998565673827954</v>
      </c>
      <c r="K56" s="7">
        <f t="shared" si="1"/>
        <v>76.900930786132477</v>
      </c>
      <c r="L56" s="8">
        <f t="shared" si="2"/>
        <v>1.6362399508067589</v>
      </c>
      <c r="M56" s="8">
        <f t="shared" si="5"/>
        <v>2.0294059423546482</v>
      </c>
      <c r="P56" s="6">
        <f t="shared" si="4"/>
        <v>-5.1100919281215607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587.41558837890602</v>
      </c>
      <c r="E57">
        <v>519.37731933593795</v>
      </c>
      <c r="F57">
        <v>477.2587890625</v>
      </c>
      <c r="G57">
        <v>472.169677734375</v>
      </c>
      <c r="I57" s="7">
        <f t="shared" si="0"/>
        <v>110.15679931640602</v>
      </c>
      <c r="J57" s="7">
        <f t="shared" si="0"/>
        <v>47.207641601562955</v>
      </c>
      <c r="K57" s="7">
        <f t="shared" si="1"/>
        <v>77.11145019531196</v>
      </c>
      <c r="L57" s="8">
        <f t="shared" si="2"/>
        <v>1.6334527118753364</v>
      </c>
      <c r="M57" s="8">
        <f t="shared" si="5"/>
        <v>2.0337671759968234</v>
      </c>
      <c r="P57" s="6">
        <f t="shared" si="4"/>
        <v>-4.906171632655278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583.61126708984398</v>
      </c>
      <c r="E58">
        <v>518.08337402343795</v>
      </c>
      <c r="F58">
        <v>477.07748413085898</v>
      </c>
      <c r="G58">
        <v>472.12533569335898</v>
      </c>
      <c r="I58" s="7">
        <f t="shared" si="0"/>
        <v>106.533782958985</v>
      </c>
      <c r="J58" s="7">
        <f t="shared" si="0"/>
        <v>45.958038330078978</v>
      </c>
      <c r="K58" s="7">
        <f t="shared" si="1"/>
        <v>74.363156127929727</v>
      </c>
      <c r="L58" s="8">
        <f t="shared" si="2"/>
        <v>1.6180663672770372</v>
      </c>
      <c r="M58" s="8">
        <f t="shared" si="5"/>
        <v>2.0255293039721227</v>
      </c>
      <c r="P58" s="6">
        <f t="shared" si="4"/>
        <v>-5.2913537703525702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583.898681640625</v>
      </c>
      <c r="E59">
        <v>518.73779296875</v>
      </c>
      <c r="F59">
        <v>477.28601074218801</v>
      </c>
      <c r="G59">
        <v>472.47256469726602</v>
      </c>
      <c r="I59" s="7">
        <f t="shared" si="0"/>
        <v>106.61267089843699</v>
      </c>
      <c r="J59" s="7">
        <f t="shared" si="0"/>
        <v>46.265228271483977</v>
      </c>
      <c r="K59" s="7">
        <f t="shared" si="1"/>
        <v>74.227011108398216</v>
      </c>
      <c r="L59" s="8">
        <f t="shared" si="2"/>
        <v>1.6043800902231526</v>
      </c>
      <c r="M59" s="8">
        <f t="shared" si="5"/>
        <v>2.0189914994918361</v>
      </c>
      <c r="P59" s="6">
        <f t="shared" si="4"/>
        <v>-5.5970450335832851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582.55987548828102</v>
      </c>
      <c r="E60">
        <v>517.983642578125</v>
      </c>
      <c r="F60">
        <v>476.61676025390602</v>
      </c>
      <c r="G60">
        <v>471.56430053710898</v>
      </c>
      <c r="I60" s="7">
        <f t="shared" si="0"/>
        <v>105.943115234375</v>
      </c>
      <c r="J60" s="7">
        <f t="shared" si="0"/>
        <v>46.419342041016023</v>
      </c>
      <c r="K60" s="7">
        <f t="shared" si="1"/>
        <v>73.449575805663784</v>
      </c>
      <c r="L60" s="8">
        <f t="shared" si="2"/>
        <v>1.5823054049487368</v>
      </c>
      <c r="M60" s="8">
        <f t="shared" si="5"/>
        <v>2.0040652867910183</v>
      </c>
      <c r="P60" s="6">
        <f t="shared" si="4"/>
        <v>-6.2949571277001333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581.57971191406295</v>
      </c>
      <c r="E61">
        <v>517.66638183593795</v>
      </c>
      <c r="F61">
        <v>476.18283081054699</v>
      </c>
      <c r="G61">
        <v>471.25088500976602</v>
      </c>
      <c r="I61" s="7">
        <f t="shared" si="0"/>
        <v>105.39688110351597</v>
      </c>
      <c r="J61" s="7">
        <f t="shared" si="0"/>
        <v>46.415496826171932</v>
      </c>
      <c r="K61" s="7">
        <f t="shared" si="1"/>
        <v>72.906033325195608</v>
      </c>
      <c r="L61" s="8">
        <f t="shared" si="2"/>
        <v>1.570726121886229</v>
      </c>
      <c r="M61" s="8">
        <f t="shared" si="5"/>
        <v>1.9996344763021083</v>
      </c>
      <c r="P61" s="6">
        <f t="shared" si="4"/>
        <v>-6.5021306611967171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586.02520751953102</v>
      </c>
      <c r="E62">
        <v>520.10693359375</v>
      </c>
      <c r="F62">
        <v>476.90277099609398</v>
      </c>
      <c r="G62">
        <v>472.12005615234398</v>
      </c>
      <c r="I62" s="7">
        <f t="shared" si="0"/>
        <v>109.12243652343705</v>
      </c>
      <c r="J62" s="7">
        <f t="shared" si="0"/>
        <v>47.986877441406023</v>
      </c>
      <c r="K62" s="7">
        <f t="shared" si="1"/>
        <v>75.531622314452832</v>
      </c>
      <c r="L62" s="8">
        <f t="shared" si="2"/>
        <v>1.5740057770310245</v>
      </c>
      <c r="M62" s="8">
        <f t="shared" si="5"/>
        <v>2.0100626040205016</v>
      </c>
      <c r="P62" s="6">
        <f t="shared" si="4"/>
        <v>-6.014537686371761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588.9892578125</v>
      </c>
      <c r="E63">
        <v>521.34954833984398</v>
      </c>
      <c r="F63">
        <v>477.39114379882801</v>
      </c>
      <c r="G63">
        <v>472.05554199218801</v>
      </c>
      <c r="I63" s="7">
        <f t="shared" si="0"/>
        <v>111.59811401367199</v>
      </c>
      <c r="J63" s="7">
        <f t="shared" si="0"/>
        <v>49.294006347655966</v>
      </c>
      <c r="K63" s="7">
        <f t="shared" si="1"/>
        <v>77.092309570312807</v>
      </c>
      <c r="L63" s="8">
        <f t="shared" si="2"/>
        <v>1.5639286656191764</v>
      </c>
      <c r="M63" s="8">
        <f t="shared" si="5"/>
        <v>2.0071339651822515</v>
      </c>
      <c r="P63" s="6">
        <f t="shared" si="4"/>
        <v>-6.1514734587263309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589.95751953125</v>
      </c>
      <c r="E64">
        <v>522.34881591796898</v>
      </c>
      <c r="F64">
        <v>477.05947875976602</v>
      </c>
      <c r="G64">
        <v>472.07440185546898</v>
      </c>
      <c r="I64" s="7">
        <f t="shared" si="0"/>
        <v>112.89804077148398</v>
      </c>
      <c r="J64" s="7">
        <f t="shared" si="0"/>
        <v>50.2744140625</v>
      </c>
      <c r="K64" s="7">
        <f t="shared" si="1"/>
        <v>77.70595092773398</v>
      </c>
      <c r="L64" s="8">
        <f t="shared" si="2"/>
        <v>1.5456361327479962</v>
      </c>
      <c r="M64" s="8">
        <f t="shared" si="5"/>
        <v>1.9959899048846694</v>
      </c>
      <c r="P64" s="6">
        <f t="shared" si="4"/>
        <v>-6.6725416369135395</v>
      </c>
      <c r="R64" s="29"/>
      <c r="S64" s="29"/>
      <c r="T64" s="29"/>
      <c r="U64" s="18">
        <v>12.5</v>
      </c>
      <c r="V64" s="20">
        <f t="shared" ref="V64:V83" si="6">L26</f>
        <v>2.2126624934395491</v>
      </c>
    </row>
    <row r="65" spans="1:22" x14ac:dyDescent="0.15">
      <c r="A65" s="6">
        <v>32</v>
      </c>
      <c r="B65" s="6">
        <v>63</v>
      </c>
      <c r="D65">
        <v>593.828857421875</v>
      </c>
      <c r="E65">
        <v>524.3095703125</v>
      </c>
      <c r="F65">
        <v>477.59197998046898</v>
      </c>
      <c r="G65">
        <v>472.42999267578102</v>
      </c>
      <c r="I65" s="7">
        <f t="shared" si="0"/>
        <v>116.23687744140602</v>
      </c>
      <c r="J65" s="7">
        <f t="shared" si="0"/>
        <v>51.879577636718977</v>
      </c>
      <c r="K65" s="7">
        <f t="shared" si="1"/>
        <v>79.921173095702741</v>
      </c>
      <c r="L65" s="8">
        <f t="shared" si="2"/>
        <v>1.540513179489277</v>
      </c>
      <c r="M65" s="8">
        <f t="shared" si="5"/>
        <v>1.9980154241995483</v>
      </c>
      <c r="P65" s="6">
        <f t="shared" si="4"/>
        <v>-6.5778334577487243</v>
      </c>
      <c r="R65" s="29"/>
      <c r="S65" s="29"/>
      <c r="T65" s="29"/>
      <c r="U65" s="18">
        <v>13</v>
      </c>
      <c r="V65" s="20">
        <f t="shared" si="6"/>
        <v>2.2266564529811448</v>
      </c>
    </row>
    <row r="66" spans="1:22" x14ac:dyDescent="0.15">
      <c r="A66" s="6">
        <v>32.5</v>
      </c>
      <c r="B66" s="6">
        <v>64</v>
      </c>
      <c r="D66">
        <v>588.54730224609398</v>
      </c>
      <c r="E66">
        <v>521.35534667968795</v>
      </c>
      <c r="F66">
        <v>476.88497924804699</v>
      </c>
      <c r="G66">
        <v>472.34878540039102</v>
      </c>
      <c r="I66" s="7">
        <f t="shared" ref="I66:J129" si="7">D66-F66</f>
        <v>111.66232299804699</v>
      </c>
      <c r="J66" s="7">
        <f t="shared" si="7"/>
        <v>49.006561279296932</v>
      </c>
      <c r="K66" s="7">
        <f t="shared" ref="K66:K129" si="8">I66-0.7*J66</f>
        <v>77.357730102539136</v>
      </c>
      <c r="L66" s="8">
        <f t="shared" ref="L66:L129" si="9">K66/J66</f>
        <v>1.5785178164544937</v>
      </c>
      <c r="M66" s="8">
        <f t="shared" si="5"/>
        <v>2.0431685337383629</v>
      </c>
      <c r="P66" s="6">
        <f t="shared" si="4"/>
        <v>-4.4665878346446837</v>
      </c>
      <c r="U66" s="18">
        <v>13.5</v>
      </c>
      <c r="V66" s="20">
        <f t="shared" si="6"/>
        <v>2.2078725183574197</v>
      </c>
    </row>
    <row r="67" spans="1:22" x14ac:dyDescent="0.15">
      <c r="A67" s="6">
        <v>33</v>
      </c>
      <c r="B67" s="6">
        <v>65</v>
      </c>
      <c r="D67">
        <v>588.73870849609398</v>
      </c>
      <c r="E67">
        <v>520.54962158203102</v>
      </c>
      <c r="F67">
        <v>476.815185546875</v>
      </c>
      <c r="G67">
        <v>472.02920532226602</v>
      </c>
      <c r="I67" s="7">
        <f t="shared" si="7"/>
        <v>111.92352294921898</v>
      </c>
      <c r="J67" s="7">
        <f t="shared" si="7"/>
        <v>48.520416259765</v>
      </c>
      <c r="K67" s="7">
        <f t="shared" si="8"/>
        <v>77.959231567383483</v>
      </c>
      <c r="L67" s="8">
        <f t="shared" si="9"/>
        <v>1.6067304771255699</v>
      </c>
      <c r="M67" s="8">
        <f t="shared" si="5"/>
        <v>2.0785296669830373</v>
      </c>
      <c r="P67" s="6">
        <f t="shared" si="4"/>
        <v>-2.8131903487718342</v>
      </c>
      <c r="U67" s="18">
        <v>14</v>
      </c>
      <c r="V67" s="20">
        <f t="shared" si="6"/>
        <v>2.1908339219409152</v>
      </c>
    </row>
    <row r="68" spans="1:22" x14ac:dyDescent="0.15">
      <c r="A68" s="6">
        <v>33.5</v>
      </c>
      <c r="B68" s="6">
        <v>66</v>
      </c>
      <c r="D68">
        <v>589.65863037109398</v>
      </c>
      <c r="E68">
        <v>520.218994140625</v>
      </c>
      <c r="F68">
        <v>476.31210327148398</v>
      </c>
      <c r="G68">
        <v>471.27963256835898</v>
      </c>
      <c r="I68" s="7">
        <f t="shared" si="7"/>
        <v>113.34652709961</v>
      </c>
      <c r="J68" s="7">
        <f t="shared" si="7"/>
        <v>48.939361572266023</v>
      </c>
      <c r="K68" s="7">
        <f t="shared" si="8"/>
        <v>79.088973999023779</v>
      </c>
      <c r="L68" s="8">
        <f t="shared" si="9"/>
        <v>1.6160605994468789</v>
      </c>
      <c r="M68" s="8">
        <f t="shared" si="5"/>
        <v>2.0950082618779442</v>
      </c>
      <c r="P68" s="6">
        <f t="shared" si="4"/>
        <v>-2.0426927750251105</v>
      </c>
      <c r="U68" s="18">
        <v>14.5</v>
      </c>
      <c r="V68" s="20">
        <f t="shared" si="6"/>
        <v>2.080086632166827</v>
      </c>
    </row>
    <row r="69" spans="1:22" x14ac:dyDescent="0.15">
      <c r="A69" s="6">
        <v>34</v>
      </c>
      <c r="B69" s="6">
        <v>67</v>
      </c>
      <c r="D69">
        <v>587.83306884765602</v>
      </c>
      <c r="E69">
        <v>520.10437011718795</v>
      </c>
      <c r="F69">
        <v>476.60095214843801</v>
      </c>
      <c r="G69">
        <v>471.81454467773398</v>
      </c>
      <c r="I69" s="7">
        <f t="shared" si="7"/>
        <v>111.23211669921801</v>
      </c>
      <c r="J69" s="7">
        <f t="shared" si="7"/>
        <v>48.289825439453978</v>
      </c>
      <c r="K69" s="7">
        <f t="shared" si="8"/>
        <v>77.429238891600221</v>
      </c>
      <c r="L69" s="8">
        <f t="shared" si="9"/>
        <v>1.6034275996437672</v>
      </c>
      <c r="M69" s="8">
        <f t="shared" si="5"/>
        <v>2.0895237346484303</v>
      </c>
      <c r="P69" s="6">
        <f t="shared" si="4"/>
        <v>-2.2991354481072901</v>
      </c>
      <c r="U69" s="18">
        <v>15</v>
      </c>
      <c r="V69" s="20">
        <f t="shared" si="6"/>
        <v>2.0491891110052767</v>
      </c>
    </row>
    <row r="70" spans="1:22" x14ac:dyDescent="0.15">
      <c r="A70" s="6">
        <v>34.5</v>
      </c>
      <c r="B70" s="6">
        <v>68</v>
      </c>
      <c r="D70">
        <v>587.86926269531295</v>
      </c>
      <c r="E70">
        <v>519.59490966796898</v>
      </c>
      <c r="F70">
        <v>476.84130859375</v>
      </c>
      <c r="G70">
        <v>472.16482543945301</v>
      </c>
      <c r="I70" s="7">
        <f t="shared" si="7"/>
        <v>111.02795410156295</v>
      </c>
      <c r="J70" s="7">
        <f t="shared" si="7"/>
        <v>47.430084228515966</v>
      </c>
      <c r="K70" s="7">
        <f t="shared" si="8"/>
        <v>77.826895141601781</v>
      </c>
      <c r="L70" s="8">
        <f t="shared" si="9"/>
        <v>1.6408761740045701</v>
      </c>
      <c r="M70" s="8">
        <f t="shared" si="5"/>
        <v>2.1341207815828311</v>
      </c>
      <c r="P70" s="6">
        <f t="shared" ref="P70:P133" si="10">(M70-$O$2)/$O$2*100</f>
        <v>-0.21388991119291523</v>
      </c>
      <c r="U70" s="18">
        <v>15.5</v>
      </c>
      <c r="V70" s="20">
        <f t="shared" si="6"/>
        <v>2.0817128015823054</v>
      </c>
    </row>
    <row r="71" spans="1:22" x14ac:dyDescent="0.15">
      <c r="A71" s="6">
        <v>35</v>
      </c>
      <c r="B71" s="6">
        <v>69</v>
      </c>
      <c r="D71">
        <v>588.5400390625</v>
      </c>
      <c r="E71">
        <v>519.25915527343795</v>
      </c>
      <c r="F71">
        <v>476.71969604492199</v>
      </c>
      <c r="G71">
        <v>471.84042358398398</v>
      </c>
      <c r="I71" s="7">
        <f t="shared" si="7"/>
        <v>111.82034301757801</v>
      </c>
      <c r="J71" s="7">
        <f t="shared" si="7"/>
        <v>47.418731689453978</v>
      </c>
      <c r="K71" s="7">
        <f t="shared" si="8"/>
        <v>78.62723083496023</v>
      </c>
      <c r="L71" s="8">
        <f t="shared" si="9"/>
        <v>1.6581470662246136</v>
      </c>
      <c r="M71" s="8">
        <f t="shared" si="5"/>
        <v>2.1585401463764726</v>
      </c>
      <c r="P71" s="6">
        <f t="shared" si="10"/>
        <v>0.92789805349284704</v>
      </c>
      <c r="U71" s="18">
        <v>16</v>
      </c>
      <c r="V71" s="20">
        <f t="shared" si="6"/>
        <v>2.0422620359876538</v>
      </c>
    </row>
    <row r="72" spans="1:22" x14ac:dyDescent="0.15">
      <c r="A72" s="6">
        <v>35.5</v>
      </c>
      <c r="B72" s="6">
        <v>70</v>
      </c>
      <c r="D72">
        <v>580.91900634765602</v>
      </c>
      <c r="E72">
        <v>516.05792236328102</v>
      </c>
      <c r="F72">
        <v>476.83078002929699</v>
      </c>
      <c r="G72">
        <v>472.09701538085898</v>
      </c>
      <c r="I72" s="7">
        <f t="shared" si="7"/>
        <v>104.08822631835903</v>
      </c>
      <c r="J72" s="7">
        <f t="shared" si="7"/>
        <v>43.960906982422046</v>
      </c>
      <c r="K72" s="7">
        <f t="shared" si="8"/>
        <v>73.315591430663602</v>
      </c>
      <c r="L72" s="8">
        <f t="shared" si="9"/>
        <v>1.6677451959755778</v>
      </c>
      <c r="M72" s="8">
        <f t="shared" si="5"/>
        <v>2.1752867487010352</v>
      </c>
      <c r="P72" s="6">
        <f t="shared" si="10"/>
        <v>1.7109269793125346</v>
      </c>
      <c r="U72" s="18">
        <v>16.5</v>
      </c>
      <c r="V72" s="20">
        <f t="shared" si="6"/>
        <v>1.9694866230669186</v>
      </c>
    </row>
    <row r="73" spans="1:22" x14ac:dyDescent="0.15">
      <c r="A73" s="6">
        <v>36</v>
      </c>
      <c r="B73" s="6">
        <v>71</v>
      </c>
      <c r="D73">
        <v>573.74267578125</v>
      </c>
      <c r="E73">
        <v>513.58746337890602</v>
      </c>
      <c r="F73">
        <v>477.43722534179699</v>
      </c>
      <c r="G73">
        <v>472.34811401367199</v>
      </c>
      <c r="I73" s="7">
        <f t="shared" si="7"/>
        <v>96.305450439453011</v>
      </c>
      <c r="J73" s="7">
        <f t="shared" si="7"/>
        <v>41.239349365234034</v>
      </c>
      <c r="K73" s="7">
        <f t="shared" si="8"/>
        <v>67.437905883789185</v>
      </c>
      <c r="L73" s="8">
        <f t="shared" si="9"/>
        <v>1.6352805493250893</v>
      </c>
      <c r="M73" s="8">
        <f t="shared" si="5"/>
        <v>2.1499705746241444</v>
      </c>
      <c r="P73" s="6">
        <f t="shared" si="10"/>
        <v>0.52720647236428231</v>
      </c>
      <c r="U73" s="18">
        <v>17</v>
      </c>
      <c r="V73" s="20">
        <f t="shared" si="6"/>
        <v>1.9744033203441727</v>
      </c>
    </row>
    <row r="74" spans="1:22" x14ac:dyDescent="0.15">
      <c r="A74" s="6">
        <v>36.5</v>
      </c>
      <c r="B74" s="6">
        <v>72</v>
      </c>
      <c r="D74">
        <v>583.46185302734398</v>
      </c>
      <c r="E74">
        <v>518.369140625</v>
      </c>
      <c r="F74">
        <v>476.81146240234398</v>
      </c>
      <c r="G74">
        <v>472.12335205078102</v>
      </c>
      <c r="I74" s="7">
        <f t="shared" si="7"/>
        <v>106.650390625</v>
      </c>
      <c r="J74" s="7">
        <f t="shared" si="7"/>
        <v>46.245788574218977</v>
      </c>
      <c r="K74" s="7">
        <f t="shared" si="8"/>
        <v>74.278338623046722</v>
      </c>
      <c r="L74" s="8">
        <f t="shared" si="9"/>
        <v>1.6061643862735488</v>
      </c>
      <c r="M74" s="8">
        <f t="shared" si="5"/>
        <v>2.128002884146202</v>
      </c>
      <c r="P74" s="6">
        <f t="shared" si="10"/>
        <v>-0.49994737916374277</v>
      </c>
      <c r="U74" s="18">
        <v>17.5</v>
      </c>
      <c r="V74" s="20">
        <f t="shared" si="6"/>
        <v>1.9315727989385776</v>
      </c>
    </row>
    <row r="75" spans="1:22" x14ac:dyDescent="0.15">
      <c r="A75" s="6">
        <v>37</v>
      </c>
      <c r="B75" s="6">
        <v>73</v>
      </c>
      <c r="D75">
        <v>580.99182128906295</v>
      </c>
      <c r="E75">
        <v>518.06768798828102</v>
      </c>
      <c r="F75">
        <v>476.75262451171898</v>
      </c>
      <c r="G75">
        <v>471.81036376953102</v>
      </c>
      <c r="I75" s="7">
        <f t="shared" si="7"/>
        <v>104.23919677734398</v>
      </c>
      <c r="J75" s="7">
        <f t="shared" si="7"/>
        <v>46.25732421875</v>
      </c>
      <c r="K75" s="7">
        <f t="shared" si="8"/>
        <v>71.859069824218977</v>
      </c>
      <c r="L75" s="8">
        <f t="shared" si="9"/>
        <v>1.5534636090146245</v>
      </c>
      <c r="M75" s="8">
        <f t="shared" si="5"/>
        <v>2.0824505794608754</v>
      </c>
      <c r="P75" s="6">
        <f t="shared" si="10"/>
        <v>-2.6298583614079574</v>
      </c>
      <c r="U75" s="18">
        <v>18</v>
      </c>
      <c r="V75" s="20">
        <f t="shared" si="6"/>
        <v>1.8966371306916159</v>
      </c>
    </row>
    <row r="76" spans="1:22" x14ac:dyDescent="0.15">
      <c r="A76" s="6">
        <v>37.5</v>
      </c>
      <c r="B76" s="6">
        <v>74</v>
      </c>
      <c r="D76">
        <v>579.66589355468795</v>
      </c>
      <c r="E76">
        <v>517.41607666015602</v>
      </c>
      <c r="F76">
        <v>475.98135375976602</v>
      </c>
      <c r="G76">
        <v>471.22454833984398</v>
      </c>
      <c r="I76" s="7">
        <f t="shared" si="7"/>
        <v>103.68453979492193</v>
      </c>
      <c r="J76" s="7">
        <f t="shared" si="7"/>
        <v>46.191528320312045</v>
      </c>
      <c r="K76" s="7">
        <f t="shared" si="8"/>
        <v>71.3504699707035</v>
      </c>
      <c r="L76" s="8">
        <f t="shared" si="9"/>
        <v>1.5446657117713982</v>
      </c>
      <c r="M76" s="8">
        <f t="shared" si="5"/>
        <v>2.0808011547912475</v>
      </c>
      <c r="P76" s="6">
        <f t="shared" si="10"/>
        <v>-2.7069813026618319</v>
      </c>
      <c r="U76" s="18">
        <v>18.5</v>
      </c>
      <c r="V76" s="20">
        <f t="shared" si="6"/>
        <v>1.9107283414837493</v>
      </c>
    </row>
    <row r="77" spans="1:22" x14ac:dyDescent="0.15">
      <c r="A77" s="6">
        <v>38</v>
      </c>
      <c r="B77" s="6">
        <v>75</v>
      </c>
      <c r="D77">
        <v>577.87390136718795</v>
      </c>
      <c r="E77">
        <v>516.74108886718795</v>
      </c>
      <c r="F77">
        <v>475.81475830078102</v>
      </c>
      <c r="G77">
        <v>470.97958374023398</v>
      </c>
      <c r="I77" s="7">
        <f t="shared" si="7"/>
        <v>102.05914306640693</v>
      </c>
      <c r="J77" s="7">
        <f t="shared" si="7"/>
        <v>45.761505126953978</v>
      </c>
      <c r="K77" s="7">
        <f t="shared" si="8"/>
        <v>70.026089477539159</v>
      </c>
      <c r="L77" s="8">
        <f t="shared" si="9"/>
        <v>1.5302400846141118</v>
      </c>
      <c r="M77" s="8">
        <f t="shared" si="5"/>
        <v>2.0735240002075588</v>
      </c>
      <c r="P77" s="6">
        <f t="shared" si="10"/>
        <v>-3.0472427136784348</v>
      </c>
      <c r="U77" s="18">
        <v>19</v>
      </c>
      <c r="V77" s="20">
        <f t="shared" si="6"/>
        <v>1.932261664645518</v>
      </c>
    </row>
    <row r="78" spans="1:22" x14ac:dyDescent="0.15">
      <c r="A78" s="6">
        <v>38.5</v>
      </c>
      <c r="B78" s="6">
        <v>76</v>
      </c>
      <c r="D78">
        <v>576.91082763671898</v>
      </c>
      <c r="E78">
        <v>516.62829589843795</v>
      </c>
      <c r="F78">
        <v>475.45281982421898</v>
      </c>
      <c r="G78">
        <v>470.90036010742199</v>
      </c>
      <c r="I78" s="7">
        <f t="shared" si="7"/>
        <v>101.4580078125</v>
      </c>
      <c r="J78" s="7">
        <f t="shared" si="7"/>
        <v>45.727935791015966</v>
      </c>
      <c r="K78" s="7">
        <f t="shared" si="8"/>
        <v>69.448452758788818</v>
      </c>
      <c r="L78" s="8">
        <f t="shared" si="9"/>
        <v>1.5187314178400582</v>
      </c>
      <c r="M78" s="8">
        <f t="shared" si="5"/>
        <v>2.0691638060071034</v>
      </c>
      <c r="P78" s="6">
        <f t="shared" si="10"/>
        <v>-3.2511144074691343</v>
      </c>
      <c r="U78" s="18">
        <v>19.5</v>
      </c>
      <c r="V78" s="20">
        <f t="shared" si="6"/>
        <v>1.9030817719740205</v>
      </c>
    </row>
    <row r="79" spans="1:22" x14ac:dyDescent="0.15">
      <c r="A79" s="6">
        <v>39</v>
      </c>
      <c r="B79" s="6">
        <v>77</v>
      </c>
      <c r="D79">
        <v>576.79522705078102</v>
      </c>
      <c r="E79">
        <v>516.957763671875</v>
      </c>
      <c r="F79">
        <v>475.93328857421898</v>
      </c>
      <c r="G79">
        <v>471.03796386718801</v>
      </c>
      <c r="I79" s="7">
        <f t="shared" si="7"/>
        <v>100.86193847656205</v>
      </c>
      <c r="J79" s="7">
        <f t="shared" si="7"/>
        <v>45.919799804686988</v>
      </c>
      <c r="K79" s="7">
        <f t="shared" si="8"/>
        <v>68.718078613281165</v>
      </c>
      <c r="L79" s="8">
        <f t="shared" si="9"/>
        <v>1.4964803615338753</v>
      </c>
      <c r="M79" s="8">
        <f t="shared" si="5"/>
        <v>2.0540612222745183</v>
      </c>
      <c r="P79" s="6">
        <f t="shared" si="10"/>
        <v>-3.9572731666033913</v>
      </c>
      <c r="U79" s="18">
        <v>20</v>
      </c>
      <c r="V79" s="20">
        <f t="shared" si="6"/>
        <v>1.8390763964496941</v>
      </c>
    </row>
    <row r="80" spans="1:22" x14ac:dyDescent="0.15">
      <c r="A80" s="6">
        <v>39.5</v>
      </c>
      <c r="B80" s="6">
        <v>78</v>
      </c>
      <c r="D80">
        <v>577.84521484375</v>
      </c>
      <c r="E80">
        <v>518.20080566406295</v>
      </c>
      <c r="F80">
        <v>475.41287231445301</v>
      </c>
      <c r="G80">
        <v>470.61611938476602</v>
      </c>
      <c r="I80" s="7">
        <f t="shared" si="7"/>
        <v>102.43234252929699</v>
      </c>
      <c r="J80" s="7">
        <f t="shared" si="7"/>
        <v>47.584686279296932</v>
      </c>
      <c r="K80" s="7">
        <f t="shared" si="8"/>
        <v>69.123062133789148</v>
      </c>
      <c r="L80" s="8">
        <f t="shared" si="9"/>
        <v>1.4526325071909343</v>
      </c>
      <c r="M80" s="8">
        <f t="shared" si="5"/>
        <v>2.0173618405051754</v>
      </c>
      <c r="P80" s="6">
        <f t="shared" si="10"/>
        <v>-5.67324378130811</v>
      </c>
      <c r="U80" s="18">
        <v>20.5</v>
      </c>
      <c r="V80" s="20">
        <f t="shared" si="6"/>
        <v>1.7822098381738103</v>
      </c>
    </row>
    <row r="81" spans="1:22" x14ac:dyDescent="0.15">
      <c r="A81" s="6">
        <v>40</v>
      </c>
      <c r="B81" s="6">
        <v>79</v>
      </c>
      <c r="D81">
        <v>577.52484130859398</v>
      </c>
      <c r="E81">
        <v>518.09289550781295</v>
      </c>
      <c r="F81">
        <v>475.29083251953102</v>
      </c>
      <c r="G81">
        <v>470.77700805664102</v>
      </c>
      <c r="I81" s="7">
        <f t="shared" si="7"/>
        <v>102.23400878906295</v>
      </c>
      <c r="J81" s="7">
        <f t="shared" si="7"/>
        <v>47.315887451171932</v>
      </c>
      <c r="K81" s="7">
        <f t="shared" si="8"/>
        <v>69.112887573242602</v>
      </c>
      <c r="L81" s="8">
        <f t="shared" si="9"/>
        <v>1.4606697939368523</v>
      </c>
      <c r="M81" s="8">
        <f t="shared" si="5"/>
        <v>2.0325475998246914</v>
      </c>
      <c r="P81" s="6">
        <f t="shared" si="10"/>
        <v>-4.9631959413187259</v>
      </c>
      <c r="U81" s="18">
        <v>21</v>
      </c>
      <c r="V81" s="20">
        <f t="shared" si="6"/>
        <v>1.8090181739380025</v>
      </c>
    </row>
    <row r="82" spans="1:22" x14ac:dyDescent="0.15">
      <c r="A82" s="6">
        <v>40.5</v>
      </c>
      <c r="B82" s="6">
        <v>80</v>
      </c>
      <c r="D82">
        <v>578.043212890625</v>
      </c>
      <c r="E82">
        <v>518.61151123046898</v>
      </c>
      <c r="F82">
        <v>475.54827880859398</v>
      </c>
      <c r="G82">
        <v>470.73419189453102</v>
      </c>
      <c r="I82" s="7">
        <f t="shared" si="7"/>
        <v>102.49493408203102</v>
      </c>
      <c r="J82" s="7">
        <f t="shared" si="7"/>
        <v>47.877319335937955</v>
      </c>
      <c r="K82" s="7">
        <f t="shared" si="8"/>
        <v>68.980810546874466</v>
      </c>
      <c r="L82" s="8">
        <f t="shared" si="9"/>
        <v>1.4407826399565291</v>
      </c>
      <c r="M82" s="8">
        <f t="shared" si="5"/>
        <v>2.0198089184179659</v>
      </c>
      <c r="P82" s="6">
        <f t="shared" si="10"/>
        <v>-5.5588245843681428</v>
      </c>
      <c r="U82" s="18">
        <v>21.5</v>
      </c>
      <c r="V82" s="20">
        <f t="shared" si="6"/>
        <v>1.8180336645816801</v>
      </c>
    </row>
    <row r="83" spans="1:22" x14ac:dyDescent="0.15">
      <c r="A83" s="6">
        <v>41</v>
      </c>
      <c r="B83" s="6">
        <v>81</v>
      </c>
      <c r="D83">
        <v>576.288818359375</v>
      </c>
      <c r="E83">
        <v>519.01306152343795</v>
      </c>
      <c r="F83">
        <v>476.44094848632801</v>
      </c>
      <c r="G83">
        <v>471.439208984375</v>
      </c>
      <c r="I83" s="7">
        <f t="shared" si="7"/>
        <v>99.847869873046989</v>
      </c>
      <c r="J83" s="7">
        <f t="shared" si="7"/>
        <v>47.573852539062955</v>
      </c>
      <c r="K83" s="7">
        <f t="shared" si="8"/>
        <v>66.546173095702926</v>
      </c>
      <c r="L83" s="8">
        <f t="shared" si="9"/>
        <v>1.3987972288151727</v>
      </c>
      <c r="M83" s="8">
        <f t="shared" si="5"/>
        <v>1.9849719798502077</v>
      </c>
      <c r="P83" s="6">
        <f t="shared" si="10"/>
        <v>-7.1877120480388177</v>
      </c>
      <c r="U83" s="18">
        <v>22</v>
      </c>
      <c r="V83" s="20">
        <f t="shared" si="6"/>
        <v>1.7990469142797101</v>
      </c>
    </row>
    <row r="84" spans="1:22" x14ac:dyDescent="0.15">
      <c r="A84" s="6">
        <v>41.5</v>
      </c>
      <c r="B84" s="6">
        <v>82</v>
      </c>
      <c r="D84">
        <v>576.35211181640602</v>
      </c>
      <c r="E84">
        <v>519.171630859375</v>
      </c>
      <c r="F84">
        <v>476.3935546875</v>
      </c>
      <c r="G84">
        <v>471.46444702148398</v>
      </c>
      <c r="I84" s="7">
        <f t="shared" si="7"/>
        <v>99.958557128906023</v>
      </c>
      <c r="J84" s="7">
        <f t="shared" si="7"/>
        <v>47.707183837891023</v>
      </c>
      <c r="K84" s="7">
        <f t="shared" si="8"/>
        <v>66.563528442382307</v>
      </c>
      <c r="L84" s="8">
        <f t="shared" si="9"/>
        <v>1.3952516809326898</v>
      </c>
      <c r="M84" s="8">
        <f t="shared" si="5"/>
        <v>1.9885749045413228</v>
      </c>
      <c r="P84" s="6">
        <f t="shared" si="10"/>
        <v>-7.019248368301513</v>
      </c>
      <c r="U84" s="18">
        <v>65</v>
      </c>
      <c r="V84" s="20">
        <f t="shared" ref="V84:V104" si="11">L131</f>
        <v>1.2511822346240975</v>
      </c>
    </row>
    <row r="85" spans="1:22" x14ac:dyDescent="0.15">
      <c r="A85" s="6">
        <v>42</v>
      </c>
      <c r="B85" s="6">
        <v>83</v>
      </c>
      <c r="D85">
        <v>575.68011474609398</v>
      </c>
      <c r="E85">
        <v>518.684814453125</v>
      </c>
      <c r="F85">
        <v>476.07241821289102</v>
      </c>
      <c r="G85">
        <v>471.33737182617199</v>
      </c>
      <c r="I85" s="7">
        <f t="shared" si="7"/>
        <v>99.607696533202954</v>
      </c>
      <c r="J85" s="7">
        <f t="shared" si="7"/>
        <v>47.347442626953011</v>
      </c>
      <c r="K85" s="7">
        <f t="shared" si="8"/>
        <v>66.464486694335847</v>
      </c>
      <c r="L85" s="8">
        <f t="shared" si="9"/>
        <v>1.4037608581735788</v>
      </c>
      <c r="M85" s="8">
        <f t="shared" si="5"/>
        <v>2.0042325543558097</v>
      </c>
      <c r="P85" s="6">
        <f t="shared" si="10"/>
        <v>-6.287136117859168</v>
      </c>
      <c r="U85" s="18">
        <v>65.5</v>
      </c>
      <c r="V85" s="20">
        <f t="shared" si="11"/>
        <v>1.2436538501758254</v>
      </c>
    </row>
    <row r="86" spans="1:22" x14ac:dyDescent="0.15">
      <c r="A86" s="6">
        <v>42.5</v>
      </c>
      <c r="B86" s="6">
        <v>84</v>
      </c>
      <c r="D86">
        <v>576.84405517578102</v>
      </c>
      <c r="E86">
        <v>519.010009765625</v>
      </c>
      <c r="F86">
        <v>475.71575927734398</v>
      </c>
      <c r="G86">
        <v>470.85073852539102</v>
      </c>
      <c r="I86" s="7">
        <f t="shared" si="7"/>
        <v>101.12829589843705</v>
      </c>
      <c r="J86" s="7">
        <f t="shared" si="7"/>
        <v>48.159271240233977</v>
      </c>
      <c r="K86" s="7">
        <f t="shared" si="8"/>
        <v>67.416806030273264</v>
      </c>
      <c r="L86" s="8">
        <f t="shared" si="9"/>
        <v>1.3998718064892737</v>
      </c>
      <c r="M86" s="8">
        <f t="shared" si="5"/>
        <v>2.0074919752451028</v>
      </c>
      <c r="P86" s="6">
        <f t="shared" si="10"/>
        <v>-6.1347338103180133</v>
      </c>
      <c r="U86" s="18">
        <v>66</v>
      </c>
      <c r="V86" s="20">
        <f t="shared" si="11"/>
        <v>1.2676423143416204</v>
      </c>
    </row>
    <row r="87" spans="1:22" x14ac:dyDescent="0.15">
      <c r="A87" s="6">
        <v>43</v>
      </c>
      <c r="B87" s="6">
        <v>85</v>
      </c>
      <c r="C87" s="6" t="s">
        <v>10</v>
      </c>
      <c r="D87">
        <v>578.17932128906295</v>
      </c>
      <c r="E87">
        <v>519.24517822265602</v>
      </c>
      <c r="F87">
        <v>475.34658813476602</v>
      </c>
      <c r="G87">
        <v>470.63302612304699</v>
      </c>
      <c r="I87" s="7">
        <f t="shared" si="7"/>
        <v>102.83273315429693</v>
      </c>
      <c r="J87" s="7">
        <f t="shared" si="7"/>
        <v>48.612152099609034</v>
      </c>
      <c r="K87" s="7">
        <f t="shared" si="8"/>
        <v>68.804226684570608</v>
      </c>
      <c r="L87" s="8">
        <f t="shared" si="9"/>
        <v>1.4153709250227573</v>
      </c>
      <c r="M87" s="8">
        <f t="shared" si="5"/>
        <v>2.0301395663521844</v>
      </c>
      <c r="P87" s="6">
        <f t="shared" si="10"/>
        <v>-5.0757895186170527</v>
      </c>
      <c r="U87" s="18">
        <v>66.5</v>
      </c>
      <c r="V87" s="20">
        <f t="shared" si="11"/>
        <v>1.2647715413312854</v>
      </c>
    </row>
    <row r="88" spans="1:22" x14ac:dyDescent="0.15">
      <c r="A88" s="6">
        <v>43.5</v>
      </c>
      <c r="B88" s="6">
        <v>86</v>
      </c>
      <c r="D88">
        <v>578.39178466796898</v>
      </c>
      <c r="E88">
        <v>520.59027099609398</v>
      </c>
      <c r="F88">
        <v>475.90036010742199</v>
      </c>
      <c r="G88">
        <v>470.81057739257801</v>
      </c>
      <c r="I88" s="7">
        <f t="shared" si="7"/>
        <v>102.49142456054699</v>
      </c>
      <c r="J88" s="7">
        <f t="shared" si="7"/>
        <v>49.779693603515966</v>
      </c>
      <c r="K88" s="7">
        <f t="shared" si="8"/>
        <v>67.645639038085818</v>
      </c>
      <c r="L88" s="8">
        <f t="shared" si="9"/>
        <v>1.3589002691914513</v>
      </c>
      <c r="M88" s="8">
        <f t="shared" ref="M88:M151" si="12">L88+ABS($N$2)*A88</f>
        <v>1.9808173830944762</v>
      </c>
      <c r="P88" s="6">
        <f t="shared" si="10"/>
        <v>-7.3819705233883441</v>
      </c>
      <c r="U88" s="18">
        <v>67</v>
      </c>
      <c r="V88" s="20">
        <f t="shared" si="11"/>
        <v>1.2648702919171027</v>
      </c>
    </row>
    <row r="89" spans="1:22" x14ac:dyDescent="0.15">
      <c r="A89" s="6">
        <v>44</v>
      </c>
      <c r="B89" s="6">
        <v>87</v>
      </c>
      <c r="D89">
        <v>578.81787109375</v>
      </c>
      <c r="E89">
        <v>521.27996826171898</v>
      </c>
      <c r="F89">
        <v>476.53512573242199</v>
      </c>
      <c r="G89">
        <v>471.48529052734398</v>
      </c>
      <c r="I89" s="7">
        <f t="shared" si="7"/>
        <v>102.28274536132801</v>
      </c>
      <c r="J89" s="7">
        <f t="shared" si="7"/>
        <v>49.794677734375</v>
      </c>
      <c r="K89" s="7">
        <f t="shared" si="8"/>
        <v>67.426470947265514</v>
      </c>
      <c r="L89" s="8">
        <f t="shared" si="9"/>
        <v>1.3540899151299994</v>
      </c>
      <c r="M89" s="8">
        <f t="shared" si="12"/>
        <v>1.9831555016066225</v>
      </c>
      <c r="P89" s="6">
        <f t="shared" si="10"/>
        <v>-7.2726459934614756</v>
      </c>
      <c r="U89" s="18">
        <v>67.5</v>
      </c>
      <c r="V89" s="20">
        <f t="shared" si="11"/>
        <v>1.2861424094698972</v>
      </c>
    </row>
    <row r="90" spans="1:22" x14ac:dyDescent="0.15">
      <c r="A90" s="6">
        <v>44.5</v>
      </c>
      <c r="B90" s="6">
        <v>88</v>
      </c>
      <c r="D90">
        <v>575.73150634765602</v>
      </c>
      <c r="E90">
        <v>519.41632080078102</v>
      </c>
      <c r="F90">
        <v>476.12292480468801</v>
      </c>
      <c r="G90">
        <v>471.01602172851602</v>
      </c>
      <c r="I90" s="7">
        <f t="shared" si="7"/>
        <v>99.608581542968011</v>
      </c>
      <c r="J90" s="7">
        <f t="shared" si="7"/>
        <v>48.400299072265</v>
      </c>
      <c r="K90" s="7">
        <f t="shared" si="8"/>
        <v>65.728372192382523</v>
      </c>
      <c r="L90" s="8">
        <f t="shared" si="9"/>
        <v>1.3580158274279568</v>
      </c>
      <c r="M90" s="8">
        <f t="shared" si="12"/>
        <v>1.9942298864781778</v>
      </c>
      <c r="P90" s="6">
        <f t="shared" si="10"/>
        <v>-6.7548356626238597</v>
      </c>
      <c r="U90" s="18">
        <v>68</v>
      </c>
      <c r="V90" s="20">
        <f t="shared" si="11"/>
        <v>1.3005866598494229</v>
      </c>
    </row>
    <row r="91" spans="1:22" x14ac:dyDescent="0.15">
      <c r="A91" s="6">
        <v>45</v>
      </c>
      <c r="B91" s="6">
        <v>89</v>
      </c>
      <c r="D91">
        <v>573.50201416015602</v>
      </c>
      <c r="E91">
        <v>518.59820556640602</v>
      </c>
      <c r="F91">
        <v>475.31781005859398</v>
      </c>
      <c r="G91">
        <v>470.54104614257801</v>
      </c>
      <c r="I91" s="7">
        <f t="shared" si="7"/>
        <v>98.184204101562045</v>
      </c>
      <c r="J91" s="7">
        <f t="shared" si="7"/>
        <v>48.057159423828011</v>
      </c>
      <c r="K91" s="7">
        <f t="shared" si="8"/>
        <v>64.544192504882432</v>
      </c>
      <c r="L91" s="8">
        <f t="shared" si="9"/>
        <v>1.3430713192107586</v>
      </c>
      <c r="M91" s="8">
        <f t="shared" si="12"/>
        <v>1.9864338508345776</v>
      </c>
      <c r="P91" s="6">
        <f t="shared" si="10"/>
        <v>-7.1193586445010029</v>
      </c>
      <c r="U91" s="18">
        <v>68.5</v>
      </c>
      <c r="V91" s="20">
        <f t="shared" si="11"/>
        <v>1.2933135594455607</v>
      </c>
    </row>
    <row r="92" spans="1:22" x14ac:dyDescent="0.15">
      <c r="A92" s="6">
        <v>45.5</v>
      </c>
      <c r="B92" s="6">
        <v>90</v>
      </c>
      <c r="D92">
        <v>573.88885498046898</v>
      </c>
      <c r="E92">
        <v>518.72283935546898</v>
      </c>
      <c r="F92">
        <v>475.66000366210898</v>
      </c>
      <c r="G92">
        <v>470.75350952148398</v>
      </c>
      <c r="I92" s="7">
        <f t="shared" si="7"/>
        <v>98.22885131836</v>
      </c>
      <c r="J92" s="7">
        <f t="shared" si="7"/>
        <v>47.969329833985</v>
      </c>
      <c r="K92" s="7">
        <f t="shared" si="8"/>
        <v>64.650320434570503</v>
      </c>
      <c r="L92" s="8">
        <f t="shared" si="9"/>
        <v>1.3477428318952136</v>
      </c>
      <c r="M92" s="8">
        <f t="shared" si="12"/>
        <v>1.9982538360926305</v>
      </c>
      <c r="P92" s="6">
        <f t="shared" si="10"/>
        <v>-6.5666859183897088</v>
      </c>
      <c r="U92" s="18">
        <v>69</v>
      </c>
      <c r="V92" s="20">
        <f t="shared" si="11"/>
        <v>1.2854224846944182</v>
      </c>
    </row>
    <row r="93" spans="1:22" x14ac:dyDescent="0.15">
      <c r="A93" s="6">
        <v>46</v>
      </c>
      <c r="B93" s="6">
        <v>91</v>
      </c>
      <c r="D93">
        <v>573.94769287109398</v>
      </c>
      <c r="E93">
        <v>519.4013671875</v>
      </c>
      <c r="F93">
        <v>475.58078002929699</v>
      </c>
      <c r="G93">
        <v>470.79367065429699</v>
      </c>
      <c r="I93" s="7">
        <f t="shared" si="7"/>
        <v>98.366912841796989</v>
      </c>
      <c r="J93" s="7">
        <f t="shared" si="7"/>
        <v>48.607696533203011</v>
      </c>
      <c r="K93" s="7">
        <f t="shared" si="8"/>
        <v>64.341525268554875</v>
      </c>
      <c r="L93" s="8">
        <f t="shared" si="9"/>
        <v>1.3236900708636621</v>
      </c>
      <c r="M93" s="8">
        <f t="shared" si="12"/>
        <v>1.981349547634677</v>
      </c>
      <c r="P93" s="6">
        <f t="shared" si="10"/>
        <v>-7.3570878504618156</v>
      </c>
      <c r="U93" s="18">
        <v>69.5</v>
      </c>
      <c r="V93" s="20">
        <f t="shared" si="11"/>
        <v>1.3102766113069404</v>
      </c>
    </row>
    <row r="94" spans="1:22" x14ac:dyDescent="0.15">
      <c r="A94" s="6">
        <v>46.5</v>
      </c>
      <c r="B94" s="6">
        <v>92</v>
      </c>
      <c r="D94">
        <v>575.08099365234398</v>
      </c>
      <c r="E94">
        <v>519.25915527343795</v>
      </c>
      <c r="F94">
        <v>476.02545166015602</v>
      </c>
      <c r="G94">
        <v>470.98309326171898</v>
      </c>
      <c r="I94" s="7">
        <f t="shared" si="7"/>
        <v>99.055541992187955</v>
      </c>
      <c r="J94" s="7">
        <f t="shared" si="7"/>
        <v>48.276062011718977</v>
      </c>
      <c r="K94" s="7">
        <f t="shared" si="8"/>
        <v>65.262298583984673</v>
      </c>
      <c r="L94" s="8">
        <f t="shared" si="9"/>
        <v>1.3518563002952126</v>
      </c>
      <c r="M94" s="8">
        <f t="shared" si="12"/>
        <v>2.0166642496398257</v>
      </c>
      <c r="P94" s="6">
        <f t="shared" si="10"/>
        <v>-5.7058613723495615</v>
      </c>
      <c r="U94" s="18">
        <v>70</v>
      </c>
      <c r="V94" s="20">
        <f t="shared" si="11"/>
        <v>1.2854202729052457</v>
      </c>
    </row>
    <row r="95" spans="1:22" x14ac:dyDescent="0.15">
      <c r="A95" s="6">
        <v>47</v>
      </c>
      <c r="B95" s="6">
        <v>93</v>
      </c>
      <c r="D95">
        <v>574.96520996093795</v>
      </c>
      <c r="E95">
        <v>519.77490234375</v>
      </c>
      <c r="F95">
        <v>475.24230957031301</v>
      </c>
      <c r="G95">
        <v>470.68502807617199</v>
      </c>
      <c r="I95" s="7">
        <f t="shared" si="7"/>
        <v>99.722900390624943</v>
      </c>
      <c r="J95" s="7">
        <f t="shared" si="7"/>
        <v>49.089874267578011</v>
      </c>
      <c r="K95" s="7">
        <f t="shared" si="8"/>
        <v>65.35998840332033</v>
      </c>
      <c r="L95" s="8">
        <f t="shared" si="9"/>
        <v>1.3314352374800869</v>
      </c>
      <c r="M95" s="8">
        <f t="shared" si="12"/>
        <v>2.0033916593982979</v>
      </c>
      <c r="P95" s="6">
        <f t="shared" si="10"/>
        <v>-6.3264542471457244</v>
      </c>
      <c r="U95" s="18">
        <v>70.5</v>
      </c>
      <c r="V95" s="20">
        <f t="shared" si="11"/>
        <v>1.273017192177907</v>
      </c>
    </row>
    <row r="96" spans="1:22" x14ac:dyDescent="0.15">
      <c r="A96" s="6">
        <v>47.5</v>
      </c>
      <c r="B96" s="6">
        <v>94</v>
      </c>
      <c r="D96">
        <v>573.818603515625</v>
      </c>
      <c r="E96">
        <v>519.38385009765602</v>
      </c>
      <c r="F96">
        <v>475.49276733398398</v>
      </c>
      <c r="G96">
        <v>470.82946777343801</v>
      </c>
      <c r="I96" s="7">
        <f t="shared" si="7"/>
        <v>98.325836181641023</v>
      </c>
      <c r="J96" s="7">
        <f t="shared" si="7"/>
        <v>48.554382324218011</v>
      </c>
      <c r="K96" s="7">
        <f t="shared" si="8"/>
        <v>64.337768554688409</v>
      </c>
      <c r="L96" s="8">
        <f t="shared" si="9"/>
        <v>1.3250661521153353</v>
      </c>
      <c r="M96" s="8">
        <f t="shared" si="12"/>
        <v>2.0041710466071443</v>
      </c>
      <c r="P96" s="6">
        <f t="shared" si="10"/>
        <v>-6.2900120651966445</v>
      </c>
      <c r="U96" s="18">
        <v>71</v>
      </c>
      <c r="V96" s="20">
        <f t="shared" si="11"/>
        <v>1.2248254679928805</v>
      </c>
    </row>
    <row r="97" spans="1:22" x14ac:dyDescent="0.15">
      <c r="A97" s="6">
        <v>48</v>
      </c>
      <c r="B97" s="6">
        <v>95</v>
      </c>
      <c r="D97">
        <v>571.23602294921898</v>
      </c>
      <c r="E97">
        <v>518.29327392578102</v>
      </c>
      <c r="F97">
        <v>475.23440551757801</v>
      </c>
      <c r="G97">
        <v>470.42932128906301</v>
      </c>
      <c r="I97" s="7">
        <f t="shared" si="7"/>
        <v>96.001617431640966</v>
      </c>
      <c r="J97" s="7">
        <f t="shared" si="7"/>
        <v>47.863952636718011</v>
      </c>
      <c r="K97" s="7">
        <f t="shared" si="8"/>
        <v>62.496850585938361</v>
      </c>
      <c r="L97" s="8">
        <f t="shared" si="9"/>
        <v>1.3057185448156026</v>
      </c>
      <c r="M97" s="8">
        <f t="shared" si="12"/>
        <v>1.9919719118810093</v>
      </c>
      <c r="P97" s="6">
        <f t="shared" si="10"/>
        <v>-6.8604128650367757</v>
      </c>
      <c r="U97" s="18">
        <v>71.5</v>
      </c>
      <c r="V97" s="20">
        <f t="shared" si="11"/>
        <v>1.2109167935925804</v>
      </c>
    </row>
    <row r="98" spans="1:22" x14ac:dyDescent="0.15">
      <c r="A98" s="6">
        <v>48.5</v>
      </c>
      <c r="B98" s="6">
        <v>96</v>
      </c>
      <c r="D98">
        <v>572.81463623046898</v>
      </c>
      <c r="E98">
        <v>518.66357421875</v>
      </c>
      <c r="F98">
        <v>475.24716186523398</v>
      </c>
      <c r="G98">
        <v>470.64443969726602</v>
      </c>
      <c r="I98" s="7">
        <f t="shared" si="7"/>
        <v>97.567474365235</v>
      </c>
      <c r="J98" s="7">
        <f t="shared" si="7"/>
        <v>48.019134521483977</v>
      </c>
      <c r="K98" s="7">
        <f t="shared" si="8"/>
        <v>63.954080200196216</v>
      </c>
      <c r="L98" s="8">
        <f t="shared" si="9"/>
        <v>1.3318457493560796</v>
      </c>
      <c r="M98" s="8">
        <f t="shared" si="12"/>
        <v>2.0252475889950845</v>
      </c>
      <c r="P98" s="6">
        <f t="shared" si="10"/>
        <v>-5.3045260528002167</v>
      </c>
      <c r="U98" s="18">
        <v>72</v>
      </c>
      <c r="V98" s="20">
        <f t="shared" si="11"/>
        <v>1.2250352691372008</v>
      </c>
    </row>
    <row r="99" spans="1:22" x14ac:dyDescent="0.15">
      <c r="A99" s="6">
        <v>49</v>
      </c>
      <c r="B99" s="6">
        <v>97</v>
      </c>
      <c r="D99">
        <v>574.91522216796898</v>
      </c>
      <c r="E99">
        <v>520.41955566406295</v>
      </c>
      <c r="F99">
        <v>476.01779174804699</v>
      </c>
      <c r="G99">
        <v>471.27655029296898</v>
      </c>
      <c r="I99" s="7">
        <f t="shared" si="7"/>
        <v>98.897430419921989</v>
      </c>
      <c r="J99" s="7">
        <f t="shared" si="7"/>
        <v>49.143005371093977</v>
      </c>
      <c r="K99" s="7">
        <f t="shared" si="8"/>
        <v>64.497326660156205</v>
      </c>
      <c r="L99" s="8">
        <f t="shared" si="9"/>
        <v>1.3124416419613945</v>
      </c>
      <c r="M99" s="8">
        <f t="shared" si="12"/>
        <v>2.0129919541739971</v>
      </c>
      <c r="P99" s="6">
        <f t="shared" si="10"/>
        <v>-5.8775686547087238</v>
      </c>
      <c r="U99" s="18">
        <v>72.5</v>
      </c>
      <c r="V99" s="20">
        <f t="shared" si="11"/>
        <v>1.1793894289666922</v>
      </c>
    </row>
    <row r="100" spans="1:22" x14ac:dyDescent="0.15">
      <c r="A100" s="6">
        <v>49.5</v>
      </c>
      <c r="B100" s="6">
        <v>98</v>
      </c>
      <c r="D100">
        <v>575.70721435546898</v>
      </c>
      <c r="E100">
        <v>520.70837402343795</v>
      </c>
      <c r="F100">
        <v>476.05685424804699</v>
      </c>
      <c r="G100">
        <v>471.16702270507801</v>
      </c>
      <c r="I100" s="7">
        <f t="shared" si="7"/>
        <v>99.650360107421989</v>
      </c>
      <c r="J100" s="7">
        <f t="shared" si="7"/>
        <v>49.541351318359943</v>
      </c>
      <c r="K100" s="7">
        <f t="shared" si="8"/>
        <v>64.971414184570023</v>
      </c>
      <c r="L100" s="8">
        <f t="shared" si="9"/>
        <v>1.3114582556913768</v>
      </c>
      <c r="M100" s="8">
        <f t="shared" si="12"/>
        <v>2.0191570404775776</v>
      </c>
      <c r="P100" s="6">
        <f t="shared" si="10"/>
        <v>-5.5893047542279808</v>
      </c>
      <c r="U100" s="18">
        <v>73</v>
      </c>
      <c r="V100" s="20">
        <f t="shared" si="11"/>
        <v>1.2093013902201559</v>
      </c>
    </row>
    <row r="101" spans="1:22" x14ac:dyDescent="0.15">
      <c r="A101" s="6">
        <v>50</v>
      </c>
      <c r="B101" s="6">
        <v>99</v>
      </c>
      <c r="D101">
        <v>579.06817626953102</v>
      </c>
      <c r="E101">
        <v>521.99603271484398</v>
      </c>
      <c r="F101">
        <v>475.80026245117199</v>
      </c>
      <c r="G101">
        <v>470.88916015625</v>
      </c>
      <c r="I101" s="7">
        <f t="shared" si="7"/>
        <v>103.26791381835903</v>
      </c>
      <c r="J101" s="7">
        <f t="shared" si="7"/>
        <v>51.106872558593977</v>
      </c>
      <c r="K101" s="7">
        <f t="shared" si="8"/>
        <v>67.493103027343253</v>
      </c>
      <c r="L101" s="8">
        <f t="shared" si="9"/>
        <v>1.3206267503448283</v>
      </c>
      <c r="M101" s="8">
        <f t="shared" si="12"/>
        <v>2.0354740077046269</v>
      </c>
      <c r="P101" s="6">
        <f t="shared" si="10"/>
        <v>-4.8263644829532701</v>
      </c>
      <c r="U101" s="18">
        <v>73.5</v>
      </c>
      <c r="V101" s="20">
        <f t="shared" si="11"/>
        <v>1.1866891177827159</v>
      </c>
    </row>
    <row r="102" spans="1:22" x14ac:dyDescent="0.15">
      <c r="A102" s="6">
        <v>50.5</v>
      </c>
      <c r="B102" s="6">
        <v>100</v>
      </c>
      <c r="D102">
        <v>580.37872314453102</v>
      </c>
      <c r="E102">
        <v>522.34600830078102</v>
      </c>
      <c r="F102">
        <v>475.134765625</v>
      </c>
      <c r="G102">
        <v>470.10183715820301</v>
      </c>
      <c r="I102" s="7">
        <f t="shared" si="7"/>
        <v>105.24395751953102</v>
      </c>
      <c r="J102" s="7">
        <f t="shared" si="7"/>
        <v>52.244171142578011</v>
      </c>
      <c r="K102" s="7">
        <f t="shared" si="8"/>
        <v>68.673037719726409</v>
      </c>
      <c r="L102" s="8">
        <f t="shared" si="9"/>
        <v>1.314463149052798</v>
      </c>
      <c r="M102" s="8">
        <f t="shared" si="12"/>
        <v>2.0364588789861946</v>
      </c>
      <c r="P102" s="6">
        <f t="shared" si="10"/>
        <v>-4.7803143835521835</v>
      </c>
      <c r="U102" s="18">
        <v>74</v>
      </c>
      <c r="V102" s="20">
        <f t="shared" si="11"/>
        <v>1.1574742236585551</v>
      </c>
    </row>
    <row r="103" spans="1:22" x14ac:dyDescent="0.15">
      <c r="A103" s="6">
        <v>51</v>
      </c>
      <c r="B103" s="6">
        <v>101</v>
      </c>
      <c r="D103">
        <v>576.87579345703102</v>
      </c>
      <c r="E103">
        <v>521.38616943359398</v>
      </c>
      <c r="F103">
        <v>474.77502441406301</v>
      </c>
      <c r="G103">
        <v>470.05749511718801</v>
      </c>
      <c r="I103" s="7">
        <f t="shared" si="7"/>
        <v>102.10076904296801</v>
      </c>
      <c r="J103" s="7">
        <f t="shared" si="7"/>
        <v>51.328674316405966</v>
      </c>
      <c r="K103" s="7">
        <f t="shared" si="8"/>
        <v>66.170697021483846</v>
      </c>
      <c r="L103" s="8">
        <f t="shared" si="9"/>
        <v>1.2891565563058773</v>
      </c>
      <c r="M103" s="8">
        <f t="shared" si="12"/>
        <v>2.0183007588128721</v>
      </c>
      <c r="P103" s="6">
        <f t="shared" si="10"/>
        <v>-5.6293423271707645</v>
      </c>
      <c r="U103" s="18">
        <v>74.5</v>
      </c>
      <c r="V103" s="20">
        <f t="shared" si="11"/>
        <v>1.1394460235132002</v>
      </c>
    </row>
    <row r="104" spans="1:22" x14ac:dyDescent="0.15">
      <c r="A104" s="6">
        <v>51.5</v>
      </c>
      <c r="B104" s="6">
        <v>102</v>
      </c>
      <c r="D104">
        <v>576.16180419921898</v>
      </c>
      <c r="E104">
        <v>520.3203125</v>
      </c>
      <c r="F104">
        <v>475.21643066406301</v>
      </c>
      <c r="G104">
        <v>470.35842895507801</v>
      </c>
      <c r="I104" s="7">
        <f t="shared" si="7"/>
        <v>100.94537353515597</v>
      </c>
      <c r="J104" s="7">
        <f t="shared" si="7"/>
        <v>49.961883544921989</v>
      </c>
      <c r="K104" s="7">
        <f t="shared" si="8"/>
        <v>65.972055053710577</v>
      </c>
      <c r="L104" s="8">
        <f t="shared" si="9"/>
        <v>1.3204477167958137</v>
      </c>
      <c r="M104" s="8">
        <f t="shared" si="12"/>
        <v>2.0567403918764064</v>
      </c>
      <c r="P104" s="6">
        <f t="shared" si="10"/>
        <v>-3.832001947116781</v>
      </c>
      <c r="U104" s="18">
        <v>75</v>
      </c>
      <c r="V104" s="20">
        <f t="shared" si="11"/>
        <v>1.1508134929018334</v>
      </c>
    </row>
    <row r="105" spans="1:22" x14ac:dyDescent="0.15">
      <c r="A105" s="6">
        <v>52</v>
      </c>
      <c r="B105" s="6">
        <v>103</v>
      </c>
      <c r="D105">
        <v>574.07214355468795</v>
      </c>
      <c r="E105">
        <v>519.30657958984398</v>
      </c>
      <c r="F105">
        <v>474.69711303710898</v>
      </c>
      <c r="G105">
        <v>469.76052856445301</v>
      </c>
      <c r="I105" s="7">
        <f t="shared" si="7"/>
        <v>99.375030517578978</v>
      </c>
      <c r="J105" s="7">
        <f t="shared" si="7"/>
        <v>49.546051025390966</v>
      </c>
      <c r="K105" s="7">
        <f t="shared" si="8"/>
        <v>64.692794799805313</v>
      </c>
      <c r="L105" s="8">
        <f t="shared" si="9"/>
        <v>1.3057104140681579</v>
      </c>
      <c r="M105" s="8">
        <f t="shared" si="12"/>
        <v>2.0491515617223488</v>
      </c>
      <c r="P105" s="6">
        <f t="shared" si="10"/>
        <v>-4.1868365224290613</v>
      </c>
      <c r="U105" s="18"/>
      <c r="V105" s="20"/>
    </row>
    <row r="106" spans="1:22" x14ac:dyDescent="0.15">
      <c r="A106" s="6">
        <v>52.5</v>
      </c>
      <c r="B106" s="6">
        <v>104</v>
      </c>
      <c r="D106">
        <v>570.310302734375</v>
      </c>
      <c r="E106">
        <v>517.68249511718795</v>
      </c>
      <c r="F106">
        <v>474.75177001953102</v>
      </c>
      <c r="G106">
        <v>470.17559814453102</v>
      </c>
      <c r="I106" s="7">
        <f t="shared" si="7"/>
        <v>95.558532714843977</v>
      </c>
      <c r="J106" s="7">
        <f t="shared" si="7"/>
        <v>47.506896972656932</v>
      </c>
      <c r="K106" s="7">
        <f t="shared" si="8"/>
        <v>62.303704833984128</v>
      </c>
      <c r="L106" s="8">
        <f t="shared" si="9"/>
        <v>1.3114665196896282</v>
      </c>
      <c r="M106" s="8">
        <f t="shared" si="12"/>
        <v>2.0620561399174169</v>
      </c>
      <c r="P106" s="6">
        <f t="shared" si="10"/>
        <v>-3.5834509635912779</v>
      </c>
    </row>
    <row r="107" spans="1:22" x14ac:dyDescent="0.15">
      <c r="A107" s="6">
        <v>53</v>
      </c>
      <c r="B107" s="6">
        <v>105</v>
      </c>
      <c r="D107">
        <v>569.94561767578102</v>
      </c>
      <c r="E107">
        <v>517.82159423828102</v>
      </c>
      <c r="F107">
        <v>475.40451049804699</v>
      </c>
      <c r="G107">
        <v>470.37707519531301</v>
      </c>
      <c r="I107" s="7">
        <f t="shared" si="7"/>
        <v>94.541107177734034</v>
      </c>
      <c r="J107" s="7">
        <f t="shared" si="7"/>
        <v>47.444519042968011</v>
      </c>
      <c r="K107" s="7">
        <f t="shared" si="8"/>
        <v>61.32994384765643</v>
      </c>
      <c r="L107" s="8">
        <f t="shared" si="9"/>
        <v>1.2926665731844202</v>
      </c>
      <c r="M107" s="8">
        <f t="shared" si="12"/>
        <v>2.0504046659858068</v>
      </c>
      <c r="P107" s="6">
        <f t="shared" si="10"/>
        <v>-4.1282445247008743</v>
      </c>
    </row>
    <row r="108" spans="1:22" x14ac:dyDescent="0.15">
      <c r="A108" s="6">
        <v>53.5</v>
      </c>
      <c r="B108" s="6">
        <v>106</v>
      </c>
      <c r="D108">
        <v>571.03411865234398</v>
      </c>
      <c r="E108">
        <v>518.36047363281295</v>
      </c>
      <c r="F108">
        <v>475.44314575195301</v>
      </c>
      <c r="G108">
        <v>470.79147338867199</v>
      </c>
      <c r="I108" s="7">
        <f t="shared" si="7"/>
        <v>95.590972900390966</v>
      </c>
      <c r="J108" s="7">
        <f t="shared" si="7"/>
        <v>47.569000244140966</v>
      </c>
      <c r="K108" s="7">
        <f t="shared" si="8"/>
        <v>62.292672729492288</v>
      </c>
      <c r="L108" s="8">
        <f t="shared" si="9"/>
        <v>1.3095224286780092</v>
      </c>
      <c r="M108" s="8">
        <f t="shared" si="12"/>
        <v>2.0744089940529937</v>
      </c>
      <c r="P108" s="6">
        <f t="shared" si="10"/>
        <v>-3.0058626315150483</v>
      </c>
    </row>
    <row r="109" spans="1:22" x14ac:dyDescent="0.15">
      <c r="A109" s="6">
        <v>54</v>
      </c>
      <c r="B109" s="6">
        <v>107</v>
      </c>
      <c r="D109">
        <v>571.79992675781295</v>
      </c>
      <c r="E109">
        <v>519.689453125</v>
      </c>
      <c r="F109">
        <v>474.96466064453102</v>
      </c>
      <c r="G109">
        <v>470.56628417968801</v>
      </c>
      <c r="I109" s="7">
        <f t="shared" si="7"/>
        <v>96.835266113281932</v>
      </c>
      <c r="J109" s="7">
        <f t="shared" si="7"/>
        <v>49.123168945311988</v>
      </c>
      <c r="K109" s="7">
        <f t="shared" si="8"/>
        <v>62.449047851563542</v>
      </c>
      <c r="L109" s="8">
        <f t="shared" si="9"/>
        <v>1.2712748218887717</v>
      </c>
      <c r="M109" s="8">
        <f t="shared" si="12"/>
        <v>2.0433098598373545</v>
      </c>
      <c r="P109" s="6">
        <f t="shared" si="10"/>
        <v>-4.4599797823759966</v>
      </c>
    </row>
    <row r="110" spans="1:22" x14ac:dyDescent="0.15">
      <c r="A110" s="6">
        <v>54.5</v>
      </c>
      <c r="B110" s="6">
        <v>108</v>
      </c>
      <c r="D110">
        <v>572.70300292968795</v>
      </c>
      <c r="E110">
        <v>518.86364746093795</v>
      </c>
      <c r="F110">
        <v>474.86853027343801</v>
      </c>
      <c r="G110">
        <v>470.02239990234398</v>
      </c>
      <c r="I110" s="7">
        <f t="shared" si="7"/>
        <v>97.834472656249943</v>
      </c>
      <c r="J110" s="7">
        <f t="shared" si="7"/>
        <v>48.841247558593977</v>
      </c>
      <c r="K110" s="7">
        <f t="shared" si="8"/>
        <v>63.645599365234162</v>
      </c>
      <c r="L110" s="8">
        <f t="shared" si="9"/>
        <v>1.3031116637403592</v>
      </c>
      <c r="M110" s="8">
        <f t="shared" si="12"/>
        <v>2.0822951742625397</v>
      </c>
      <c r="P110" s="6">
        <f t="shared" si="10"/>
        <v>-2.6371247168847995</v>
      </c>
    </row>
    <row r="111" spans="1:22" x14ac:dyDescent="0.15">
      <c r="A111" s="6">
        <v>55</v>
      </c>
      <c r="B111" s="6">
        <v>109</v>
      </c>
      <c r="D111">
        <v>575.550537109375</v>
      </c>
      <c r="E111">
        <v>520.20733642578102</v>
      </c>
      <c r="F111">
        <v>474.97695922851602</v>
      </c>
      <c r="G111">
        <v>469.97979736328102</v>
      </c>
      <c r="I111" s="7">
        <f t="shared" si="7"/>
        <v>100.57357788085898</v>
      </c>
      <c r="J111" s="7">
        <f t="shared" si="7"/>
        <v>50.2275390625</v>
      </c>
      <c r="K111" s="7">
        <f t="shared" si="8"/>
        <v>65.414300537108971</v>
      </c>
      <c r="L111" s="8">
        <f t="shared" si="9"/>
        <v>1.302359258647164</v>
      </c>
      <c r="M111" s="8">
        <f t="shared" si="12"/>
        <v>2.0886912417429429</v>
      </c>
      <c r="P111" s="6">
        <f t="shared" si="10"/>
        <v>-2.3380607186130726</v>
      </c>
    </row>
    <row r="112" spans="1:22" x14ac:dyDescent="0.15">
      <c r="A112" s="6">
        <v>55.5</v>
      </c>
      <c r="B112" s="6">
        <v>110</v>
      </c>
      <c r="D112">
        <v>578.29254150390602</v>
      </c>
      <c r="E112">
        <v>521.45904541015602</v>
      </c>
      <c r="F112">
        <v>475.14947509765602</v>
      </c>
      <c r="G112">
        <v>470.31234741210898</v>
      </c>
      <c r="I112" s="7">
        <f t="shared" si="7"/>
        <v>103.14306640625</v>
      </c>
      <c r="J112" s="7">
        <f t="shared" si="7"/>
        <v>51.146697998047046</v>
      </c>
      <c r="K112" s="7">
        <f t="shared" si="8"/>
        <v>67.340377807617074</v>
      </c>
      <c r="L112" s="8">
        <f t="shared" si="9"/>
        <v>1.3166124196363245</v>
      </c>
      <c r="M112" s="8">
        <f t="shared" si="12"/>
        <v>2.1100928753057011</v>
      </c>
      <c r="P112" s="6">
        <f t="shared" si="10"/>
        <v>-1.3373742620621991</v>
      </c>
    </row>
    <row r="113" spans="1:16" x14ac:dyDescent="0.15">
      <c r="A113" s="6">
        <v>56</v>
      </c>
      <c r="B113" s="6">
        <v>111</v>
      </c>
      <c r="D113">
        <v>578.73663330078102</v>
      </c>
      <c r="E113">
        <v>521.368408203125</v>
      </c>
      <c r="F113">
        <v>475.76889038085898</v>
      </c>
      <c r="G113">
        <v>470.76690673828102</v>
      </c>
      <c r="I113" s="7">
        <f t="shared" si="7"/>
        <v>102.96774291992205</v>
      </c>
      <c r="J113" s="7">
        <f t="shared" si="7"/>
        <v>50.601501464843977</v>
      </c>
      <c r="K113" s="7">
        <f t="shared" si="8"/>
        <v>67.546691894531264</v>
      </c>
      <c r="L113" s="8">
        <f t="shared" si="9"/>
        <v>1.3348752495310869</v>
      </c>
      <c r="M113" s="8">
        <f t="shared" si="12"/>
        <v>2.1355041777740613</v>
      </c>
      <c r="P113" s="6">
        <f t="shared" si="10"/>
        <v>-0.14920579123783609</v>
      </c>
    </row>
    <row r="114" spans="1:16" x14ac:dyDescent="0.15">
      <c r="A114" s="6">
        <v>56.5</v>
      </c>
      <c r="B114" s="6">
        <v>112</v>
      </c>
      <c r="D114">
        <v>579.630859375</v>
      </c>
      <c r="E114">
        <v>521.892578125</v>
      </c>
      <c r="F114">
        <v>475.10952758789102</v>
      </c>
      <c r="G114">
        <v>470.46884155273398</v>
      </c>
      <c r="I114" s="7">
        <f t="shared" si="7"/>
        <v>104.52133178710898</v>
      </c>
      <c r="J114" s="7">
        <f t="shared" si="7"/>
        <v>51.423736572266023</v>
      </c>
      <c r="K114" s="7">
        <f t="shared" si="8"/>
        <v>68.524716186522767</v>
      </c>
      <c r="L114" s="8">
        <f t="shared" si="9"/>
        <v>1.3325503114738591</v>
      </c>
      <c r="M114" s="8">
        <f t="shared" si="12"/>
        <v>2.1403277122904316</v>
      </c>
      <c r="P114" s="6">
        <f t="shared" si="10"/>
        <v>7.6330528178303741E-2</v>
      </c>
    </row>
    <row r="115" spans="1:16" x14ac:dyDescent="0.15">
      <c r="A115" s="6">
        <v>57</v>
      </c>
      <c r="B115" s="6">
        <v>113</v>
      </c>
      <c r="D115">
        <v>579.453857421875</v>
      </c>
      <c r="E115">
        <v>522.17181396484398</v>
      </c>
      <c r="F115">
        <v>475.97894287109398</v>
      </c>
      <c r="G115">
        <v>470.78973388671898</v>
      </c>
      <c r="I115" s="7">
        <f t="shared" si="7"/>
        <v>103.47491455078102</v>
      </c>
      <c r="J115" s="7">
        <f t="shared" si="7"/>
        <v>51.382080078125</v>
      </c>
      <c r="K115" s="7">
        <f t="shared" si="8"/>
        <v>67.507458496093534</v>
      </c>
      <c r="L115" s="8">
        <f t="shared" si="9"/>
        <v>1.3138327291042005</v>
      </c>
      <c r="M115" s="8">
        <f t="shared" si="12"/>
        <v>2.1287586024943712</v>
      </c>
      <c r="P115" s="6">
        <f t="shared" si="10"/>
        <v>-0.46461189349801751</v>
      </c>
    </row>
    <row r="116" spans="1:16" x14ac:dyDescent="0.15">
      <c r="A116" s="6">
        <v>57.5</v>
      </c>
      <c r="B116" s="6">
        <v>114</v>
      </c>
      <c r="D116">
        <v>576.31707763671898</v>
      </c>
      <c r="E116">
        <v>520.021728515625</v>
      </c>
      <c r="F116">
        <v>474.87445068359398</v>
      </c>
      <c r="G116">
        <v>470.29278564453102</v>
      </c>
      <c r="I116" s="7">
        <f t="shared" si="7"/>
        <v>101.442626953125</v>
      </c>
      <c r="J116" s="7">
        <f t="shared" si="7"/>
        <v>49.728942871093977</v>
      </c>
      <c r="K116" s="7">
        <f t="shared" si="8"/>
        <v>66.632366943359216</v>
      </c>
      <c r="L116" s="8">
        <f t="shared" si="9"/>
        <v>1.3399111884618549</v>
      </c>
      <c r="M116" s="8">
        <f t="shared" si="12"/>
        <v>2.1619855344256234</v>
      </c>
      <c r="P116" s="6">
        <f t="shared" si="10"/>
        <v>1.0889957168201423</v>
      </c>
    </row>
    <row r="117" spans="1:16" x14ac:dyDescent="0.15">
      <c r="A117" s="6">
        <v>58</v>
      </c>
      <c r="B117" s="6">
        <v>115</v>
      </c>
      <c r="D117">
        <v>576.85778808593795</v>
      </c>
      <c r="E117">
        <v>520.49078369140602</v>
      </c>
      <c r="F117">
        <v>474.810791015625</v>
      </c>
      <c r="G117">
        <v>469.83560180664102</v>
      </c>
      <c r="I117" s="7">
        <f t="shared" si="7"/>
        <v>102.04699707031295</v>
      </c>
      <c r="J117" s="7">
        <f t="shared" si="7"/>
        <v>50.655181884765</v>
      </c>
      <c r="K117" s="7">
        <f t="shared" si="8"/>
        <v>66.588369750977449</v>
      </c>
      <c r="L117" s="8">
        <f t="shared" si="9"/>
        <v>1.3145421114558173</v>
      </c>
      <c r="M117" s="8">
        <f t="shared" si="12"/>
        <v>2.1437649299931838</v>
      </c>
      <c r="P117" s="6">
        <f t="shared" si="10"/>
        <v>0.23704616669602629</v>
      </c>
    </row>
    <row r="118" spans="1:16" x14ac:dyDescent="0.15">
      <c r="A118" s="6">
        <v>58.5</v>
      </c>
      <c r="B118" s="6">
        <v>116</v>
      </c>
      <c r="D118">
        <v>574.41510009765602</v>
      </c>
      <c r="E118">
        <v>518.59698486328102</v>
      </c>
      <c r="F118">
        <v>474.34524536132801</v>
      </c>
      <c r="G118">
        <v>469.49496459960898</v>
      </c>
      <c r="I118" s="7">
        <f t="shared" si="7"/>
        <v>100.06985473632801</v>
      </c>
      <c r="J118" s="7">
        <f t="shared" si="7"/>
        <v>49.102020263672046</v>
      </c>
      <c r="K118" s="7">
        <f t="shared" si="8"/>
        <v>65.698440551757585</v>
      </c>
      <c r="L118" s="8">
        <f t="shared" si="9"/>
        <v>1.3379987258969126</v>
      </c>
      <c r="M118" s="8">
        <f t="shared" si="12"/>
        <v>2.1743700170078775</v>
      </c>
      <c r="P118" s="6">
        <f t="shared" si="10"/>
        <v>1.6680629153641522</v>
      </c>
    </row>
    <row r="119" spans="1:16" x14ac:dyDescent="0.15">
      <c r="A119" s="6">
        <v>59</v>
      </c>
      <c r="B119" s="6">
        <v>117</v>
      </c>
      <c r="D119">
        <v>570.38293457031295</v>
      </c>
      <c r="E119">
        <v>517.22039794921898</v>
      </c>
      <c r="F119">
        <v>474.79476928710898</v>
      </c>
      <c r="G119">
        <v>469.99911499023398</v>
      </c>
      <c r="I119" s="7">
        <f t="shared" si="7"/>
        <v>95.588165283203978</v>
      </c>
      <c r="J119" s="7">
        <f t="shared" si="7"/>
        <v>47.221282958985</v>
      </c>
      <c r="K119" s="7">
        <f t="shared" si="8"/>
        <v>62.533267211914477</v>
      </c>
      <c r="L119" s="8">
        <f t="shared" si="9"/>
        <v>1.3242602338066294</v>
      </c>
      <c r="M119" s="8">
        <f t="shared" si="12"/>
        <v>2.1677799974911922</v>
      </c>
      <c r="P119" s="6">
        <f t="shared" si="10"/>
        <v>1.3599302086053433</v>
      </c>
    </row>
    <row r="120" spans="1:16" x14ac:dyDescent="0.15">
      <c r="A120" s="6">
        <v>59.5</v>
      </c>
      <c r="B120" s="6">
        <v>118</v>
      </c>
      <c r="D120">
        <v>567.04016113281295</v>
      </c>
      <c r="E120">
        <v>515.55615234375</v>
      </c>
      <c r="F120">
        <v>475.48004150390602</v>
      </c>
      <c r="G120">
        <v>470.72958374023398</v>
      </c>
      <c r="I120" s="7">
        <f t="shared" si="7"/>
        <v>91.560119628906932</v>
      </c>
      <c r="J120" s="7">
        <f t="shared" si="7"/>
        <v>44.826568603516023</v>
      </c>
      <c r="K120" s="7">
        <f t="shared" si="8"/>
        <v>60.181521606445713</v>
      </c>
      <c r="L120" s="8">
        <f t="shared" si="9"/>
        <v>1.3425413428081423</v>
      </c>
      <c r="M120" s="8">
        <f t="shared" si="12"/>
        <v>2.1932095790663029</v>
      </c>
      <c r="P120" s="6">
        <f t="shared" si="10"/>
        <v>2.5489533644008038</v>
      </c>
    </row>
    <row r="121" spans="1:16" x14ac:dyDescent="0.15">
      <c r="A121" s="6">
        <v>60</v>
      </c>
      <c r="B121" s="6">
        <v>119</v>
      </c>
      <c r="D121">
        <v>565.32965087890602</v>
      </c>
      <c r="E121">
        <v>515.53656005859398</v>
      </c>
      <c r="F121">
        <v>475.78292846679699</v>
      </c>
      <c r="G121">
        <v>470.79214477539102</v>
      </c>
      <c r="I121" s="7">
        <f t="shared" si="7"/>
        <v>89.546722412109034</v>
      </c>
      <c r="J121" s="7">
        <f t="shared" si="7"/>
        <v>44.744415283202954</v>
      </c>
      <c r="K121" s="7">
        <f t="shared" si="8"/>
        <v>58.225631713866967</v>
      </c>
      <c r="L121" s="8">
        <f t="shared" si="9"/>
        <v>1.3012938339977562</v>
      </c>
      <c r="M121" s="8">
        <f t="shared" si="12"/>
        <v>2.1591105428295148</v>
      </c>
      <c r="P121" s="6">
        <f t="shared" si="10"/>
        <v>0.95456835432526421</v>
      </c>
    </row>
    <row r="122" spans="1:16" x14ac:dyDescent="0.15">
      <c r="A122" s="6">
        <v>60.5</v>
      </c>
      <c r="B122" s="6">
        <v>120</v>
      </c>
      <c r="D122">
        <v>570.94183349609398</v>
      </c>
      <c r="E122">
        <v>518.29534912109398</v>
      </c>
      <c r="F122">
        <v>474.76382446289102</v>
      </c>
      <c r="G122">
        <v>470.06036376953102</v>
      </c>
      <c r="I122" s="7">
        <f t="shared" si="7"/>
        <v>96.178009033202954</v>
      </c>
      <c r="J122" s="7">
        <f t="shared" si="7"/>
        <v>48.234985351562955</v>
      </c>
      <c r="K122" s="7">
        <f t="shared" si="8"/>
        <v>62.41351928710889</v>
      </c>
      <c r="L122" s="8">
        <f t="shared" si="9"/>
        <v>1.2939470973652221</v>
      </c>
      <c r="M122" s="8">
        <f t="shared" si="12"/>
        <v>2.1589122787705786</v>
      </c>
      <c r="P122" s="6">
        <f t="shared" si="10"/>
        <v>0.94529802652451655</v>
      </c>
    </row>
    <row r="123" spans="1:16" x14ac:dyDescent="0.15">
      <c r="A123" s="6">
        <v>61</v>
      </c>
      <c r="B123" s="6">
        <v>121</v>
      </c>
      <c r="D123">
        <v>568.3740234375</v>
      </c>
      <c r="E123">
        <v>517.17767333984398</v>
      </c>
      <c r="F123">
        <v>474.20193481445301</v>
      </c>
      <c r="G123">
        <v>469.45016479492199</v>
      </c>
      <c r="I123" s="7">
        <f t="shared" si="7"/>
        <v>94.172088623046989</v>
      </c>
      <c r="J123" s="7">
        <f t="shared" si="7"/>
        <v>47.727508544921989</v>
      </c>
      <c r="K123" s="7">
        <f t="shared" si="8"/>
        <v>60.762832641601598</v>
      </c>
      <c r="L123" s="8">
        <f t="shared" si="9"/>
        <v>1.2731197268428651</v>
      </c>
      <c r="M123" s="8">
        <f t="shared" si="12"/>
        <v>2.1452333808218196</v>
      </c>
      <c r="P123" s="6">
        <f t="shared" si="10"/>
        <v>0.30570722717151222</v>
      </c>
    </row>
    <row r="124" spans="1:16" x14ac:dyDescent="0.15">
      <c r="A124" s="6">
        <v>61.5</v>
      </c>
      <c r="B124" s="6">
        <v>122</v>
      </c>
      <c r="D124">
        <v>569.49639892578102</v>
      </c>
      <c r="E124">
        <v>518.310302734375</v>
      </c>
      <c r="F124">
        <v>474.57702636718801</v>
      </c>
      <c r="G124">
        <v>469.95501708984398</v>
      </c>
      <c r="I124" s="7">
        <f t="shared" si="7"/>
        <v>94.919372558593011</v>
      </c>
      <c r="J124" s="7">
        <f t="shared" si="7"/>
        <v>48.355285644531023</v>
      </c>
      <c r="K124" s="7">
        <f t="shared" si="8"/>
        <v>61.070672607421301</v>
      </c>
      <c r="L124" s="8">
        <f t="shared" si="9"/>
        <v>1.2629575400787316</v>
      </c>
      <c r="M124" s="8">
        <f t="shared" si="12"/>
        <v>2.1422196666312843</v>
      </c>
      <c r="P124" s="6">
        <f t="shared" si="10"/>
        <v>0.16479354572096469</v>
      </c>
    </row>
    <row r="125" spans="1:16" x14ac:dyDescent="0.15">
      <c r="A125" s="6">
        <v>62</v>
      </c>
      <c r="B125" s="6">
        <v>123</v>
      </c>
      <c r="D125">
        <v>570.13189697265602</v>
      </c>
      <c r="E125">
        <v>518.49169921875</v>
      </c>
      <c r="F125">
        <v>474.35601806640602</v>
      </c>
      <c r="G125">
        <v>469.78115844726602</v>
      </c>
      <c r="I125" s="7">
        <f t="shared" si="7"/>
        <v>95.77587890625</v>
      </c>
      <c r="J125" s="7">
        <f t="shared" si="7"/>
        <v>48.710540771483977</v>
      </c>
      <c r="K125" s="7">
        <f t="shared" si="8"/>
        <v>61.678500366211217</v>
      </c>
      <c r="L125" s="8">
        <f t="shared" si="9"/>
        <v>1.2662249153743519</v>
      </c>
      <c r="M125" s="8">
        <f t="shared" si="12"/>
        <v>2.1526355145005023</v>
      </c>
      <c r="P125" s="6">
        <f t="shared" si="10"/>
        <v>0.65181234574182689</v>
      </c>
    </row>
    <row r="126" spans="1:16" x14ac:dyDescent="0.15">
      <c r="A126" s="6">
        <v>62.5</v>
      </c>
      <c r="B126" s="6">
        <v>124</v>
      </c>
      <c r="D126">
        <v>571.42071533203102</v>
      </c>
      <c r="E126">
        <v>519.166259765625</v>
      </c>
      <c r="F126">
        <v>475.147705078125</v>
      </c>
      <c r="G126">
        <v>470.39706420898398</v>
      </c>
      <c r="I126" s="7">
        <f t="shared" si="7"/>
        <v>96.273010253906023</v>
      </c>
      <c r="J126" s="7">
        <f t="shared" si="7"/>
        <v>48.769195556641023</v>
      </c>
      <c r="K126" s="7">
        <f t="shared" si="8"/>
        <v>62.134573364257307</v>
      </c>
      <c r="L126" s="8">
        <f t="shared" si="9"/>
        <v>1.2740536860423215</v>
      </c>
      <c r="M126" s="8">
        <f t="shared" si="12"/>
        <v>2.1676127577420701</v>
      </c>
      <c r="P126" s="6">
        <f t="shared" si="10"/>
        <v>1.3521104993549848</v>
      </c>
    </row>
    <row r="127" spans="1:16" x14ac:dyDescent="0.15">
      <c r="A127" s="6">
        <v>63</v>
      </c>
      <c r="B127" s="6">
        <v>125</v>
      </c>
      <c r="D127">
        <v>574.138671875</v>
      </c>
      <c r="E127">
        <v>521.28997802734398</v>
      </c>
      <c r="F127">
        <v>475.54849243164102</v>
      </c>
      <c r="G127">
        <v>470.68438720703102</v>
      </c>
      <c r="I127" s="7">
        <f t="shared" si="7"/>
        <v>98.590179443358977</v>
      </c>
      <c r="J127" s="7">
        <f t="shared" si="7"/>
        <v>50.605590820312955</v>
      </c>
      <c r="K127" s="7">
        <f t="shared" si="8"/>
        <v>63.166265869139913</v>
      </c>
      <c r="L127" s="8">
        <f t="shared" si="9"/>
        <v>1.248207260210173</v>
      </c>
      <c r="M127" s="8">
        <f t="shared" si="12"/>
        <v>2.1489148044835193</v>
      </c>
      <c r="P127" s="6">
        <f t="shared" si="10"/>
        <v>0.47784132096795284</v>
      </c>
    </row>
    <row r="128" spans="1:16" x14ac:dyDescent="0.15">
      <c r="A128" s="6">
        <v>63.5</v>
      </c>
      <c r="B128" s="6">
        <v>126</v>
      </c>
      <c r="D128">
        <v>575.27526855468795</v>
      </c>
      <c r="E128">
        <v>521.36566162109398</v>
      </c>
      <c r="F128">
        <v>475.345703125</v>
      </c>
      <c r="G128">
        <v>470.48178100585898</v>
      </c>
      <c r="I128" s="7">
        <f t="shared" si="7"/>
        <v>99.929565429687955</v>
      </c>
      <c r="J128" s="7">
        <f t="shared" si="7"/>
        <v>50.883880615235</v>
      </c>
      <c r="K128" s="7">
        <f t="shared" si="8"/>
        <v>64.310848999023449</v>
      </c>
      <c r="L128" s="8">
        <f t="shared" si="9"/>
        <v>1.2638746931531852</v>
      </c>
      <c r="M128" s="8">
        <f t="shared" si="12"/>
        <v>2.17173071000013</v>
      </c>
      <c r="P128" s="6">
        <f t="shared" si="10"/>
        <v>1.5446555703319185</v>
      </c>
    </row>
    <row r="129" spans="1:16" x14ac:dyDescent="0.15">
      <c r="A129" s="6">
        <v>64</v>
      </c>
      <c r="B129" s="6">
        <v>127</v>
      </c>
      <c r="D129">
        <v>572.39691162109398</v>
      </c>
      <c r="E129">
        <v>520.20007324218795</v>
      </c>
      <c r="F129">
        <v>475.06124877929699</v>
      </c>
      <c r="G129">
        <v>470.32110595703102</v>
      </c>
      <c r="I129" s="7">
        <f t="shared" si="7"/>
        <v>97.335662841796989</v>
      </c>
      <c r="J129" s="7">
        <f t="shared" si="7"/>
        <v>49.878967285156932</v>
      </c>
      <c r="K129" s="7">
        <f t="shared" si="8"/>
        <v>62.420385742187136</v>
      </c>
      <c r="L129" s="8">
        <f t="shared" si="9"/>
        <v>1.2514370112222091</v>
      </c>
      <c r="M129" s="8">
        <f t="shared" si="12"/>
        <v>2.1664415006427515</v>
      </c>
      <c r="P129" s="6">
        <f t="shared" si="10"/>
        <v>1.297345468779624</v>
      </c>
    </row>
    <row r="130" spans="1:16" x14ac:dyDescent="0.15">
      <c r="A130" s="6">
        <v>64.5</v>
      </c>
      <c r="B130" s="6">
        <v>128</v>
      </c>
      <c r="D130">
        <v>572.770751953125</v>
      </c>
      <c r="E130">
        <v>519.85876464843795</v>
      </c>
      <c r="F130">
        <v>474.40957641601602</v>
      </c>
      <c r="G130">
        <v>469.78073120117199</v>
      </c>
      <c r="I130" s="7">
        <f t="shared" ref="I130:J151" si="13">D130-F130</f>
        <v>98.361175537108977</v>
      </c>
      <c r="J130" s="7">
        <f t="shared" si="13"/>
        <v>50.078033447265966</v>
      </c>
      <c r="K130" s="7">
        <f t="shared" ref="K130:K151" si="14">I130-0.7*J130</f>
        <v>63.306552124022801</v>
      </c>
      <c r="L130" s="8">
        <f t="shared" ref="L130:L151" si="15">K130/J130</f>
        <v>1.2641581101759309</v>
      </c>
      <c r="M130" s="8">
        <f t="shared" si="12"/>
        <v>2.1863110721700716</v>
      </c>
      <c r="P130" s="6">
        <f t="shared" si="10"/>
        <v>2.2263965651154436</v>
      </c>
    </row>
    <row r="131" spans="1:16" x14ac:dyDescent="0.15">
      <c r="A131" s="6">
        <v>65</v>
      </c>
      <c r="B131" s="6">
        <v>129</v>
      </c>
      <c r="D131">
        <v>571.29626464843795</v>
      </c>
      <c r="E131">
        <v>519.00067138671898</v>
      </c>
      <c r="F131">
        <v>473.81890869140602</v>
      </c>
      <c r="G131">
        <v>469.04257202148398</v>
      </c>
      <c r="I131" s="7">
        <f t="shared" si="13"/>
        <v>97.477355957031932</v>
      </c>
      <c r="J131" s="7">
        <f t="shared" si="13"/>
        <v>49.958099365235</v>
      </c>
      <c r="K131" s="7">
        <f t="shared" si="14"/>
        <v>62.506686401367432</v>
      </c>
      <c r="L131" s="8">
        <f t="shared" si="15"/>
        <v>1.2511822346240975</v>
      </c>
      <c r="M131" s="8">
        <f t="shared" si="12"/>
        <v>2.1804836691918359</v>
      </c>
      <c r="P131" s="6">
        <f t="shared" si="10"/>
        <v>1.9539218860174838</v>
      </c>
    </row>
    <row r="132" spans="1:16" x14ac:dyDescent="0.15">
      <c r="A132" s="6">
        <v>65.5</v>
      </c>
      <c r="B132" s="6">
        <v>130</v>
      </c>
      <c r="D132">
        <v>573.99066162109398</v>
      </c>
      <c r="E132">
        <v>521.02032470703102</v>
      </c>
      <c r="F132">
        <v>474.72628784179699</v>
      </c>
      <c r="G132">
        <v>469.94931030273398</v>
      </c>
      <c r="I132" s="7">
        <f t="shared" si="13"/>
        <v>99.264373779296989</v>
      </c>
      <c r="J132" s="7">
        <f t="shared" si="13"/>
        <v>51.071014404297046</v>
      </c>
      <c r="K132" s="7">
        <f t="shared" si="14"/>
        <v>63.514663696289062</v>
      </c>
      <c r="L132" s="8">
        <f t="shared" si="15"/>
        <v>1.2436538501758254</v>
      </c>
      <c r="M132" s="8">
        <f t="shared" si="12"/>
        <v>2.1801037573171618</v>
      </c>
      <c r="P132" s="6">
        <f t="shared" si="10"/>
        <v>1.9361581640775474</v>
      </c>
    </row>
    <row r="133" spans="1:16" x14ac:dyDescent="0.15">
      <c r="A133" s="6">
        <v>66</v>
      </c>
      <c r="B133" s="6">
        <v>131</v>
      </c>
      <c r="D133">
        <v>573.70324707031295</v>
      </c>
      <c r="E133">
        <v>519.759765625</v>
      </c>
      <c r="F133">
        <v>474.05334472656301</v>
      </c>
      <c r="G133">
        <v>469.11544799804699</v>
      </c>
      <c r="I133" s="7">
        <f t="shared" si="13"/>
        <v>99.649902343749943</v>
      </c>
      <c r="J133" s="7">
        <f t="shared" si="13"/>
        <v>50.644317626953011</v>
      </c>
      <c r="K133" s="7">
        <f t="shared" si="14"/>
        <v>64.198880004882838</v>
      </c>
      <c r="L133" s="8">
        <f t="shared" si="15"/>
        <v>1.2676423143416204</v>
      </c>
      <c r="M133" s="8">
        <f t="shared" si="12"/>
        <v>2.211240694056555</v>
      </c>
      <c r="P133" s="6">
        <f t="shared" si="10"/>
        <v>3.3920428656926518</v>
      </c>
    </row>
    <row r="134" spans="1:16" x14ac:dyDescent="0.15">
      <c r="A134" s="6">
        <v>66.5</v>
      </c>
      <c r="B134" s="6">
        <v>132</v>
      </c>
      <c r="D134">
        <v>574.67053222656295</v>
      </c>
      <c r="E134">
        <v>520.78240966796898</v>
      </c>
      <c r="F134">
        <v>474.70150756835898</v>
      </c>
      <c r="G134">
        <v>469.90167236328102</v>
      </c>
      <c r="I134" s="7">
        <f t="shared" si="13"/>
        <v>99.969024658203978</v>
      </c>
      <c r="J134" s="7">
        <f t="shared" si="13"/>
        <v>50.880737304687955</v>
      </c>
      <c r="K134" s="7">
        <f t="shared" si="14"/>
        <v>64.352508544922415</v>
      </c>
      <c r="L134" s="8">
        <f t="shared" si="15"/>
        <v>1.2647715413312854</v>
      </c>
      <c r="M134" s="8">
        <f t="shared" si="12"/>
        <v>2.2155183936198179</v>
      </c>
      <c r="P134" s="6">
        <f t="shared" ref="P134:P151" si="16">(M134-$O$2)/$O$2*100</f>
        <v>3.5920573181221016</v>
      </c>
    </row>
    <row r="135" spans="1:16" x14ac:dyDescent="0.15">
      <c r="A135" s="6">
        <v>67</v>
      </c>
      <c r="B135" s="6">
        <v>133</v>
      </c>
      <c r="D135">
        <v>575.54052734375</v>
      </c>
      <c r="E135">
        <v>521.43426513671898</v>
      </c>
      <c r="F135">
        <v>475.17449951171898</v>
      </c>
      <c r="G135">
        <v>470.35403442382801</v>
      </c>
      <c r="I135" s="7">
        <f t="shared" si="13"/>
        <v>100.36602783203102</v>
      </c>
      <c r="J135" s="7">
        <f t="shared" si="13"/>
        <v>51.080230712890966</v>
      </c>
      <c r="K135" s="7">
        <f t="shared" si="14"/>
        <v>64.609866333007346</v>
      </c>
      <c r="L135" s="8">
        <f t="shared" si="15"/>
        <v>1.2648702919171027</v>
      </c>
      <c r="M135" s="8">
        <f t="shared" si="12"/>
        <v>2.2227656167792329</v>
      </c>
      <c r="P135" s="6">
        <f t="shared" si="16"/>
        <v>3.9309192111622751</v>
      </c>
    </row>
    <row r="136" spans="1:16" x14ac:dyDescent="0.15">
      <c r="A136" s="6">
        <v>67.5</v>
      </c>
      <c r="B136" s="6">
        <v>134</v>
      </c>
      <c r="D136">
        <v>575.31097412109398</v>
      </c>
      <c r="E136">
        <v>520.50872802734398</v>
      </c>
      <c r="F136">
        <v>474.50042724609398</v>
      </c>
      <c r="G136">
        <v>469.75177001953102</v>
      </c>
      <c r="I136" s="7">
        <f t="shared" si="13"/>
        <v>100.810546875</v>
      </c>
      <c r="J136" s="7">
        <f t="shared" si="13"/>
        <v>50.756958007812955</v>
      </c>
      <c r="K136" s="7">
        <f t="shared" si="14"/>
        <v>65.280676269530943</v>
      </c>
      <c r="L136" s="8">
        <f t="shared" si="15"/>
        <v>1.2861424094698972</v>
      </c>
      <c r="M136" s="8">
        <f t="shared" si="12"/>
        <v>2.2511862069056257</v>
      </c>
      <c r="P136" s="6">
        <f t="shared" si="16"/>
        <v>5.2597943899315416</v>
      </c>
    </row>
    <row r="137" spans="1:16" x14ac:dyDescent="0.15">
      <c r="A137" s="6">
        <v>68</v>
      </c>
      <c r="B137" s="6">
        <v>135</v>
      </c>
      <c r="D137">
        <v>575.87603759765602</v>
      </c>
      <c r="E137">
        <v>520.73870849609398</v>
      </c>
      <c r="F137">
        <v>474.61697387695301</v>
      </c>
      <c r="G137">
        <v>470.1240234375</v>
      </c>
      <c r="I137" s="7">
        <f t="shared" si="13"/>
        <v>101.25906372070301</v>
      </c>
      <c r="J137" s="7">
        <f t="shared" si="13"/>
        <v>50.614685058593977</v>
      </c>
      <c r="K137" s="7">
        <f t="shared" si="14"/>
        <v>65.828784179687233</v>
      </c>
      <c r="L137" s="8">
        <f t="shared" si="15"/>
        <v>1.3005866598494229</v>
      </c>
      <c r="M137" s="8">
        <f t="shared" si="12"/>
        <v>2.2727789298587493</v>
      </c>
      <c r="P137" s="6">
        <f t="shared" si="16"/>
        <v>6.2694157048598598</v>
      </c>
    </row>
    <row r="138" spans="1:16" x14ac:dyDescent="0.15">
      <c r="A138" s="6">
        <v>68.5</v>
      </c>
      <c r="B138" s="6">
        <v>136</v>
      </c>
      <c r="D138">
        <v>574.754150390625</v>
      </c>
      <c r="E138">
        <v>520.28015136718795</v>
      </c>
      <c r="F138">
        <v>474.58868408203102</v>
      </c>
      <c r="G138">
        <v>470.02941894531301</v>
      </c>
      <c r="I138" s="7">
        <f t="shared" si="13"/>
        <v>100.16546630859398</v>
      </c>
      <c r="J138" s="7">
        <f t="shared" si="13"/>
        <v>50.250732421874943</v>
      </c>
      <c r="K138" s="7">
        <f t="shared" si="14"/>
        <v>64.989953613281529</v>
      </c>
      <c r="L138" s="8">
        <f t="shared" si="15"/>
        <v>1.2933135594455607</v>
      </c>
      <c r="M138" s="8">
        <f t="shared" si="12"/>
        <v>2.2726543020284851</v>
      </c>
      <c r="P138" s="6">
        <f t="shared" si="16"/>
        <v>6.2635884215597768</v>
      </c>
    </row>
    <row r="139" spans="1:16" x14ac:dyDescent="0.15">
      <c r="A139" s="6">
        <v>69</v>
      </c>
      <c r="B139" s="6">
        <v>137</v>
      </c>
      <c r="D139">
        <v>572.70745849609398</v>
      </c>
      <c r="E139">
        <v>518.90496826171898</v>
      </c>
      <c r="F139">
        <v>473.967529296875</v>
      </c>
      <c r="G139">
        <v>469.17251586914102</v>
      </c>
      <c r="I139" s="7">
        <f t="shared" si="13"/>
        <v>98.739929199218977</v>
      </c>
      <c r="J139" s="7">
        <f t="shared" si="13"/>
        <v>49.732452392577954</v>
      </c>
      <c r="K139" s="7">
        <f t="shared" si="14"/>
        <v>63.927212524414415</v>
      </c>
      <c r="L139" s="8">
        <f t="shared" si="15"/>
        <v>1.2854224846944182</v>
      </c>
      <c r="M139" s="8">
        <f t="shared" si="12"/>
        <v>2.2719116998509405</v>
      </c>
      <c r="P139" s="6">
        <f t="shared" si="16"/>
        <v>6.2288662149817196</v>
      </c>
    </row>
    <row r="140" spans="1:16" x14ac:dyDescent="0.15">
      <c r="A140" s="6">
        <v>69.5</v>
      </c>
      <c r="B140" s="6">
        <v>138</v>
      </c>
      <c r="D140">
        <v>574.39434814453102</v>
      </c>
      <c r="E140">
        <v>519.21875</v>
      </c>
      <c r="F140">
        <v>473.91156005859398</v>
      </c>
      <c r="G140">
        <v>469.23419189453102</v>
      </c>
      <c r="I140" s="7">
        <f t="shared" si="13"/>
        <v>100.48278808593705</v>
      </c>
      <c r="J140" s="7">
        <f t="shared" si="13"/>
        <v>49.984558105468977</v>
      </c>
      <c r="K140" s="7">
        <f t="shared" si="14"/>
        <v>65.493597412108755</v>
      </c>
      <c r="L140" s="8">
        <f t="shared" si="15"/>
        <v>1.3102766113069404</v>
      </c>
      <c r="M140" s="8">
        <f t="shared" si="12"/>
        <v>2.3039142990370607</v>
      </c>
      <c r="P140" s="6">
        <f t="shared" si="16"/>
        <v>7.7252271112687909</v>
      </c>
    </row>
    <row r="141" spans="1:16" x14ac:dyDescent="0.15">
      <c r="A141" s="6">
        <v>70</v>
      </c>
      <c r="B141" s="6">
        <v>139</v>
      </c>
      <c r="D141">
        <v>568.14172363281295</v>
      </c>
      <c r="E141">
        <v>517.03411865234398</v>
      </c>
      <c r="F141">
        <v>474.578369140625</v>
      </c>
      <c r="G141">
        <v>469.90890502929699</v>
      </c>
      <c r="I141" s="7">
        <f t="shared" si="13"/>
        <v>93.563354492187955</v>
      </c>
      <c r="J141" s="7">
        <f t="shared" si="13"/>
        <v>47.125213623046989</v>
      </c>
      <c r="K141" s="7">
        <f t="shared" si="14"/>
        <v>60.575704956055063</v>
      </c>
      <c r="L141" s="8">
        <f t="shared" si="15"/>
        <v>1.2854202729052457</v>
      </c>
      <c r="M141" s="8">
        <f t="shared" si="12"/>
        <v>2.2862064332089638</v>
      </c>
      <c r="P141" s="6">
        <f t="shared" si="16"/>
        <v>6.8972519262608651</v>
      </c>
    </row>
    <row r="142" spans="1:16" x14ac:dyDescent="0.15">
      <c r="A142" s="6">
        <v>70.5</v>
      </c>
      <c r="B142" s="6">
        <v>140</v>
      </c>
      <c r="D142">
        <v>564.44732666015602</v>
      </c>
      <c r="E142">
        <v>515.33758544921898</v>
      </c>
      <c r="F142">
        <v>474.24627685546898</v>
      </c>
      <c r="G142">
        <v>469.62026977539102</v>
      </c>
      <c r="I142" s="7">
        <f t="shared" si="13"/>
        <v>90.201049804687045</v>
      </c>
      <c r="J142" s="7">
        <f t="shared" si="13"/>
        <v>45.717315673827954</v>
      </c>
      <c r="K142" s="7">
        <f t="shared" si="14"/>
        <v>58.198928833007479</v>
      </c>
      <c r="L142" s="8">
        <f t="shared" si="15"/>
        <v>1.273017192177907</v>
      </c>
      <c r="M142" s="8">
        <f t="shared" si="12"/>
        <v>2.2809518250552232</v>
      </c>
      <c r="P142" s="6">
        <f t="shared" si="16"/>
        <v>6.6515596898009361</v>
      </c>
    </row>
    <row r="143" spans="1:16" x14ac:dyDescent="0.15">
      <c r="A143" s="6">
        <v>71</v>
      </c>
      <c r="B143" s="6">
        <v>141</v>
      </c>
      <c r="D143">
        <v>566.99395751953102</v>
      </c>
      <c r="E143">
        <v>517.22741699218795</v>
      </c>
      <c r="F143">
        <v>473.81649780273398</v>
      </c>
      <c r="G143">
        <v>468.81915283203102</v>
      </c>
      <c r="I143" s="7">
        <f t="shared" si="13"/>
        <v>93.177459716797046</v>
      </c>
      <c r="J143" s="7">
        <f t="shared" si="13"/>
        <v>48.408264160156932</v>
      </c>
      <c r="K143" s="7">
        <f t="shared" si="14"/>
        <v>59.291674804687197</v>
      </c>
      <c r="L143" s="8">
        <f t="shared" si="15"/>
        <v>1.2248254679928805</v>
      </c>
      <c r="M143" s="8">
        <f t="shared" si="12"/>
        <v>2.2399085734437949</v>
      </c>
      <c r="P143" s="6">
        <f t="shared" si="16"/>
        <v>4.7324806671680113</v>
      </c>
    </row>
    <row r="144" spans="1:16" x14ac:dyDescent="0.15">
      <c r="A144" s="6">
        <v>71.5</v>
      </c>
      <c r="B144" s="6">
        <v>142</v>
      </c>
      <c r="D144">
        <v>563.94445800781295</v>
      </c>
      <c r="E144">
        <v>516.23675537109398</v>
      </c>
      <c r="F144">
        <v>473.89157104492199</v>
      </c>
      <c r="G144">
        <v>469.11126708984398</v>
      </c>
      <c r="I144" s="7">
        <f t="shared" si="13"/>
        <v>90.052886962890966</v>
      </c>
      <c r="J144" s="7">
        <f t="shared" si="13"/>
        <v>47.12548828125</v>
      </c>
      <c r="K144" s="7">
        <f t="shared" si="14"/>
        <v>57.06504516601597</v>
      </c>
      <c r="L144" s="8">
        <f t="shared" si="15"/>
        <v>1.2109167935925804</v>
      </c>
      <c r="M144" s="8">
        <f t="shared" si="12"/>
        <v>2.2331483716170926</v>
      </c>
      <c r="P144" s="6">
        <f t="shared" si="16"/>
        <v>4.4163906644261992</v>
      </c>
    </row>
    <row r="145" spans="1:16" x14ac:dyDescent="0.15">
      <c r="A145" s="6">
        <v>72</v>
      </c>
      <c r="B145" s="6">
        <v>143</v>
      </c>
      <c r="D145">
        <v>564.26361083984398</v>
      </c>
      <c r="E145">
        <v>516.251953125</v>
      </c>
      <c r="F145">
        <v>474.39968872070301</v>
      </c>
      <c r="G145">
        <v>469.57025146484398</v>
      </c>
      <c r="I145" s="7">
        <f t="shared" si="13"/>
        <v>89.863922119140966</v>
      </c>
      <c r="J145" s="7">
        <f t="shared" si="13"/>
        <v>46.681701660156023</v>
      </c>
      <c r="K145" s="7">
        <f t="shared" si="14"/>
        <v>57.186730957031749</v>
      </c>
      <c r="L145" s="8">
        <f t="shared" si="15"/>
        <v>1.2250352691372008</v>
      </c>
      <c r="M145" s="8">
        <f t="shared" si="12"/>
        <v>2.254415319735311</v>
      </c>
      <c r="P145" s="6">
        <f t="shared" si="16"/>
        <v>5.4107795689771114</v>
      </c>
    </row>
    <row r="146" spans="1:16" x14ac:dyDescent="0.15">
      <c r="A146" s="6">
        <v>72.5</v>
      </c>
      <c r="B146" s="6">
        <v>144</v>
      </c>
      <c r="D146">
        <v>565.31262207031295</v>
      </c>
      <c r="E146">
        <v>517.576904296875</v>
      </c>
      <c r="F146">
        <v>474.72103881835898</v>
      </c>
      <c r="G146">
        <v>469.37423706054699</v>
      </c>
      <c r="I146" s="7">
        <f t="shared" si="13"/>
        <v>90.591583251953978</v>
      </c>
      <c r="J146" s="7">
        <f t="shared" si="13"/>
        <v>48.202667236328011</v>
      </c>
      <c r="K146" s="7">
        <f t="shared" si="14"/>
        <v>56.849716186524375</v>
      </c>
      <c r="L146" s="8">
        <f t="shared" si="15"/>
        <v>1.1793894289666922</v>
      </c>
      <c r="M146" s="8">
        <f t="shared" si="12"/>
        <v>2.2159179521384003</v>
      </c>
      <c r="P146" s="6">
        <f t="shared" si="16"/>
        <v>3.6107396676246468</v>
      </c>
    </row>
    <row r="147" spans="1:16" x14ac:dyDescent="0.15">
      <c r="A147" s="6">
        <v>73</v>
      </c>
      <c r="B147" s="6">
        <v>145</v>
      </c>
      <c r="D147">
        <v>563.15899658203102</v>
      </c>
      <c r="E147">
        <v>516.19635009765602</v>
      </c>
      <c r="F147">
        <v>473.91943359375</v>
      </c>
      <c r="G147">
        <v>469.45697021484398</v>
      </c>
      <c r="I147" s="7">
        <f t="shared" si="13"/>
        <v>89.239562988281023</v>
      </c>
      <c r="J147" s="7">
        <f t="shared" si="13"/>
        <v>46.739379882812045</v>
      </c>
      <c r="K147" s="7">
        <f t="shared" si="14"/>
        <v>56.521997070312594</v>
      </c>
      <c r="L147" s="8">
        <f t="shared" si="15"/>
        <v>1.2093013902201559</v>
      </c>
      <c r="M147" s="8">
        <f t="shared" si="12"/>
        <v>2.252978385965462</v>
      </c>
      <c r="P147" s="6">
        <f t="shared" si="16"/>
        <v>5.3435921667523276</v>
      </c>
    </row>
    <row r="148" spans="1:16" x14ac:dyDescent="0.15">
      <c r="A148" s="6">
        <v>73.5</v>
      </c>
      <c r="B148" s="6">
        <v>146</v>
      </c>
      <c r="D148">
        <v>562.79754638671898</v>
      </c>
      <c r="E148">
        <v>516.51086425781295</v>
      </c>
      <c r="F148">
        <v>474.04675292968801</v>
      </c>
      <c r="G148">
        <v>469.47036743164102</v>
      </c>
      <c r="I148" s="7">
        <f t="shared" si="13"/>
        <v>88.750793457030966</v>
      </c>
      <c r="J148" s="7">
        <f t="shared" si="13"/>
        <v>47.040496826171932</v>
      </c>
      <c r="K148" s="7">
        <f t="shared" si="14"/>
        <v>55.822445678710615</v>
      </c>
      <c r="L148" s="8">
        <f t="shared" si="15"/>
        <v>1.1866891177827159</v>
      </c>
      <c r="M148" s="8">
        <f t="shared" si="12"/>
        <v>2.2375145861016201</v>
      </c>
      <c r="P148" s="6">
        <f t="shared" si="16"/>
        <v>4.6205438515299164</v>
      </c>
    </row>
    <row r="149" spans="1:16" x14ac:dyDescent="0.15">
      <c r="A149" s="6">
        <v>74</v>
      </c>
      <c r="B149" s="6">
        <v>147</v>
      </c>
      <c r="D149">
        <v>563.27294921875</v>
      </c>
      <c r="E149">
        <v>517.58111572265602</v>
      </c>
      <c r="F149">
        <v>475.02722167968801</v>
      </c>
      <c r="G149">
        <v>470.07266235351602</v>
      </c>
      <c r="I149" s="7">
        <f t="shared" si="13"/>
        <v>88.245727539061988</v>
      </c>
      <c r="J149" s="7">
        <f t="shared" si="13"/>
        <v>47.50845336914</v>
      </c>
      <c r="K149" s="7">
        <f t="shared" si="14"/>
        <v>54.989810180663987</v>
      </c>
      <c r="L149" s="8">
        <f t="shared" si="15"/>
        <v>1.1574742236585551</v>
      </c>
      <c r="M149" s="8">
        <f t="shared" si="12"/>
        <v>2.2154481645510575</v>
      </c>
      <c r="P149" s="6">
        <f t="shared" si="16"/>
        <v>3.5887735838333783</v>
      </c>
    </row>
    <row r="150" spans="1:16" x14ac:dyDescent="0.15">
      <c r="A150" s="6">
        <v>74.5</v>
      </c>
      <c r="B150" s="6">
        <v>148</v>
      </c>
      <c r="D150">
        <v>561.82019042968795</v>
      </c>
      <c r="E150">
        <v>516.9033203125</v>
      </c>
      <c r="F150">
        <v>474.56539916992199</v>
      </c>
      <c r="G150">
        <v>469.46795654296898</v>
      </c>
      <c r="I150" s="7">
        <f t="shared" si="13"/>
        <v>87.254791259765966</v>
      </c>
      <c r="J150" s="7">
        <f t="shared" si="13"/>
        <v>47.435363769531023</v>
      </c>
      <c r="K150" s="7">
        <f t="shared" si="14"/>
        <v>54.05003662109425</v>
      </c>
      <c r="L150" s="8">
        <f t="shared" si="15"/>
        <v>1.1394460235132002</v>
      </c>
      <c r="M150" s="8">
        <f t="shared" si="12"/>
        <v>2.2045684369793004</v>
      </c>
      <c r="P150" s="6">
        <f t="shared" si="16"/>
        <v>3.0800649378276965</v>
      </c>
    </row>
    <row r="151" spans="1:16" x14ac:dyDescent="0.15">
      <c r="A151" s="6">
        <v>75</v>
      </c>
      <c r="B151" s="6">
        <v>149</v>
      </c>
      <c r="D151">
        <v>563.82440185546898</v>
      </c>
      <c r="E151">
        <v>517.85266113281295</v>
      </c>
      <c r="F151">
        <v>474.2607421875</v>
      </c>
      <c r="G151">
        <v>469.46115112304699</v>
      </c>
      <c r="I151" s="7">
        <f t="shared" si="13"/>
        <v>89.563659667968977</v>
      </c>
      <c r="J151" s="7">
        <f t="shared" si="13"/>
        <v>48.391510009765966</v>
      </c>
      <c r="K151" s="7">
        <f t="shared" si="14"/>
        <v>55.689602661132803</v>
      </c>
      <c r="L151" s="8">
        <f t="shared" si="15"/>
        <v>1.1508134929018334</v>
      </c>
      <c r="M151" s="8">
        <f t="shared" si="12"/>
        <v>2.2230843789415315</v>
      </c>
      <c r="P151" s="6">
        <f t="shared" si="16"/>
        <v>3.9458237266394578</v>
      </c>
    </row>
    <row r="152" spans="1:16" x14ac:dyDescent="0.15">
      <c r="A152" s="18">
        <v>75.5</v>
      </c>
      <c r="B152" s="18">
        <v>150</v>
      </c>
      <c r="D152">
        <v>565.96173095703102</v>
      </c>
      <c r="E152">
        <v>519.31427001953102</v>
      </c>
      <c r="F152">
        <v>474.49517822265602</v>
      </c>
      <c r="G152">
        <v>469.85775756835898</v>
      </c>
      <c r="I152" s="19">
        <f t="shared" ref="I152:I193" si="17">D152-F152</f>
        <v>91.466552734375</v>
      </c>
      <c r="J152" s="19">
        <f t="shared" ref="J152:J193" si="18">E152-G152</f>
        <v>49.456512451172046</v>
      </c>
      <c r="K152" s="19">
        <f t="shared" ref="K152:K193" si="19">I152-0.7*J152</f>
        <v>56.846994018554568</v>
      </c>
      <c r="L152" s="20">
        <f t="shared" ref="L152:L193" si="20">K152/J152</f>
        <v>1.1494339410745769</v>
      </c>
      <c r="M152" s="20">
        <f t="shared" ref="M152:M193" si="21">L152+ABS($N$2)*A152</f>
        <v>2.2288532996878732</v>
      </c>
      <c r="N152" s="18"/>
      <c r="O152" s="18"/>
      <c r="P152" s="18">
        <f t="shared" ref="P152:P193" si="22">(M152-$O$2)/$O$2*100</f>
        <v>4.2155639239403309</v>
      </c>
    </row>
    <row r="153" spans="1:16" x14ac:dyDescent="0.15">
      <c r="A153" s="18">
        <v>76</v>
      </c>
      <c r="B153" s="18">
        <v>151</v>
      </c>
      <c r="D153">
        <v>564.23187255859398</v>
      </c>
      <c r="E153">
        <v>518.47839355468795</v>
      </c>
      <c r="F153">
        <v>475.09197998046898</v>
      </c>
      <c r="G153">
        <v>470.1826171875</v>
      </c>
      <c r="I153" s="19">
        <f t="shared" si="17"/>
        <v>89.139892578125</v>
      </c>
      <c r="J153" s="19">
        <f t="shared" si="18"/>
        <v>48.295776367187955</v>
      </c>
      <c r="K153" s="19">
        <f t="shared" si="19"/>
        <v>55.332849121093432</v>
      </c>
      <c r="L153" s="20">
        <f t="shared" si="20"/>
        <v>1.1457078296123313</v>
      </c>
      <c r="M153" s="20">
        <f t="shared" si="21"/>
        <v>2.2322756607992256</v>
      </c>
      <c r="N153" s="18"/>
      <c r="O153" s="18"/>
      <c r="P153" s="18">
        <f t="shared" si="22"/>
        <v>4.3755849056805394</v>
      </c>
    </row>
    <row r="154" spans="1:16" x14ac:dyDescent="0.15">
      <c r="A154" s="18">
        <v>76.5</v>
      </c>
      <c r="B154" s="18">
        <v>152</v>
      </c>
      <c r="D154">
        <v>563.61920166015602</v>
      </c>
      <c r="E154">
        <v>517.81671142578102</v>
      </c>
      <c r="F154">
        <v>474.08627319335898</v>
      </c>
      <c r="G154">
        <v>469.76229858398398</v>
      </c>
      <c r="I154" s="19">
        <f t="shared" si="17"/>
        <v>89.532928466797046</v>
      </c>
      <c r="J154" s="19">
        <f t="shared" si="18"/>
        <v>48.054412841797046</v>
      </c>
      <c r="K154" s="19">
        <f t="shared" si="19"/>
        <v>55.894839477539115</v>
      </c>
      <c r="L154" s="20">
        <f t="shared" si="20"/>
        <v>1.1631572663587428</v>
      </c>
      <c r="M154" s="20">
        <f t="shared" si="21"/>
        <v>2.2568735701192351</v>
      </c>
      <c r="N154" s="18"/>
      <c r="O154" s="18"/>
      <c r="P154" s="18">
        <f t="shared" si="22"/>
        <v>5.5257211625143672</v>
      </c>
    </row>
    <row r="155" spans="1:16" x14ac:dyDescent="0.15">
      <c r="A155" s="18">
        <v>77</v>
      </c>
      <c r="B155" s="18">
        <v>153</v>
      </c>
      <c r="D155">
        <v>564.33923339843795</v>
      </c>
      <c r="E155">
        <v>518.17303466796898</v>
      </c>
      <c r="F155">
        <v>473.81695556640602</v>
      </c>
      <c r="G155">
        <v>469.400146484375</v>
      </c>
      <c r="I155" s="19">
        <f t="shared" si="17"/>
        <v>90.522277832031932</v>
      </c>
      <c r="J155" s="19">
        <f t="shared" si="18"/>
        <v>48.772888183593977</v>
      </c>
      <c r="K155" s="19">
        <f t="shared" si="19"/>
        <v>56.381256103516151</v>
      </c>
      <c r="L155" s="20">
        <f t="shared" si="20"/>
        <v>1.155995845300001</v>
      </c>
      <c r="M155" s="20">
        <f t="shared" si="21"/>
        <v>2.2568606216340914</v>
      </c>
      <c r="N155" s="18"/>
      <c r="O155" s="18"/>
      <c r="P155" s="18">
        <f t="shared" si="22"/>
        <v>5.5251157239772519</v>
      </c>
    </row>
    <row r="156" spans="1:16" x14ac:dyDescent="0.15">
      <c r="A156" s="18">
        <v>77.5</v>
      </c>
      <c r="B156" s="18">
        <v>154</v>
      </c>
      <c r="D156">
        <v>565.26525878906295</v>
      </c>
      <c r="E156">
        <v>518.84167480468795</v>
      </c>
      <c r="F156">
        <v>473.95016479492199</v>
      </c>
      <c r="G156">
        <v>469.4521484375</v>
      </c>
      <c r="I156" s="19">
        <f t="shared" si="17"/>
        <v>91.315093994140966</v>
      </c>
      <c r="J156" s="19">
        <f t="shared" si="18"/>
        <v>49.389526367187955</v>
      </c>
      <c r="K156" s="19">
        <f t="shared" si="19"/>
        <v>56.742425537109398</v>
      </c>
      <c r="L156" s="20">
        <f t="shared" si="20"/>
        <v>1.148875676904777</v>
      </c>
      <c r="M156" s="20">
        <f t="shared" si="21"/>
        <v>2.2568889258124649</v>
      </c>
      <c r="N156" s="18"/>
      <c r="O156" s="18"/>
      <c r="P156" s="18">
        <f t="shared" si="22"/>
        <v>5.5264391560357966</v>
      </c>
    </row>
    <row r="157" spans="1:16" x14ac:dyDescent="0.15">
      <c r="A157" s="18">
        <v>78</v>
      </c>
      <c r="B157" s="18">
        <v>155</v>
      </c>
      <c r="D157">
        <v>567.49920654296898</v>
      </c>
      <c r="E157">
        <v>520.58581542968795</v>
      </c>
      <c r="F157">
        <v>474.60360717773398</v>
      </c>
      <c r="G157">
        <v>470.06826782226602</v>
      </c>
      <c r="I157" s="19">
        <f t="shared" si="17"/>
        <v>92.895599365235</v>
      </c>
      <c r="J157" s="19">
        <f t="shared" si="18"/>
        <v>50.517547607421932</v>
      </c>
      <c r="K157" s="19">
        <f t="shared" si="19"/>
        <v>57.533316040039651</v>
      </c>
      <c r="L157" s="20">
        <f t="shared" si="20"/>
        <v>1.1388778506656363</v>
      </c>
      <c r="M157" s="20">
        <f t="shared" si="21"/>
        <v>2.2540395721469224</v>
      </c>
      <c r="N157" s="18"/>
      <c r="O157" s="18"/>
      <c r="P157" s="18">
        <f t="shared" si="22"/>
        <v>5.3932105585705239</v>
      </c>
    </row>
    <row r="158" spans="1:16" x14ac:dyDescent="0.15">
      <c r="A158" s="18">
        <v>78.5</v>
      </c>
      <c r="B158" s="18">
        <v>156</v>
      </c>
      <c r="D158">
        <v>566.92181396484398</v>
      </c>
      <c r="E158">
        <v>519.46978759765602</v>
      </c>
      <c r="F158">
        <v>475.14025878906301</v>
      </c>
      <c r="G158">
        <v>470.30245971679699</v>
      </c>
      <c r="I158" s="19">
        <f t="shared" si="17"/>
        <v>91.781555175780966</v>
      </c>
      <c r="J158" s="19">
        <f t="shared" si="18"/>
        <v>49.167327880859034</v>
      </c>
      <c r="K158" s="19">
        <f t="shared" si="19"/>
        <v>57.364425659179645</v>
      </c>
      <c r="L158" s="20">
        <f t="shared" si="20"/>
        <v>1.1667183906797538</v>
      </c>
      <c r="M158" s="20">
        <f t="shared" si="21"/>
        <v>2.2890285847346377</v>
      </c>
      <c r="N158" s="18"/>
      <c r="O158" s="18"/>
      <c r="P158" s="18">
        <f t="shared" si="22"/>
        <v>7.0292086202111133</v>
      </c>
    </row>
    <row r="159" spans="1:16" x14ac:dyDescent="0.15">
      <c r="A159" s="18">
        <v>79</v>
      </c>
      <c r="B159" s="18">
        <v>157</v>
      </c>
      <c r="D159">
        <v>567.53607177734398</v>
      </c>
      <c r="E159">
        <v>520.230224609375</v>
      </c>
      <c r="F159">
        <v>474.99429321289102</v>
      </c>
      <c r="G159">
        <v>470.24496459960898</v>
      </c>
      <c r="I159" s="19">
        <f t="shared" si="17"/>
        <v>92.541778564452954</v>
      </c>
      <c r="J159" s="19">
        <f t="shared" si="18"/>
        <v>49.985260009766023</v>
      </c>
      <c r="K159" s="19">
        <f t="shared" si="19"/>
        <v>57.552096557616743</v>
      </c>
      <c r="L159" s="20">
        <f t="shared" si="20"/>
        <v>1.1513813581518297</v>
      </c>
      <c r="M159" s="20">
        <f t="shared" si="21"/>
        <v>2.2808400247803116</v>
      </c>
      <c r="N159" s="18"/>
      <c r="O159" s="18"/>
      <c r="P159" s="18">
        <f t="shared" si="22"/>
        <v>6.6463321906656629</v>
      </c>
    </row>
    <row r="160" spans="1:16" x14ac:dyDescent="0.15">
      <c r="A160" s="18">
        <v>79.5</v>
      </c>
      <c r="B160" s="18">
        <v>158</v>
      </c>
      <c r="D160">
        <v>568.41888427734398</v>
      </c>
      <c r="E160">
        <v>519.79895019531295</v>
      </c>
      <c r="F160">
        <v>474.10052490234398</v>
      </c>
      <c r="G160">
        <v>469.78555297851602</v>
      </c>
      <c r="I160" s="19">
        <f t="shared" si="17"/>
        <v>94.318359375</v>
      </c>
      <c r="J160" s="19">
        <f t="shared" si="18"/>
        <v>50.013397216796932</v>
      </c>
      <c r="K160" s="19">
        <f t="shared" si="19"/>
        <v>59.308981323242151</v>
      </c>
      <c r="L160" s="20">
        <f t="shared" si="20"/>
        <v>1.1858618814904922</v>
      </c>
      <c r="M160" s="20">
        <f t="shared" si="21"/>
        <v>2.322469020692572</v>
      </c>
      <c r="N160" s="18"/>
      <c r="O160" s="18"/>
      <c r="P160" s="18">
        <f t="shared" si="22"/>
        <v>8.5927991408194355</v>
      </c>
    </row>
    <row r="161" spans="1:16" x14ac:dyDescent="0.15">
      <c r="A161" s="18">
        <v>80</v>
      </c>
      <c r="B161" s="18">
        <v>159</v>
      </c>
      <c r="D161">
        <v>569.475341796875</v>
      </c>
      <c r="E161">
        <v>520.331787109375</v>
      </c>
      <c r="F161">
        <v>474.76644897460898</v>
      </c>
      <c r="G161">
        <v>470.11941528320301</v>
      </c>
      <c r="I161" s="19">
        <f t="shared" si="17"/>
        <v>94.708892822266023</v>
      </c>
      <c r="J161" s="19">
        <f t="shared" si="18"/>
        <v>50.212371826171989</v>
      </c>
      <c r="K161" s="19">
        <f t="shared" si="19"/>
        <v>59.560232543945631</v>
      </c>
      <c r="L161" s="20">
        <f t="shared" si="20"/>
        <v>1.1861664840317561</v>
      </c>
      <c r="M161" s="20">
        <f t="shared" si="21"/>
        <v>2.3299220958074343</v>
      </c>
      <c r="N161" s="18"/>
      <c r="O161" s="18"/>
      <c r="P161" s="18">
        <f t="shared" si="22"/>
        <v>8.9412861525808776</v>
      </c>
    </row>
    <row r="162" spans="1:16" x14ac:dyDescent="0.15">
      <c r="A162" s="18">
        <v>80.5</v>
      </c>
      <c r="B162" s="18">
        <v>160</v>
      </c>
      <c r="D162">
        <v>568.66516113281295</v>
      </c>
      <c r="E162">
        <v>519.95166015625</v>
      </c>
      <c r="F162">
        <v>474.61172485351602</v>
      </c>
      <c r="G162">
        <v>469.62884521484398</v>
      </c>
      <c r="I162" s="19">
        <f t="shared" si="17"/>
        <v>94.053436279296932</v>
      </c>
      <c r="J162" s="19">
        <f t="shared" si="18"/>
        <v>50.322814941406023</v>
      </c>
      <c r="K162" s="19">
        <f t="shared" si="19"/>
        <v>58.827465820312717</v>
      </c>
      <c r="L162" s="20">
        <f t="shared" si="20"/>
        <v>1.1690018908681716</v>
      </c>
      <c r="M162" s="20">
        <f t="shared" si="21"/>
        <v>2.3199059752174476</v>
      </c>
      <c r="N162" s="18"/>
      <c r="O162" s="18"/>
      <c r="P162" s="18">
        <f t="shared" si="22"/>
        <v>8.4729575928852583</v>
      </c>
    </row>
    <row r="163" spans="1:16" x14ac:dyDescent="0.15">
      <c r="A163" s="18">
        <v>81</v>
      </c>
      <c r="B163" s="18">
        <v>161</v>
      </c>
      <c r="D163">
        <v>568.56994628906295</v>
      </c>
      <c r="E163">
        <v>519.38616943359398</v>
      </c>
      <c r="F163">
        <v>473.90057373046898</v>
      </c>
      <c r="G163">
        <v>468.98574829101602</v>
      </c>
      <c r="I163" s="19">
        <f t="shared" si="17"/>
        <v>94.669372558593977</v>
      </c>
      <c r="J163" s="19">
        <f t="shared" si="18"/>
        <v>50.400421142577954</v>
      </c>
      <c r="K163" s="19">
        <f t="shared" si="19"/>
        <v>59.389077758789412</v>
      </c>
      <c r="L163" s="20">
        <f t="shared" si="20"/>
        <v>1.1783448711823936</v>
      </c>
      <c r="M163" s="20">
        <f t="shared" si="21"/>
        <v>2.3363974281052675</v>
      </c>
      <c r="N163" s="18"/>
      <c r="O163" s="18"/>
      <c r="P163" s="18">
        <f t="shared" si="22"/>
        <v>9.2440563739804205</v>
      </c>
    </row>
    <row r="164" spans="1:16" x14ac:dyDescent="0.15">
      <c r="A164" s="18">
        <v>81.5</v>
      </c>
      <c r="B164" s="18">
        <v>162</v>
      </c>
      <c r="D164">
        <v>566.20642089843795</v>
      </c>
      <c r="E164">
        <v>518.23864746093795</v>
      </c>
      <c r="F164">
        <v>474.33056640625</v>
      </c>
      <c r="G164">
        <v>469.556640625</v>
      </c>
      <c r="I164" s="19">
        <f t="shared" si="17"/>
        <v>91.875854492187955</v>
      </c>
      <c r="J164" s="19">
        <f t="shared" si="18"/>
        <v>48.682006835937955</v>
      </c>
      <c r="K164" s="19">
        <f t="shared" si="19"/>
        <v>57.798449707031388</v>
      </c>
      <c r="L164" s="20">
        <f t="shared" si="20"/>
        <v>1.1872651409342374</v>
      </c>
      <c r="M164" s="20">
        <f t="shared" si="21"/>
        <v>2.3524661704307093</v>
      </c>
      <c r="N164" s="18"/>
      <c r="O164" s="18"/>
      <c r="P164" s="18">
        <f t="shared" si="22"/>
        <v>9.9953902743447518</v>
      </c>
    </row>
    <row r="165" spans="1:16" x14ac:dyDescent="0.15">
      <c r="A165" s="18">
        <v>82</v>
      </c>
      <c r="B165" s="18">
        <v>163</v>
      </c>
      <c r="D165">
        <v>561.30163574218795</v>
      </c>
      <c r="E165">
        <v>515.08917236328102</v>
      </c>
      <c r="F165">
        <v>474.49298095703102</v>
      </c>
      <c r="G165">
        <v>469.84722900390602</v>
      </c>
      <c r="I165" s="19">
        <f t="shared" si="17"/>
        <v>86.808654785156932</v>
      </c>
      <c r="J165" s="19">
        <f t="shared" si="18"/>
        <v>45.241943359375</v>
      </c>
      <c r="K165" s="19">
        <f t="shared" si="19"/>
        <v>55.139294433594429</v>
      </c>
      <c r="L165" s="20">
        <f t="shared" si="20"/>
        <v>1.2187649410990324</v>
      </c>
      <c r="M165" s="20">
        <f t="shared" si="21"/>
        <v>2.3911144431691023</v>
      </c>
      <c r="N165" s="18"/>
      <c r="O165" s="18"/>
      <c r="P165" s="18">
        <f t="shared" si="22"/>
        <v>11.80248611985505</v>
      </c>
    </row>
    <row r="166" spans="1:16" x14ac:dyDescent="0.15">
      <c r="A166" s="18">
        <v>82.5</v>
      </c>
      <c r="B166" s="18">
        <v>164</v>
      </c>
      <c r="D166">
        <v>564.60076904296898</v>
      </c>
      <c r="E166">
        <v>518.79736328125</v>
      </c>
      <c r="F166">
        <v>473.95391845703102</v>
      </c>
      <c r="G166">
        <v>469.24429321289102</v>
      </c>
      <c r="I166" s="19">
        <f t="shared" si="17"/>
        <v>90.646850585937955</v>
      </c>
      <c r="J166" s="19">
        <f t="shared" si="18"/>
        <v>49.553070068358977</v>
      </c>
      <c r="K166" s="19">
        <f t="shared" si="19"/>
        <v>55.959701538086676</v>
      </c>
      <c r="L166" s="20">
        <f t="shared" si="20"/>
        <v>1.1292882854864428</v>
      </c>
      <c r="M166" s="20">
        <f t="shared" si="21"/>
        <v>2.3087862601301108</v>
      </c>
      <c r="N166" s="18"/>
      <c r="O166" s="18"/>
      <c r="P166" s="18">
        <f t="shared" si="22"/>
        <v>7.9530277353829115</v>
      </c>
    </row>
    <row r="167" spans="1:16" x14ac:dyDescent="0.15">
      <c r="A167" s="18">
        <v>83</v>
      </c>
      <c r="B167" s="18">
        <v>165</v>
      </c>
      <c r="D167">
        <v>563.51690673828102</v>
      </c>
      <c r="E167">
        <v>518.45855712890602</v>
      </c>
      <c r="F167">
        <v>474.02786254882801</v>
      </c>
      <c r="G167">
        <v>469.26690673828102</v>
      </c>
      <c r="I167" s="19">
        <f t="shared" si="17"/>
        <v>89.489044189453011</v>
      </c>
      <c r="J167" s="19">
        <f t="shared" si="18"/>
        <v>49.191650390625</v>
      </c>
      <c r="K167" s="19">
        <f t="shared" si="19"/>
        <v>55.054888916015514</v>
      </c>
      <c r="L167" s="20">
        <f t="shared" si="20"/>
        <v>1.1191917424772546</v>
      </c>
      <c r="M167" s="20">
        <f t="shared" si="21"/>
        <v>2.3058381896945206</v>
      </c>
      <c r="N167" s="18"/>
      <c r="O167" s="18"/>
      <c r="P167" s="18">
        <f t="shared" si="22"/>
        <v>7.8151833905013737</v>
      </c>
    </row>
    <row r="168" spans="1:16" x14ac:dyDescent="0.15">
      <c r="A168" s="18">
        <v>83.5</v>
      </c>
      <c r="B168" s="18">
        <v>166</v>
      </c>
      <c r="D168">
        <v>563.81719970703102</v>
      </c>
      <c r="E168">
        <v>518.861572265625</v>
      </c>
      <c r="F168">
        <v>474.171875</v>
      </c>
      <c r="G168">
        <v>469.58801269531301</v>
      </c>
      <c r="I168" s="19">
        <f t="shared" si="17"/>
        <v>89.645324707031023</v>
      </c>
      <c r="J168" s="19">
        <f t="shared" si="18"/>
        <v>49.273559570311988</v>
      </c>
      <c r="K168" s="19">
        <f t="shared" si="19"/>
        <v>55.153833007812636</v>
      </c>
      <c r="L168" s="20">
        <f t="shared" si="20"/>
        <v>1.1193393269895524</v>
      </c>
      <c r="M168" s="20">
        <f t="shared" si="21"/>
        <v>2.3131342467804163</v>
      </c>
      <c r="N168" s="18"/>
      <c r="O168" s="18"/>
      <c r="P168" s="18">
        <f t="shared" si="22"/>
        <v>8.1563286348897623</v>
      </c>
    </row>
    <row r="169" spans="1:16" x14ac:dyDescent="0.15">
      <c r="A169" s="18">
        <v>84</v>
      </c>
      <c r="B169" s="18">
        <v>167</v>
      </c>
      <c r="D169">
        <v>562.49963378906295</v>
      </c>
      <c r="E169">
        <v>517.79827880859398</v>
      </c>
      <c r="F169">
        <v>473.55554199218801</v>
      </c>
      <c r="G169">
        <v>468.84832763671898</v>
      </c>
      <c r="I169" s="19">
        <f t="shared" si="17"/>
        <v>88.944091796874943</v>
      </c>
      <c r="J169" s="19">
        <f t="shared" si="18"/>
        <v>48.949951171875</v>
      </c>
      <c r="K169" s="19">
        <f t="shared" si="19"/>
        <v>54.679125976562446</v>
      </c>
      <c r="L169" s="20">
        <f t="shared" si="20"/>
        <v>1.1170414815036473</v>
      </c>
      <c r="M169" s="20">
        <f t="shared" si="21"/>
        <v>2.3179848738681095</v>
      </c>
      <c r="N169" s="18"/>
      <c r="O169" s="18"/>
      <c r="P169" s="18">
        <f t="shared" si="22"/>
        <v>8.3831317346718208</v>
      </c>
    </row>
    <row r="170" spans="1:16" x14ac:dyDescent="0.15">
      <c r="A170" s="18">
        <v>84.5</v>
      </c>
      <c r="B170" s="18">
        <v>168</v>
      </c>
      <c r="D170">
        <v>562.46929931640602</v>
      </c>
      <c r="E170">
        <v>518.19122314453102</v>
      </c>
      <c r="F170">
        <v>474.38168334960898</v>
      </c>
      <c r="G170">
        <v>469.51513671875</v>
      </c>
      <c r="I170" s="19">
        <f t="shared" si="17"/>
        <v>88.087615966797046</v>
      </c>
      <c r="J170" s="19">
        <f t="shared" si="18"/>
        <v>48.676086425781023</v>
      </c>
      <c r="K170" s="19">
        <f t="shared" si="19"/>
        <v>54.014355468750331</v>
      </c>
      <c r="L170" s="20">
        <f t="shared" si="20"/>
        <v>1.109669232572936</v>
      </c>
      <c r="M170" s="20">
        <f t="shared" si="21"/>
        <v>2.3177610975109957</v>
      </c>
      <c r="N170" s="18"/>
      <c r="O170" s="18"/>
      <c r="P170" s="18">
        <f t="shared" si="22"/>
        <v>8.3726685160953789</v>
      </c>
    </row>
    <row r="171" spans="1:16" x14ac:dyDescent="0.15">
      <c r="A171" s="18">
        <v>85</v>
      </c>
      <c r="B171" s="18">
        <v>169</v>
      </c>
      <c r="D171">
        <v>562.48449707031295</v>
      </c>
      <c r="E171">
        <v>518.032470703125</v>
      </c>
      <c r="F171">
        <v>474.07330322265602</v>
      </c>
      <c r="G171">
        <v>469.02896118164102</v>
      </c>
      <c r="I171" s="19">
        <f t="shared" si="17"/>
        <v>88.411193847656932</v>
      </c>
      <c r="J171" s="19">
        <f t="shared" si="18"/>
        <v>49.003509521483977</v>
      </c>
      <c r="K171" s="19">
        <f t="shared" si="19"/>
        <v>54.10873718261815</v>
      </c>
      <c r="L171" s="20">
        <f t="shared" si="20"/>
        <v>1.104180857881127</v>
      </c>
      <c r="M171" s="20">
        <f t="shared" si="21"/>
        <v>2.3194211953927848</v>
      </c>
      <c r="N171" s="18"/>
      <c r="O171" s="18"/>
      <c r="P171" s="18">
        <f t="shared" si="22"/>
        <v>8.4502905098550496</v>
      </c>
    </row>
    <row r="172" spans="1:16" x14ac:dyDescent="0.15">
      <c r="A172" s="18">
        <v>85.5</v>
      </c>
      <c r="B172" s="18">
        <v>170</v>
      </c>
      <c r="D172">
        <v>561.13916015625</v>
      </c>
      <c r="E172">
        <v>517.68688964843795</v>
      </c>
      <c r="F172">
        <v>473.78665161132801</v>
      </c>
      <c r="G172">
        <v>468.98397827148398</v>
      </c>
      <c r="I172" s="19">
        <f t="shared" si="17"/>
        <v>87.352508544921989</v>
      </c>
      <c r="J172" s="19">
        <f t="shared" si="18"/>
        <v>48.702911376953978</v>
      </c>
      <c r="K172" s="19">
        <f t="shared" si="19"/>
        <v>53.260470581054207</v>
      </c>
      <c r="L172" s="20">
        <f t="shared" si="20"/>
        <v>1.0935787835931476</v>
      </c>
      <c r="M172" s="20">
        <f t="shared" si="21"/>
        <v>2.3159675936784039</v>
      </c>
      <c r="N172" s="18"/>
      <c r="O172" s="18"/>
      <c r="P172" s="18">
        <f t="shared" si="22"/>
        <v>8.2888087962387704</v>
      </c>
    </row>
    <row r="173" spans="1:16" x14ac:dyDescent="0.15">
      <c r="A173" s="18">
        <v>86</v>
      </c>
      <c r="B173" s="18">
        <v>171</v>
      </c>
      <c r="D173">
        <v>561.07073974609398</v>
      </c>
      <c r="E173">
        <v>518.83630371093795</v>
      </c>
      <c r="F173">
        <v>474.92868041992199</v>
      </c>
      <c r="G173">
        <v>470.08056640625</v>
      </c>
      <c r="I173" s="19">
        <f t="shared" si="17"/>
        <v>86.142059326171989</v>
      </c>
      <c r="J173" s="19">
        <f t="shared" si="18"/>
        <v>48.755737304687955</v>
      </c>
      <c r="K173" s="19">
        <f t="shared" si="19"/>
        <v>52.013043212890423</v>
      </c>
      <c r="L173" s="20">
        <f t="shared" si="20"/>
        <v>1.0668086688515583</v>
      </c>
      <c r="M173" s="20">
        <f t="shared" si="21"/>
        <v>2.2963459515104123</v>
      </c>
      <c r="N173" s="18"/>
      <c r="O173" s="18"/>
      <c r="P173" s="18">
        <f t="shared" si="22"/>
        <v>7.371350252001081</v>
      </c>
    </row>
    <row r="174" spans="1:16" x14ac:dyDescent="0.15">
      <c r="A174" s="18">
        <v>86.5</v>
      </c>
      <c r="B174" s="18">
        <v>172</v>
      </c>
      <c r="D174">
        <v>560.78405761718795</v>
      </c>
      <c r="E174">
        <v>519.11370849609398</v>
      </c>
      <c r="F174">
        <v>474.44183349609398</v>
      </c>
      <c r="G174">
        <v>469.97738647460898</v>
      </c>
      <c r="I174" s="19">
        <f t="shared" si="17"/>
        <v>86.342224121093977</v>
      </c>
      <c r="J174" s="19">
        <f t="shared" si="18"/>
        <v>49.136322021485</v>
      </c>
      <c r="K174" s="19">
        <f t="shared" si="19"/>
        <v>51.94679870605448</v>
      </c>
      <c r="L174" s="20">
        <f t="shared" si="20"/>
        <v>1.0571975387848644</v>
      </c>
      <c r="M174" s="20">
        <f t="shared" si="21"/>
        <v>2.2938832940173164</v>
      </c>
      <c r="N174" s="18"/>
      <c r="O174" s="18"/>
      <c r="P174" s="18">
        <f t="shared" si="22"/>
        <v>7.2562025931441925</v>
      </c>
    </row>
    <row r="175" spans="1:16" x14ac:dyDescent="0.15">
      <c r="A175" s="18">
        <v>87</v>
      </c>
      <c r="B175" s="18">
        <v>173</v>
      </c>
      <c r="D175">
        <v>560.99694824218795</v>
      </c>
      <c r="E175">
        <v>518.529052734375</v>
      </c>
      <c r="F175">
        <v>473.74078369140602</v>
      </c>
      <c r="G175">
        <v>469.14398193359398</v>
      </c>
      <c r="I175" s="19">
        <f t="shared" si="17"/>
        <v>87.256164550781932</v>
      </c>
      <c r="J175" s="19">
        <f t="shared" si="18"/>
        <v>49.385070800781023</v>
      </c>
      <c r="K175" s="19">
        <f t="shared" si="19"/>
        <v>52.686614990235221</v>
      </c>
      <c r="L175" s="20">
        <f t="shared" si="20"/>
        <v>1.0668530820330824</v>
      </c>
      <c r="M175" s="20">
        <f t="shared" si="21"/>
        <v>2.3106873098391323</v>
      </c>
      <c r="N175" s="18"/>
      <c r="O175" s="18"/>
      <c r="P175" s="18">
        <f t="shared" si="22"/>
        <v>8.041916029422211</v>
      </c>
    </row>
    <row r="176" spans="1:16" x14ac:dyDescent="0.15">
      <c r="A176" s="18">
        <v>87.5</v>
      </c>
      <c r="B176" s="18">
        <v>174</v>
      </c>
      <c r="D176">
        <v>564.19940185546898</v>
      </c>
      <c r="E176">
        <v>520.78265380859398</v>
      </c>
      <c r="F176">
        <v>474.737060546875</v>
      </c>
      <c r="G176">
        <v>470.25329589843801</v>
      </c>
      <c r="I176" s="19">
        <f t="shared" si="17"/>
        <v>89.462341308593977</v>
      </c>
      <c r="J176" s="19">
        <f t="shared" si="18"/>
        <v>50.529357910155966</v>
      </c>
      <c r="K176" s="19">
        <f t="shared" si="19"/>
        <v>54.091790771484803</v>
      </c>
      <c r="L176" s="20">
        <f t="shared" si="20"/>
        <v>1.0705022388699861</v>
      </c>
      <c r="M176" s="20">
        <f t="shared" si="21"/>
        <v>2.3214849392496339</v>
      </c>
      <c r="N176" s="18"/>
      <c r="O176" s="18"/>
      <c r="P176" s="18">
        <f t="shared" si="22"/>
        <v>8.5467859722823967</v>
      </c>
    </row>
    <row r="177" spans="1:16" x14ac:dyDescent="0.15">
      <c r="A177" s="18">
        <v>88</v>
      </c>
      <c r="B177" s="18">
        <v>175</v>
      </c>
      <c r="D177">
        <v>560.197509765625</v>
      </c>
      <c r="E177">
        <v>518.51251220703102</v>
      </c>
      <c r="F177">
        <v>474.010986328125</v>
      </c>
      <c r="G177">
        <v>469.343505859375</v>
      </c>
      <c r="I177" s="19">
        <f t="shared" si="17"/>
        <v>86.1865234375</v>
      </c>
      <c r="J177" s="19">
        <f t="shared" si="18"/>
        <v>49.169006347656023</v>
      </c>
      <c r="K177" s="19">
        <f t="shared" si="19"/>
        <v>51.768218994140788</v>
      </c>
      <c r="L177" s="20">
        <f t="shared" si="20"/>
        <v>1.0528628263932505</v>
      </c>
      <c r="M177" s="20">
        <f t="shared" si="21"/>
        <v>2.3109939993464961</v>
      </c>
      <c r="N177" s="18"/>
      <c r="O177" s="18"/>
      <c r="P177" s="18">
        <f t="shared" si="22"/>
        <v>8.0562560579758848</v>
      </c>
    </row>
    <row r="178" spans="1:16" x14ac:dyDescent="0.15">
      <c r="A178" s="18">
        <v>88.5</v>
      </c>
      <c r="B178" s="18">
        <v>176</v>
      </c>
      <c r="D178">
        <v>561.27972412109398</v>
      </c>
      <c r="E178">
        <v>518.69854736328102</v>
      </c>
      <c r="F178">
        <v>473.93130493164102</v>
      </c>
      <c r="G178">
        <v>468.78137207031301</v>
      </c>
      <c r="I178" s="19">
        <f t="shared" si="17"/>
        <v>87.348419189452954</v>
      </c>
      <c r="J178" s="19">
        <f t="shared" si="18"/>
        <v>49.917175292968011</v>
      </c>
      <c r="K178" s="19">
        <f t="shared" si="19"/>
        <v>52.40639648437535</v>
      </c>
      <c r="L178" s="20">
        <f t="shared" si="20"/>
        <v>1.0498670282682843</v>
      </c>
      <c r="M178" s="20">
        <f t="shared" si="21"/>
        <v>2.3151466737951281</v>
      </c>
      <c r="N178" s="18"/>
      <c r="O178" s="18"/>
      <c r="P178" s="18">
        <f t="shared" si="22"/>
        <v>8.2504246510893591</v>
      </c>
    </row>
    <row r="179" spans="1:16" x14ac:dyDescent="0.15">
      <c r="A179" s="18">
        <v>89</v>
      </c>
      <c r="B179" s="18">
        <v>177</v>
      </c>
      <c r="D179">
        <v>562.34881591796898</v>
      </c>
      <c r="E179">
        <v>519.35162353515602</v>
      </c>
      <c r="F179">
        <v>474.45413208007801</v>
      </c>
      <c r="G179">
        <v>469.623779296875</v>
      </c>
      <c r="I179" s="19">
        <f t="shared" si="17"/>
        <v>87.894683837890966</v>
      </c>
      <c r="J179" s="19">
        <f t="shared" si="18"/>
        <v>49.727844238281023</v>
      </c>
      <c r="K179" s="19">
        <f t="shared" si="19"/>
        <v>53.08519287109425</v>
      </c>
      <c r="L179" s="20">
        <f t="shared" si="20"/>
        <v>1.0675144616510182</v>
      </c>
      <c r="M179" s="20">
        <f t="shared" si="21"/>
        <v>2.3399425797514599</v>
      </c>
      <c r="N179" s="18"/>
      <c r="O179" s="18"/>
      <c r="P179" s="18">
        <f t="shared" si="22"/>
        <v>9.409818731716376</v>
      </c>
    </row>
    <row r="180" spans="1:16" x14ac:dyDescent="0.15">
      <c r="A180" s="18">
        <v>89.5</v>
      </c>
      <c r="B180" s="18">
        <v>178</v>
      </c>
      <c r="D180">
        <v>562.03942871093795</v>
      </c>
      <c r="E180">
        <v>518.77307128906295</v>
      </c>
      <c r="F180">
        <v>474.31365966796898</v>
      </c>
      <c r="G180">
        <v>469.50570678710898</v>
      </c>
      <c r="I180" s="19">
        <f t="shared" si="17"/>
        <v>87.725769042968977</v>
      </c>
      <c r="J180" s="19">
        <f t="shared" si="18"/>
        <v>49.267364501953978</v>
      </c>
      <c r="K180" s="19">
        <f t="shared" si="19"/>
        <v>53.238613891601197</v>
      </c>
      <c r="L180" s="20">
        <f t="shared" si="20"/>
        <v>1.080606085383149</v>
      </c>
      <c r="M180" s="20">
        <f t="shared" si="21"/>
        <v>2.3601826760571889</v>
      </c>
      <c r="N180" s="18"/>
      <c r="O180" s="18"/>
      <c r="P180" s="18">
        <f t="shared" si="22"/>
        <v>10.356194633024819</v>
      </c>
    </row>
    <row r="181" spans="1:16" x14ac:dyDescent="0.15">
      <c r="A181" s="18">
        <v>90</v>
      </c>
      <c r="B181" s="18">
        <v>179</v>
      </c>
      <c r="D181">
        <v>559.444091796875</v>
      </c>
      <c r="E181">
        <v>517.16247558593795</v>
      </c>
      <c r="F181">
        <v>473.40911865234398</v>
      </c>
      <c r="G181">
        <v>468.54455566406301</v>
      </c>
      <c r="I181" s="19">
        <f t="shared" si="17"/>
        <v>86.034973144531023</v>
      </c>
      <c r="J181" s="19">
        <f t="shared" si="18"/>
        <v>48.617919921874943</v>
      </c>
      <c r="K181" s="19">
        <f t="shared" si="19"/>
        <v>52.002429199218568</v>
      </c>
      <c r="L181" s="20">
        <f t="shared" si="20"/>
        <v>1.0696144401649075</v>
      </c>
      <c r="M181" s="20">
        <f t="shared" si="21"/>
        <v>2.3563395034125456</v>
      </c>
      <c r="N181" s="18"/>
      <c r="O181" s="18"/>
      <c r="P181" s="18">
        <f t="shared" si="22"/>
        <v>10.17649756436864</v>
      </c>
    </row>
    <row r="182" spans="1:16" x14ac:dyDescent="0.15">
      <c r="A182" s="18">
        <v>90.5</v>
      </c>
      <c r="B182" s="18">
        <v>180</v>
      </c>
      <c r="D182">
        <v>561.9140625</v>
      </c>
      <c r="E182">
        <v>518.78448486328102</v>
      </c>
      <c r="F182">
        <v>474.81408691406301</v>
      </c>
      <c r="G182">
        <v>470.136962890625</v>
      </c>
      <c r="I182" s="19">
        <f t="shared" si="17"/>
        <v>87.099975585936988</v>
      </c>
      <c r="J182" s="19">
        <f t="shared" si="18"/>
        <v>48.647521972656023</v>
      </c>
      <c r="K182" s="19">
        <f t="shared" si="19"/>
        <v>53.046710205077773</v>
      </c>
      <c r="L182" s="20">
        <f t="shared" si="20"/>
        <v>1.0904298524166238</v>
      </c>
      <c r="M182" s="20">
        <f t="shared" si="21"/>
        <v>2.3843033882378597</v>
      </c>
      <c r="N182" s="18"/>
      <c r="O182" s="18"/>
      <c r="P182" s="18">
        <f t="shared" si="22"/>
        <v>11.484018354086984</v>
      </c>
    </row>
    <row r="183" spans="1:16" x14ac:dyDescent="0.15">
      <c r="A183" s="18">
        <v>91</v>
      </c>
      <c r="B183" s="18">
        <v>181</v>
      </c>
      <c r="D183">
        <v>560.72937011718795</v>
      </c>
      <c r="E183">
        <v>517.70977783203102</v>
      </c>
      <c r="F183">
        <v>474.71862792968801</v>
      </c>
      <c r="G183">
        <v>470.17428588867199</v>
      </c>
      <c r="I183" s="19">
        <f t="shared" si="17"/>
        <v>86.010742187499943</v>
      </c>
      <c r="J183" s="19">
        <f t="shared" si="18"/>
        <v>47.535491943359034</v>
      </c>
      <c r="K183" s="19">
        <f t="shared" si="19"/>
        <v>52.735897827148619</v>
      </c>
      <c r="L183" s="20">
        <f t="shared" si="20"/>
        <v>1.1094004852203094</v>
      </c>
      <c r="M183" s="20">
        <f t="shared" si="21"/>
        <v>2.410422493615143</v>
      </c>
      <c r="N183" s="18"/>
      <c r="O183" s="18"/>
      <c r="P183" s="18">
        <f t="shared" si="22"/>
        <v>12.705281905377506</v>
      </c>
    </row>
    <row r="184" spans="1:16" x14ac:dyDescent="0.15">
      <c r="A184" s="18">
        <v>91.5</v>
      </c>
      <c r="B184" s="18">
        <v>182</v>
      </c>
      <c r="D184">
        <v>561.11395263671898</v>
      </c>
      <c r="E184">
        <v>518.40673828125</v>
      </c>
      <c r="F184">
        <v>474.04302978515602</v>
      </c>
      <c r="G184">
        <v>469.19226074218801</v>
      </c>
      <c r="I184" s="19">
        <f t="shared" si="17"/>
        <v>87.070922851562955</v>
      </c>
      <c r="J184" s="19">
        <f t="shared" si="18"/>
        <v>49.214477539061988</v>
      </c>
      <c r="K184" s="19">
        <f t="shared" si="19"/>
        <v>52.620788574219567</v>
      </c>
      <c r="L184" s="20">
        <f t="shared" si="20"/>
        <v>1.0692135974105172</v>
      </c>
      <c r="M184" s="20">
        <f t="shared" si="21"/>
        <v>2.3773840783789488</v>
      </c>
      <c r="N184" s="18"/>
      <c r="O184" s="18"/>
      <c r="P184" s="18">
        <f t="shared" si="22"/>
        <v>11.160488860687011</v>
      </c>
    </row>
    <row r="185" spans="1:16" x14ac:dyDescent="0.15">
      <c r="A185" s="18">
        <v>92</v>
      </c>
      <c r="B185" s="18">
        <v>183</v>
      </c>
      <c r="D185">
        <v>563.69903564453102</v>
      </c>
      <c r="E185">
        <v>519.68524169921898</v>
      </c>
      <c r="F185">
        <v>474.47650146484398</v>
      </c>
      <c r="G185">
        <v>469.521728515625</v>
      </c>
      <c r="I185" s="19">
        <f t="shared" si="17"/>
        <v>89.222534179687045</v>
      </c>
      <c r="J185" s="19">
        <f t="shared" si="18"/>
        <v>50.163513183593977</v>
      </c>
      <c r="K185" s="19">
        <f t="shared" si="19"/>
        <v>54.108074951171261</v>
      </c>
      <c r="L185" s="20">
        <f t="shared" si="20"/>
        <v>1.0786340811725155</v>
      </c>
      <c r="M185" s="20">
        <f t="shared" si="21"/>
        <v>2.3939530347145452</v>
      </c>
      <c r="N185" s="18"/>
      <c r="O185" s="18"/>
      <c r="P185" s="18">
        <f t="shared" si="22"/>
        <v>11.935211507703364</v>
      </c>
    </row>
    <row r="186" spans="1:16" x14ac:dyDescent="0.15">
      <c r="A186" s="18">
        <v>92.5</v>
      </c>
      <c r="B186" s="18">
        <v>184</v>
      </c>
      <c r="D186">
        <v>561.790771484375</v>
      </c>
      <c r="E186">
        <v>518.63275146484398</v>
      </c>
      <c r="F186">
        <v>473.69534301757801</v>
      </c>
      <c r="G186">
        <v>468.88058471679699</v>
      </c>
      <c r="I186" s="19">
        <f t="shared" si="17"/>
        <v>88.095428466796989</v>
      </c>
      <c r="J186" s="19">
        <f t="shared" si="18"/>
        <v>49.752166748046989</v>
      </c>
      <c r="K186" s="19">
        <f t="shared" si="19"/>
        <v>53.268911743164097</v>
      </c>
      <c r="L186" s="20">
        <f t="shared" si="20"/>
        <v>1.0706852630746009</v>
      </c>
      <c r="M186" s="20">
        <f t="shared" si="21"/>
        <v>2.3931526891902286</v>
      </c>
      <c r="N186" s="18"/>
      <c r="O186" s="18"/>
      <c r="P186" s="18">
        <f t="shared" si="22"/>
        <v>11.897789367734648</v>
      </c>
    </row>
    <row r="187" spans="1:16" x14ac:dyDescent="0.15">
      <c r="A187" s="18">
        <v>93</v>
      </c>
      <c r="B187" s="18">
        <v>185</v>
      </c>
      <c r="D187">
        <v>560.18792724609398</v>
      </c>
      <c r="E187">
        <v>517.62384033203102</v>
      </c>
      <c r="F187">
        <v>473.44470214843801</v>
      </c>
      <c r="G187">
        <v>468.69226074218801</v>
      </c>
      <c r="I187" s="19">
        <f t="shared" si="17"/>
        <v>86.743225097655966</v>
      </c>
      <c r="J187" s="19">
        <f t="shared" si="18"/>
        <v>48.931579589843011</v>
      </c>
      <c r="K187" s="19">
        <f t="shared" si="19"/>
        <v>52.491119384765859</v>
      </c>
      <c r="L187" s="20">
        <f t="shared" si="20"/>
        <v>1.0727452460100373</v>
      </c>
      <c r="M187" s="20">
        <f t="shared" si="21"/>
        <v>2.4023611446992632</v>
      </c>
      <c r="N187" s="18"/>
      <c r="O187" s="18"/>
      <c r="P187" s="18">
        <f t="shared" si="22"/>
        <v>12.328353543437439</v>
      </c>
    </row>
    <row r="188" spans="1:16" x14ac:dyDescent="0.15">
      <c r="A188" s="18">
        <v>93.5</v>
      </c>
      <c r="B188" s="18">
        <v>186</v>
      </c>
      <c r="D188">
        <v>560.89447021484398</v>
      </c>
      <c r="E188">
        <v>517.86273193359398</v>
      </c>
      <c r="F188">
        <v>473.81167602539102</v>
      </c>
      <c r="G188">
        <v>468.93984985351602</v>
      </c>
      <c r="I188" s="19">
        <f t="shared" si="17"/>
        <v>87.082794189452954</v>
      </c>
      <c r="J188" s="19">
        <f t="shared" si="18"/>
        <v>48.922882080077954</v>
      </c>
      <c r="K188" s="19">
        <f t="shared" si="19"/>
        <v>52.836776733398388</v>
      </c>
      <c r="L188" s="20">
        <f t="shared" si="20"/>
        <v>1.0800013099578658</v>
      </c>
      <c r="M188" s="20">
        <f t="shared" si="21"/>
        <v>2.4167656812206895</v>
      </c>
      <c r="N188" s="18"/>
      <c r="O188" s="18"/>
      <c r="P188" s="18">
        <f t="shared" si="22"/>
        <v>13.001873373950129</v>
      </c>
    </row>
    <row r="189" spans="1:16" x14ac:dyDescent="0.15">
      <c r="A189" s="18">
        <v>94</v>
      </c>
      <c r="B189" s="18">
        <v>187</v>
      </c>
      <c r="D189">
        <v>560.20733642578102</v>
      </c>
      <c r="E189">
        <v>517.71795654296898</v>
      </c>
      <c r="F189">
        <v>474.25549316406301</v>
      </c>
      <c r="G189">
        <v>469.23574829101602</v>
      </c>
      <c r="I189" s="19">
        <f t="shared" si="17"/>
        <v>85.951843261718011</v>
      </c>
      <c r="J189" s="19">
        <f t="shared" si="18"/>
        <v>48.482208251952954</v>
      </c>
      <c r="K189" s="19">
        <f t="shared" si="19"/>
        <v>52.014297485350944</v>
      </c>
      <c r="L189" s="20">
        <f t="shared" si="20"/>
        <v>1.0728533076513838</v>
      </c>
      <c r="M189" s="20">
        <f t="shared" si="21"/>
        <v>2.4167661514878054</v>
      </c>
      <c r="N189" s="18"/>
      <c r="O189" s="18"/>
      <c r="P189" s="18">
        <f t="shared" si="22"/>
        <v>13.001895362455471</v>
      </c>
    </row>
    <row r="190" spans="1:16" x14ac:dyDescent="0.15">
      <c r="A190" s="18">
        <v>94.5</v>
      </c>
      <c r="B190" s="18">
        <v>188</v>
      </c>
      <c r="D190">
        <v>555.31823730468795</v>
      </c>
      <c r="E190">
        <v>514.82952880859398</v>
      </c>
      <c r="F190">
        <v>473.70611572265602</v>
      </c>
      <c r="G190">
        <v>469.491455078125</v>
      </c>
      <c r="I190" s="19">
        <f t="shared" si="17"/>
        <v>81.612121582031932</v>
      </c>
      <c r="J190" s="19">
        <f t="shared" si="18"/>
        <v>45.338073730468977</v>
      </c>
      <c r="K190" s="19">
        <f t="shared" si="19"/>
        <v>49.875469970703648</v>
      </c>
      <c r="L190" s="20">
        <f t="shared" si="20"/>
        <v>1.1000791579106142</v>
      </c>
      <c r="M190" s="20">
        <f t="shared" si="21"/>
        <v>2.451140474320634</v>
      </c>
      <c r="N190" s="18"/>
      <c r="O190" s="18"/>
      <c r="P190" s="18">
        <f t="shared" si="22"/>
        <v>14.609152080081738</v>
      </c>
    </row>
    <row r="191" spans="1:16" x14ac:dyDescent="0.15">
      <c r="A191" s="18">
        <v>95</v>
      </c>
      <c r="B191" s="18">
        <v>189</v>
      </c>
      <c r="D191">
        <v>553.064697265625</v>
      </c>
      <c r="E191">
        <v>512.90380859375</v>
      </c>
      <c r="F191">
        <v>474.42514038085898</v>
      </c>
      <c r="G191">
        <v>469.58056640625</v>
      </c>
      <c r="I191" s="19">
        <f t="shared" si="17"/>
        <v>78.639556884766023</v>
      </c>
      <c r="J191" s="19">
        <f t="shared" si="18"/>
        <v>43.3232421875</v>
      </c>
      <c r="K191" s="19">
        <f t="shared" si="19"/>
        <v>48.313287353516024</v>
      </c>
      <c r="L191" s="20">
        <f t="shared" si="20"/>
        <v>1.1151817111106195</v>
      </c>
      <c r="M191" s="20">
        <f t="shared" si="21"/>
        <v>2.4733915000942375</v>
      </c>
      <c r="N191" s="18"/>
      <c r="O191" s="18"/>
      <c r="P191" s="18">
        <f t="shared" si="22"/>
        <v>15.649553976073257</v>
      </c>
    </row>
    <row r="192" spans="1:16" x14ac:dyDescent="0.15">
      <c r="A192" s="18">
        <v>95.5</v>
      </c>
      <c r="B192" s="18">
        <v>190</v>
      </c>
      <c r="D192">
        <v>550.62127685546898</v>
      </c>
      <c r="E192">
        <v>511.89938354492199</v>
      </c>
      <c r="F192">
        <v>474.36544799804699</v>
      </c>
      <c r="G192">
        <v>469.73330688476602</v>
      </c>
      <c r="I192" s="19">
        <f t="shared" si="17"/>
        <v>76.255828857421989</v>
      </c>
      <c r="J192" s="19">
        <f t="shared" si="18"/>
        <v>42.166076660155966</v>
      </c>
      <c r="K192" s="19">
        <f t="shared" si="19"/>
        <v>46.73957519531281</v>
      </c>
      <c r="L192" s="20">
        <f t="shared" si="20"/>
        <v>1.1084639335079161</v>
      </c>
      <c r="M192" s="20">
        <f t="shared" si="21"/>
        <v>2.4738221950651318</v>
      </c>
      <c r="N192" s="18"/>
      <c r="O192" s="18"/>
      <c r="P192" s="18">
        <f t="shared" si="22"/>
        <v>15.669692187626815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798"/>
  <sheetViews>
    <sheetView zoomScale="75" zoomScaleNormal="75" zoomScalePageLayoutView="75" workbookViewId="0">
      <selection activeCell="A36" sqref="A36:XFD45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673.946044921875</v>
      </c>
      <c r="E2">
        <v>544.99615478515602</v>
      </c>
      <c r="F2">
        <v>487.959228515625</v>
      </c>
      <c r="G2">
        <v>480.77294921875</v>
      </c>
      <c r="I2" s="7">
        <f t="shared" ref="I2:J65" si="0">D2-F2</f>
        <v>185.98681640625</v>
      </c>
      <c r="J2" s="7">
        <f t="shared" si="0"/>
        <v>64.223205566406023</v>
      </c>
      <c r="K2" s="7">
        <f t="shared" ref="K2:K65" si="1">I2-0.7*J2</f>
        <v>141.03057250976579</v>
      </c>
      <c r="L2" s="8">
        <f t="shared" ref="L2:L65" si="2">K2/J2</f>
        <v>2.1959441492521248</v>
      </c>
      <c r="M2" s="8"/>
      <c r="N2" s="18">
        <f>LINEST(V64:V104,U64:U104)</f>
        <v>-8.2589624201889113E-3</v>
      </c>
      <c r="O2" s="9">
        <f>AVERAGE(M38:M45)</f>
        <v>1.8608642833248863</v>
      </c>
    </row>
    <row r="3" spans="1:16" x14ac:dyDescent="0.15">
      <c r="A3" s="6">
        <v>1</v>
      </c>
      <c r="B3" s="6">
        <v>1</v>
      </c>
      <c r="C3" s="6" t="s">
        <v>7</v>
      </c>
      <c r="D3">
        <v>666.48553466796898</v>
      </c>
      <c r="E3">
        <v>542.77728271484398</v>
      </c>
      <c r="F3">
        <v>486.94491577148398</v>
      </c>
      <c r="G3">
        <v>479.65472412109398</v>
      </c>
      <c r="I3" s="7">
        <f t="shared" si="0"/>
        <v>179.540618896485</v>
      </c>
      <c r="J3" s="7">
        <f t="shared" si="0"/>
        <v>63.12255859375</v>
      </c>
      <c r="K3" s="7">
        <f t="shared" si="1"/>
        <v>135.35482788086</v>
      </c>
      <c r="L3" s="8">
        <f t="shared" si="2"/>
        <v>2.144317830206933</v>
      </c>
      <c r="M3" s="8"/>
      <c r="N3" s="18"/>
    </row>
    <row r="4" spans="1:16" ht="15" x14ac:dyDescent="0.15">
      <c r="A4" s="6">
        <v>1.5</v>
      </c>
      <c r="B4" s="6">
        <v>2</v>
      </c>
      <c r="D4">
        <v>669.49938964843795</v>
      </c>
      <c r="E4">
        <v>546.12652587890602</v>
      </c>
      <c r="F4">
        <v>487.112548828125</v>
      </c>
      <c r="G4">
        <v>480.25112915039102</v>
      </c>
      <c r="I4" s="7">
        <f t="shared" si="0"/>
        <v>182.38684082031295</v>
      </c>
      <c r="J4" s="7">
        <f t="shared" si="0"/>
        <v>65.875396728515</v>
      </c>
      <c r="K4" s="7">
        <f t="shared" si="1"/>
        <v>136.27406311035247</v>
      </c>
      <c r="L4" s="8">
        <f t="shared" si="2"/>
        <v>2.068664021439806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669.04840087890602</v>
      </c>
      <c r="E5">
        <v>545.65283203125</v>
      </c>
      <c r="F5">
        <v>486.83279418945301</v>
      </c>
      <c r="G5">
        <v>480.31338500976602</v>
      </c>
      <c r="I5" s="7">
        <f t="shared" si="0"/>
        <v>182.21560668945301</v>
      </c>
      <c r="J5" s="7">
        <f t="shared" si="0"/>
        <v>65.339447021483977</v>
      </c>
      <c r="K5" s="7">
        <f t="shared" si="1"/>
        <v>136.47799377441424</v>
      </c>
      <c r="L5" s="8">
        <f t="shared" si="2"/>
        <v>2.0887534253165549</v>
      </c>
      <c r="M5" s="8"/>
      <c r="N5" s="18">
        <f>RSQ(V64:V104,U64:U104)</f>
        <v>0.96330096266292931</v>
      </c>
    </row>
    <row r="6" spans="1:16" x14ac:dyDescent="0.15">
      <c r="A6" s="6">
        <v>2.5</v>
      </c>
      <c r="B6" s="6">
        <v>4</v>
      </c>
      <c r="C6" s="6" t="s">
        <v>5</v>
      </c>
      <c r="D6">
        <v>666.91949462890602</v>
      </c>
      <c r="E6">
        <v>544.32775878906295</v>
      </c>
      <c r="F6">
        <v>487.20516967773398</v>
      </c>
      <c r="G6">
        <v>480.13098144531301</v>
      </c>
      <c r="I6" s="7">
        <f t="shared" si="0"/>
        <v>179.71432495117205</v>
      </c>
      <c r="J6" s="7">
        <f t="shared" si="0"/>
        <v>64.196777343749943</v>
      </c>
      <c r="K6" s="7">
        <f t="shared" si="1"/>
        <v>134.7765808105471</v>
      </c>
      <c r="L6" s="8">
        <f t="shared" si="2"/>
        <v>2.0994290739684405</v>
      </c>
      <c r="M6" s="8">
        <f t="shared" ref="M6:M22" si="3">L6+ABS($N$2)*A6</f>
        <v>2.1200764800189127</v>
      </c>
      <c r="N6" s="18"/>
      <c r="P6" s="6">
        <f t="shared" ref="P6:P69" si="4">(M6-$O$2)/$O$2*100</f>
        <v>13.929666930405091</v>
      </c>
    </row>
    <row r="7" spans="1:16" x14ac:dyDescent="0.15">
      <c r="A7" s="6">
        <v>3</v>
      </c>
      <c r="B7" s="6">
        <v>5</v>
      </c>
      <c r="C7" s="6" t="s">
        <v>8</v>
      </c>
      <c r="D7">
        <v>669.61444091796898</v>
      </c>
      <c r="E7">
        <v>544.30499267578102</v>
      </c>
      <c r="F7">
        <v>486.71783447265602</v>
      </c>
      <c r="G7">
        <v>479.95251464843801</v>
      </c>
      <c r="I7" s="7">
        <f t="shared" si="0"/>
        <v>182.89660644531295</v>
      </c>
      <c r="J7" s="7">
        <f t="shared" si="0"/>
        <v>64.352478027343011</v>
      </c>
      <c r="K7" s="7">
        <f t="shared" si="1"/>
        <v>137.84987182617286</v>
      </c>
      <c r="L7" s="8">
        <f t="shared" si="2"/>
        <v>2.142106660874834</v>
      </c>
      <c r="M7" s="8">
        <f t="shared" si="3"/>
        <v>2.166883548135401</v>
      </c>
      <c r="P7" s="6">
        <f t="shared" si="4"/>
        <v>16.4450071696651</v>
      </c>
    </row>
    <row r="8" spans="1:16" x14ac:dyDescent="0.15">
      <c r="A8" s="6">
        <v>3.5</v>
      </c>
      <c r="B8" s="6">
        <v>6</v>
      </c>
      <c r="D8">
        <v>671.51708984375</v>
      </c>
      <c r="E8">
        <v>541.88848876953102</v>
      </c>
      <c r="F8">
        <v>486.700927734375</v>
      </c>
      <c r="G8">
        <v>480.00454711914102</v>
      </c>
      <c r="I8" s="7">
        <f t="shared" si="0"/>
        <v>184.816162109375</v>
      </c>
      <c r="J8" s="7">
        <f t="shared" si="0"/>
        <v>61.88394165039</v>
      </c>
      <c r="K8" s="7">
        <f t="shared" si="1"/>
        <v>141.497402954102</v>
      </c>
      <c r="L8" s="8">
        <f t="shared" si="2"/>
        <v>2.2864962893521548</v>
      </c>
      <c r="M8" s="8">
        <f t="shared" si="3"/>
        <v>2.315402657822816</v>
      </c>
      <c r="P8" s="6">
        <f t="shared" si="4"/>
        <v>24.426196932845979</v>
      </c>
    </row>
    <row r="9" spans="1:16" x14ac:dyDescent="0.15">
      <c r="A9" s="6">
        <v>4</v>
      </c>
      <c r="B9" s="6">
        <v>7</v>
      </c>
      <c r="D9">
        <v>672.17224121093795</v>
      </c>
      <c r="E9">
        <v>540.65075683593795</v>
      </c>
      <c r="F9">
        <v>486.14163208007801</v>
      </c>
      <c r="G9">
        <v>479.64431762695301</v>
      </c>
      <c r="I9" s="7">
        <f t="shared" si="0"/>
        <v>186.03060913085994</v>
      </c>
      <c r="J9" s="7">
        <f t="shared" si="0"/>
        <v>61.006439208984943</v>
      </c>
      <c r="K9" s="7">
        <f t="shared" si="1"/>
        <v>143.32610168457049</v>
      </c>
      <c r="L9" s="8">
        <f t="shared" si="2"/>
        <v>2.3493602239853661</v>
      </c>
      <c r="M9" s="8">
        <f t="shared" si="3"/>
        <v>2.3823960736661216</v>
      </c>
      <c r="P9" s="6">
        <f t="shared" si="4"/>
        <v>28.026320619652719</v>
      </c>
    </row>
    <row r="10" spans="1:16" x14ac:dyDescent="0.15">
      <c r="A10" s="6">
        <v>4.5</v>
      </c>
      <c r="B10" s="6">
        <v>8</v>
      </c>
      <c r="D10">
        <v>676.84954833984398</v>
      </c>
      <c r="E10">
        <v>541.29083251953102</v>
      </c>
      <c r="F10">
        <v>486.14053344726602</v>
      </c>
      <c r="G10">
        <v>479.23944091796898</v>
      </c>
      <c r="I10" s="7">
        <f t="shared" si="0"/>
        <v>190.70901489257795</v>
      </c>
      <c r="J10" s="7">
        <f t="shared" si="0"/>
        <v>62.051391601562045</v>
      </c>
      <c r="K10" s="7">
        <f t="shared" si="1"/>
        <v>147.27304077148452</v>
      </c>
      <c r="L10" s="8">
        <f t="shared" si="2"/>
        <v>2.3734043181035953</v>
      </c>
      <c r="M10" s="8">
        <f t="shared" si="3"/>
        <v>2.4105696489944455</v>
      </c>
      <c r="P10" s="6">
        <f t="shared" si="4"/>
        <v>29.540325460348832</v>
      </c>
    </row>
    <row r="11" spans="1:16" x14ac:dyDescent="0.15">
      <c r="A11" s="6">
        <v>5</v>
      </c>
      <c r="B11" s="6">
        <v>9</v>
      </c>
      <c r="D11">
        <v>680.288818359375</v>
      </c>
      <c r="E11">
        <v>540.12152099609398</v>
      </c>
      <c r="F11">
        <v>485.716552734375</v>
      </c>
      <c r="G11">
        <v>478.82434082031301</v>
      </c>
      <c r="I11" s="7">
        <f t="shared" si="0"/>
        <v>194.572265625</v>
      </c>
      <c r="J11" s="7">
        <f t="shared" si="0"/>
        <v>61.297180175780966</v>
      </c>
      <c r="K11" s="7">
        <f t="shared" si="1"/>
        <v>151.66423950195332</v>
      </c>
      <c r="L11" s="8">
        <f t="shared" si="2"/>
        <v>2.4742449663594335</v>
      </c>
      <c r="M11" s="8">
        <f t="shared" si="3"/>
        <v>2.5155397784603779</v>
      </c>
      <c r="P11" s="6">
        <f t="shared" si="4"/>
        <v>35.181259643812105</v>
      </c>
    </row>
    <row r="12" spans="1:16" x14ac:dyDescent="0.15">
      <c r="A12" s="6">
        <v>5.5</v>
      </c>
      <c r="B12" s="6">
        <v>10</v>
      </c>
      <c r="D12">
        <v>681.71533203125</v>
      </c>
      <c r="E12">
        <v>540.17755126953102</v>
      </c>
      <c r="F12">
        <v>485.36456298828102</v>
      </c>
      <c r="G12">
        <v>478.39752197265602</v>
      </c>
      <c r="I12" s="7">
        <f t="shared" si="0"/>
        <v>196.35076904296898</v>
      </c>
      <c r="J12" s="7">
        <f t="shared" si="0"/>
        <v>61.780029296875</v>
      </c>
      <c r="K12" s="7">
        <f t="shared" si="1"/>
        <v>153.10474853515649</v>
      </c>
      <c r="L12" s="8">
        <f t="shared" si="2"/>
        <v>2.4782239548549541</v>
      </c>
      <c r="M12" s="8">
        <f t="shared" si="3"/>
        <v>2.5236482481659932</v>
      </c>
      <c r="P12" s="6">
        <f t="shared" si="4"/>
        <v>35.616996402170834</v>
      </c>
    </row>
    <row r="13" spans="1:16" x14ac:dyDescent="0.15">
      <c r="A13" s="6">
        <v>6</v>
      </c>
      <c r="B13" s="6">
        <v>11</v>
      </c>
      <c r="D13">
        <v>683.06311035156295</v>
      </c>
      <c r="E13">
        <v>540.01177978515602</v>
      </c>
      <c r="F13">
        <v>485.41595458984398</v>
      </c>
      <c r="G13">
        <v>478.70156860351602</v>
      </c>
      <c r="I13" s="7">
        <f t="shared" si="0"/>
        <v>197.64715576171898</v>
      </c>
      <c r="J13" s="7">
        <f t="shared" si="0"/>
        <v>61.31021118164</v>
      </c>
      <c r="K13" s="7">
        <f t="shared" si="1"/>
        <v>154.73000793457098</v>
      </c>
      <c r="L13" s="8">
        <f t="shared" si="2"/>
        <v>2.523723290989194</v>
      </c>
      <c r="M13" s="8">
        <f t="shared" si="3"/>
        <v>2.5732770655103274</v>
      </c>
      <c r="P13" s="6">
        <f t="shared" si="4"/>
        <v>38.283973128472461</v>
      </c>
    </row>
    <row r="14" spans="1:16" x14ac:dyDescent="0.15">
      <c r="A14" s="6">
        <v>6.5</v>
      </c>
      <c r="B14" s="6">
        <v>12</v>
      </c>
      <c r="D14">
        <v>683.53424072265602</v>
      </c>
      <c r="E14">
        <v>539.909423828125</v>
      </c>
      <c r="F14">
        <v>486.06896972656301</v>
      </c>
      <c r="G14">
        <v>479.23986816406301</v>
      </c>
      <c r="I14" s="7">
        <f t="shared" si="0"/>
        <v>197.46527099609301</v>
      </c>
      <c r="J14" s="7">
        <f t="shared" si="0"/>
        <v>60.669555664061988</v>
      </c>
      <c r="K14" s="7">
        <f t="shared" si="1"/>
        <v>154.99658203124963</v>
      </c>
      <c r="L14" s="8">
        <f t="shared" si="2"/>
        <v>2.5547670546574133</v>
      </c>
      <c r="M14" s="8">
        <f t="shared" si="3"/>
        <v>2.6084503103886414</v>
      </c>
      <c r="P14" s="6">
        <f t="shared" si="4"/>
        <v>40.174129503308592</v>
      </c>
    </row>
    <row r="15" spans="1:16" x14ac:dyDescent="0.15">
      <c r="A15" s="6">
        <v>7</v>
      </c>
      <c r="B15" s="6">
        <v>13</v>
      </c>
      <c r="D15">
        <v>686.58319091796898</v>
      </c>
      <c r="E15">
        <v>540.96905517578102</v>
      </c>
      <c r="F15">
        <v>485.62112426757801</v>
      </c>
      <c r="G15">
        <v>478.98504638671898</v>
      </c>
      <c r="I15" s="7">
        <f t="shared" si="0"/>
        <v>200.96206665039097</v>
      </c>
      <c r="J15" s="7">
        <f t="shared" si="0"/>
        <v>61.984008789062045</v>
      </c>
      <c r="K15" s="7">
        <f t="shared" si="1"/>
        <v>157.57326049804755</v>
      </c>
      <c r="L15" s="8">
        <f t="shared" si="2"/>
        <v>2.5421598824671947</v>
      </c>
      <c r="M15" s="8">
        <f t="shared" si="3"/>
        <v>2.5999726194085171</v>
      </c>
      <c r="P15" s="6">
        <f t="shared" si="4"/>
        <v>39.718551358459855</v>
      </c>
    </row>
    <row r="16" spans="1:16" x14ac:dyDescent="0.15">
      <c r="A16" s="6">
        <v>7.5</v>
      </c>
      <c r="B16" s="6">
        <v>14</v>
      </c>
      <c r="D16">
        <v>685.41326904296898</v>
      </c>
      <c r="E16">
        <v>541.008544921875</v>
      </c>
      <c r="F16">
        <v>485.43765258789102</v>
      </c>
      <c r="G16">
        <v>478.51550292968801</v>
      </c>
      <c r="I16" s="7">
        <f t="shared" si="0"/>
        <v>199.97561645507795</v>
      </c>
      <c r="J16" s="7">
        <f t="shared" si="0"/>
        <v>62.493041992186988</v>
      </c>
      <c r="K16" s="7">
        <f t="shared" si="1"/>
        <v>156.23048706054706</v>
      </c>
      <c r="L16" s="8">
        <f t="shared" si="2"/>
        <v>2.4999661095083088</v>
      </c>
      <c r="M16" s="8">
        <f t="shared" si="3"/>
        <v>2.5619083276597254</v>
      </c>
      <c r="P16" s="6">
        <f t="shared" si="4"/>
        <v>37.673034547272493</v>
      </c>
    </row>
    <row r="17" spans="1:16" x14ac:dyDescent="0.15">
      <c r="A17" s="6">
        <v>8</v>
      </c>
      <c r="B17" s="6">
        <v>15</v>
      </c>
      <c r="D17">
        <v>670.98583984375</v>
      </c>
      <c r="E17">
        <v>535.460205078125</v>
      </c>
      <c r="F17">
        <v>485.52786254882801</v>
      </c>
      <c r="G17">
        <v>479.16482543945301</v>
      </c>
      <c r="I17" s="7">
        <f t="shared" si="0"/>
        <v>185.45797729492199</v>
      </c>
      <c r="J17" s="7">
        <f t="shared" si="0"/>
        <v>56.295379638671989</v>
      </c>
      <c r="K17" s="7">
        <f t="shared" si="1"/>
        <v>146.05121154785161</v>
      </c>
      <c r="L17" s="8">
        <f t="shared" si="2"/>
        <v>2.5943729749274493</v>
      </c>
      <c r="M17" s="8">
        <f t="shared" si="3"/>
        <v>2.6604446742889607</v>
      </c>
      <c r="P17" s="6">
        <f t="shared" si="4"/>
        <v>42.968227082924592</v>
      </c>
    </row>
    <row r="18" spans="1:16" x14ac:dyDescent="0.15">
      <c r="A18" s="6">
        <v>8.5</v>
      </c>
      <c r="B18" s="6">
        <v>16</v>
      </c>
      <c r="D18">
        <v>664.72302246093795</v>
      </c>
      <c r="E18">
        <v>536.11090087890602</v>
      </c>
      <c r="F18">
        <v>485.454345703125</v>
      </c>
      <c r="G18">
        <v>478.706787109375</v>
      </c>
      <c r="I18" s="7">
        <f t="shared" si="0"/>
        <v>179.26867675781295</v>
      </c>
      <c r="J18" s="7">
        <f t="shared" si="0"/>
        <v>57.404113769531023</v>
      </c>
      <c r="K18" s="7">
        <f t="shared" si="1"/>
        <v>139.08579711914123</v>
      </c>
      <c r="L18" s="8">
        <f t="shared" si="2"/>
        <v>2.4229238635675139</v>
      </c>
      <c r="M18" s="8">
        <f t="shared" si="3"/>
        <v>2.4931250441391195</v>
      </c>
      <c r="P18" s="6">
        <f t="shared" si="4"/>
        <v>33.976726109469183</v>
      </c>
    </row>
    <row r="19" spans="1:16" x14ac:dyDescent="0.15">
      <c r="A19" s="6">
        <v>9</v>
      </c>
      <c r="B19" s="6">
        <v>17</v>
      </c>
      <c r="D19">
        <v>663.93212890625</v>
      </c>
      <c r="E19">
        <v>537.38610839843795</v>
      </c>
      <c r="F19">
        <v>485.46127319335898</v>
      </c>
      <c r="G19">
        <v>478.46084594726602</v>
      </c>
      <c r="I19" s="7">
        <f t="shared" si="0"/>
        <v>178.47085571289102</v>
      </c>
      <c r="J19" s="7">
        <f t="shared" si="0"/>
        <v>58.925262451171932</v>
      </c>
      <c r="K19" s="7">
        <f t="shared" si="1"/>
        <v>137.22317199707066</v>
      </c>
      <c r="L19" s="8">
        <f t="shared" si="2"/>
        <v>2.3287664117029574</v>
      </c>
      <c r="M19" s="8">
        <f t="shared" si="3"/>
        <v>2.4030970734846577</v>
      </c>
      <c r="P19" s="6">
        <f t="shared" si="4"/>
        <v>29.138760683339076</v>
      </c>
    </row>
    <row r="20" spans="1:16" x14ac:dyDescent="0.15">
      <c r="A20" s="6">
        <v>9.5</v>
      </c>
      <c r="B20" s="6">
        <v>18</v>
      </c>
      <c r="D20">
        <v>661.16522216796898</v>
      </c>
      <c r="E20">
        <v>539.28436279296898</v>
      </c>
      <c r="F20">
        <v>486.35067749023398</v>
      </c>
      <c r="G20">
        <v>479.72564697265602</v>
      </c>
      <c r="I20" s="7">
        <f t="shared" si="0"/>
        <v>174.814544677735</v>
      </c>
      <c r="J20" s="7">
        <f t="shared" si="0"/>
        <v>59.558715820312955</v>
      </c>
      <c r="K20" s="7">
        <f t="shared" si="1"/>
        <v>133.12344360351594</v>
      </c>
      <c r="L20" s="8">
        <f t="shared" si="2"/>
        <v>2.2351630952746833</v>
      </c>
      <c r="M20" s="8">
        <f t="shared" si="3"/>
        <v>2.3136232382664779</v>
      </c>
      <c r="P20" s="6">
        <f t="shared" si="4"/>
        <v>24.330573647887295</v>
      </c>
    </row>
    <row r="21" spans="1:16" x14ac:dyDescent="0.15">
      <c r="A21" s="6">
        <v>10</v>
      </c>
      <c r="B21" s="6">
        <v>19</v>
      </c>
      <c r="D21">
        <v>659.00531005859398</v>
      </c>
      <c r="E21">
        <v>539.54571533203102</v>
      </c>
      <c r="F21">
        <v>487.01821899414102</v>
      </c>
      <c r="G21">
        <v>480.05941772460898</v>
      </c>
      <c r="I21" s="7">
        <f t="shared" si="0"/>
        <v>171.98709106445295</v>
      </c>
      <c r="J21" s="7">
        <f t="shared" si="0"/>
        <v>59.486297607422046</v>
      </c>
      <c r="K21" s="7">
        <f t="shared" si="1"/>
        <v>130.34668273925752</v>
      </c>
      <c r="L21" s="8">
        <f t="shared" si="2"/>
        <v>2.1912051679443283</v>
      </c>
      <c r="M21" s="8">
        <f t="shared" si="3"/>
        <v>2.2737947921462176</v>
      </c>
      <c r="P21" s="6">
        <f t="shared" si="4"/>
        <v>22.190253879424812</v>
      </c>
    </row>
    <row r="22" spans="1:16" x14ac:dyDescent="0.15">
      <c r="A22" s="6">
        <v>10.5</v>
      </c>
      <c r="B22" s="6">
        <v>20</v>
      </c>
      <c r="D22">
        <v>655.68463134765602</v>
      </c>
      <c r="E22">
        <v>540.412109375</v>
      </c>
      <c r="F22">
        <v>486.05682373046898</v>
      </c>
      <c r="G22">
        <v>479.04489135742199</v>
      </c>
      <c r="I22" s="7">
        <f t="shared" si="0"/>
        <v>169.62780761718705</v>
      </c>
      <c r="J22" s="7">
        <f t="shared" si="0"/>
        <v>61.367218017578011</v>
      </c>
      <c r="K22" s="7">
        <f t="shared" si="1"/>
        <v>126.67075500488244</v>
      </c>
      <c r="L22" s="8">
        <f t="shared" si="2"/>
        <v>2.0641436763289303</v>
      </c>
      <c r="M22" s="8">
        <f t="shared" si="3"/>
        <v>2.1508627817409138</v>
      </c>
      <c r="P22" s="6">
        <f t="shared" si="4"/>
        <v>15.584075690779272</v>
      </c>
    </row>
    <row r="23" spans="1:16" x14ac:dyDescent="0.15">
      <c r="A23" s="6">
        <v>11</v>
      </c>
      <c r="B23" s="6">
        <v>21</v>
      </c>
      <c r="D23">
        <v>657.5</v>
      </c>
      <c r="E23">
        <v>543.02239990234398</v>
      </c>
      <c r="F23">
        <v>485.78030395507801</v>
      </c>
      <c r="G23">
        <v>478.98309326171898</v>
      </c>
      <c r="I23" s="7">
        <f t="shared" si="0"/>
        <v>171.71969604492199</v>
      </c>
      <c r="J23" s="7">
        <f t="shared" si="0"/>
        <v>64.039306640625</v>
      </c>
      <c r="K23" s="7">
        <f t="shared" si="1"/>
        <v>126.89218139648449</v>
      </c>
      <c r="L23" s="8">
        <f t="shared" si="2"/>
        <v>1.9814733802253119</v>
      </c>
      <c r="M23" s="8">
        <f>L23+ABS($N$2)*A23</f>
        <v>2.0723219668473898</v>
      </c>
      <c r="P23" s="6">
        <f t="shared" si="4"/>
        <v>11.363412443205313</v>
      </c>
    </row>
    <row r="24" spans="1:16" x14ac:dyDescent="0.15">
      <c r="A24" s="6">
        <v>11.5</v>
      </c>
      <c r="B24" s="6">
        <v>22</v>
      </c>
      <c r="D24">
        <v>653.48553466796898</v>
      </c>
      <c r="E24">
        <v>543.13360595703102</v>
      </c>
      <c r="F24">
        <v>485.78140258789102</v>
      </c>
      <c r="G24">
        <v>478.98547363281301</v>
      </c>
      <c r="I24" s="7">
        <f t="shared" si="0"/>
        <v>167.70413208007795</v>
      </c>
      <c r="J24" s="7">
        <f t="shared" si="0"/>
        <v>64.148132324218011</v>
      </c>
      <c r="K24" s="7">
        <f t="shared" si="1"/>
        <v>122.80043945312535</v>
      </c>
      <c r="L24" s="8">
        <f t="shared" si="2"/>
        <v>1.914326029516594</v>
      </c>
      <c r="M24" s="8">
        <f t="shared" ref="M24:M87" si="5">L24+ABS($N$2)*A24</f>
        <v>2.0093040973487666</v>
      </c>
      <c r="P24" s="6">
        <f t="shared" si="4"/>
        <v>7.976928535522025</v>
      </c>
    </row>
    <row r="25" spans="1:16" x14ac:dyDescent="0.15">
      <c r="A25" s="6">
        <v>12</v>
      </c>
      <c r="B25" s="6">
        <v>23</v>
      </c>
      <c r="D25">
        <v>655.41387939453102</v>
      </c>
      <c r="E25">
        <v>545.77874755859398</v>
      </c>
      <c r="F25">
        <v>485.40533447265602</v>
      </c>
      <c r="G25">
        <v>478.76123046875</v>
      </c>
      <c r="I25" s="7">
        <f t="shared" si="0"/>
        <v>170.008544921875</v>
      </c>
      <c r="J25" s="7">
        <f t="shared" si="0"/>
        <v>67.017517089843977</v>
      </c>
      <c r="K25" s="7">
        <f t="shared" si="1"/>
        <v>123.09628295898422</v>
      </c>
      <c r="L25" s="8">
        <f t="shared" si="2"/>
        <v>1.8367777307231601</v>
      </c>
      <c r="M25" s="8">
        <f t="shared" si="5"/>
        <v>1.9358852797654271</v>
      </c>
      <c r="P25" s="6">
        <f t="shared" si="4"/>
        <v>4.0315135882181368</v>
      </c>
    </row>
    <row r="26" spans="1:16" x14ac:dyDescent="0.15">
      <c r="A26" s="6">
        <v>12.5</v>
      </c>
      <c r="B26" s="6">
        <v>24</v>
      </c>
      <c r="D26">
        <v>654.02893066406295</v>
      </c>
      <c r="E26">
        <v>545.22271728515602</v>
      </c>
      <c r="F26">
        <v>485.63674926757801</v>
      </c>
      <c r="G26">
        <v>478.37908935546898</v>
      </c>
      <c r="I26" s="7">
        <f t="shared" si="0"/>
        <v>168.39218139648494</v>
      </c>
      <c r="J26" s="7">
        <f t="shared" si="0"/>
        <v>66.843627929687045</v>
      </c>
      <c r="K26" s="7">
        <f t="shared" si="1"/>
        <v>121.60164184570402</v>
      </c>
      <c r="L26" s="8">
        <f t="shared" si="2"/>
        <v>1.8191957201009055</v>
      </c>
      <c r="M26" s="8">
        <f t="shared" si="5"/>
        <v>1.9224327503532668</v>
      </c>
      <c r="P26" s="6">
        <f t="shared" si="4"/>
        <v>3.3085952361003699</v>
      </c>
    </row>
    <row r="27" spans="1:16" x14ac:dyDescent="0.15">
      <c r="A27" s="6">
        <v>13</v>
      </c>
      <c r="B27" s="6">
        <v>25</v>
      </c>
      <c r="D27">
        <v>653.120361328125</v>
      </c>
      <c r="E27">
        <v>546.42419433593795</v>
      </c>
      <c r="F27">
        <v>485.41833496093801</v>
      </c>
      <c r="G27">
        <v>478.57537841796898</v>
      </c>
      <c r="I27" s="7">
        <f t="shared" si="0"/>
        <v>167.70202636718699</v>
      </c>
      <c r="J27" s="7">
        <f t="shared" si="0"/>
        <v>67.848815917968977</v>
      </c>
      <c r="K27" s="7">
        <f t="shared" si="1"/>
        <v>120.20785522460871</v>
      </c>
      <c r="L27" s="8">
        <f t="shared" si="2"/>
        <v>1.7717015926990267</v>
      </c>
      <c r="M27" s="8">
        <f t="shared" si="5"/>
        <v>1.8790681041614825</v>
      </c>
      <c r="P27" s="6">
        <f t="shared" si="4"/>
        <v>0.97824548516083443</v>
      </c>
    </row>
    <row r="28" spans="1:16" x14ac:dyDescent="0.15">
      <c r="A28" s="6">
        <v>13.5</v>
      </c>
      <c r="B28" s="6">
        <v>26</v>
      </c>
      <c r="D28">
        <v>657.57550048828102</v>
      </c>
      <c r="E28">
        <v>550.48645019531295</v>
      </c>
      <c r="F28">
        <v>485.94232177734398</v>
      </c>
      <c r="G28">
        <v>478.66036987304699</v>
      </c>
      <c r="I28" s="7">
        <f t="shared" si="0"/>
        <v>171.63317871093705</v>
      </c>
      <c r="J28" s="7">
        <f t="shared" si="0"/>
        <v>71.826080322265966</v>
      </c>
      <c r="K28" s="7">
        <f t="shared" si="1"/>
        <v>121.35492248535087</v>
      </c>
      <c r="L28" s="8">
        <f t="shared" si="2"/>
        <v>1.6895662681418944</v>
      </c>
      <c r="M28" s="8">
        <f t="shared" si="5"/>
        <v>1.8010622608144446</v>
      </c>
      <c r="P28" s="6">
        <f t="shared" si="4"/>
        <v>-3.213669209857196</v>
      </c>
    </row>
    <row r="29" spans="1:16" x14ac:dyDescent="0.15">
      <c r="A29" s="6">
        <v>14</v>
      </c>
      <c r="B29" s="6">
        <v>27</v>
      </c>
      <c r="D29">
        <v>660.94720458984398</v>
      </c>
      <c r="E29">
        <v>551.44189453125</v>
      </c>
      <c r="F29">
        <v>485.92453002929699</v>
      </c>
      <c r="G29">
        <v>479.00823974609398</v>
      </c>
      <c r="I29" s="7">
        <f t="shared" si="0"/>
        <v>175.02267456054699</v>
      </c>
      <c r="J29" s="7">
        <f t="shared" si="0"/>
        <v>72.433654785156023</v>
      </c>
      <c r="K29" s="7">
        <f t="shared" si="1"/>
        <v>124.31911621093778</v>
      </c>
      <c r="L29" s="8">
        <f t="shared" si="2"/>
        <v>1.7163170432263588</v>
      </c>
      <c r="M29" s="8">
        <f t="shared" si="5"/>
        <v>1.8319425171090036</v>
      </c>
      <c r="P29" s="6">
        <f t="shared" si="4"/>
        <v>-1.5542114744771689</v>
      </c>
    </row>
    <row r="30" spans="1:16" x14ac:dyDescent="0.15">
      <c r="A30" s="6">
        <v>14.5</v>
      </c>
      <c r="B30" s="6">
        <v>28</v>
      </c>
      <c r="D30">
        <v>663.55517578125</v>
      </c>
      <c r="E30">
        <v>552.74127197265602</v>
      </c>
      <c r="F30">
        <v>486.46823120117199</v>
      </c>
      <c r="G30">
        <v>479.53457641601602</v>
      </c>
      <c r="I30" s="7">
        <f t="shared" si="0"/>
        <v>177.08694458007801</v>
      </c>
      <c r="J30" s="7">
        <f t="shared" si="0"/>
        <v>73.20669555664</v>
      </c>
      <c r="K30" s="7">
        <f t="shared" si="1"/>
        <v>125.84225769043002</v>
      </c>
      <c r="L30" s="8">
        <f t="shared" si="2"/>
        <v>1.7189992900726669</v>
      </c>
      <c r="M30" s="8">
        <f t="shared" si="5"/>
        <v>1.8387542451654062</v>
      </c>
      <c r="P30" s="6">
        <f t="shared" si="4"/>
        <v>-1.188159628706245</v>
      </c>
    </row>
    <row r="31" spans="1:16" x14ac:dyDescent="0.15">
      <c r="A31" s="6">
        <v>15</v>
      </c>
      <c r="B31" s="6">
        <v>29</v>
      </c>
      <c r="D31">
        <v>664.54455566406295</v>
      </c>
      <c r="E31">
        <v>551.85931396484398</v>
      </c>
      <c r="F31">
        <v>486.96398925781301</v>
      </c>
      <c r="G31">
        <v>480.20819091796898</v>
      </c>
      <c r="I31" s="7">
        <f t="shared" si="0"/>
        <v>177.58056640624994</v>
      </c>
      <c r="J31" s="7">
        <f t="shared" si="0"/>
        <v>71.651123046875</v>
      </c>
      <c r="K31" s="7">
        <f t="shared" si="1"/>
        <v>127.42478027343745</v>
      </c>
      <c r="L31" s="8">
        <f t="shared" si="2"/>
        <v>1.7784059042602121</v>
      </c>
      <c r="M31" s="8">
        <f t="shared" si="5"/>
        <v>1.9022903405630458</v>
      </c>
      <c r="P31" s="6">
        <f t="shared" si="4"/>
        <v>2.2261729460539588</v>
      </c>
    </row>
    <row r="32" spans="1:16" x14ac:dyDescent="0.15">
      <c r="A32" s="6">
        <v>15.5</v>
      </c>
      <c r="B32" s="6">
        <v>30</v>
      </c>
      <c r="D32">
        <v>656.861328125</v>
      </c>
      <c r="E32">
        <v>548.70709228515602</v>
      </c>
      <c r="F32">
        <v>486.86575317382801</v>
      </c>
      <c r="G32">
        <v>479.96466064453102</v>
      </c>
      <c r="I32" s="7">
        <f t="shared" si="0"/>
        <v>169.99557495117199</v>
      </c>
      <c r="J32" s="7">
        <f t="shared" si="0"/>
        <v>68.742431640625</v>
      </c>
      <c r="K32" s="7">
        <f t="shared" si="1"/>
        <v>121.87587280273449</v>
      </c>
      <c r="L32" s="8">
        <f t="shared" si="2"/>
        <v>1.7729351420078221</v>
      </c>
      <c r="M32" s="8">
        <f t="shared" si="5"/>
        <v>1.9009490595207503</v>
      </c>
      <c r="P32" s="6">
        <f t="shared" si="4"/>
        <v>2.1540945546143129</v>
      </c>
    </row>
    <row r="33" spans="1:16" x14ac:dyDescent="0.15">
      <c r="A33" s="6">
        <v>16</v>
      </c>
      <c r="B33" s="6">
        <v>31</v>
      </c>
      <c r="D33">
        <v>650.00030517578102</v>
      </c>
      <c r="E33">
        <v>547.09881591796898</v>
      </c>
      <c r="F33">
        <v>486.22012329101602</v>
      </c>
      <c r="G33">
        <v>479.41812133789102</v>
      </c>
      <c r="I33" s="7">
        <f t="shared" si="0"/>
        <v>163.780181884765</v>
      </c>
      <c r="J33" s="7">
        <f t="shared" si="0"/>
        <v>67.680694580077954</v>
      </c>
      <c r="K33" s="7">
        <f t="shared" si="1"/>
        <v>116.40369567871043</v>
      </c>
      <c r="L33" s="8">
        <f t="shared" si="2"/>
        <v>1.7198951104289386</v>
      </c>
      <c r="M33" s="8">
        <f t="shared" si="5"/>
        <v>1.8520385091519611</v>
      </c>
      <c r="P33" s="6">
        <f t="shared" si="4"/>
        <v>-0.4742836031629234</v>
      </c>
    </row>
    <row r="34" spans="1:16" x14ac:dyDescent="0.15">
      <c r="A34" s="6">
        <v>16.5</v>
      </c>
      <c r="B34" s="6">
        <v>32</v>
      </c>
      <c r="D34">
        <v>646.33685302734398</v>
      </c>
      <c r="E34">
        <v>545.30474853515602</v>
      </c>
      <c r="F34">
        <v>485.54998779296898</v>
      </c>
      <c r="G34">
        <v>478.72219848632801</v>
      </c>
      <c r="I34" s="7">
        <f t="shared" si="0"/>
        <v>160.786865234375</v>
      </c>
      <c r="J34" s="7">
        <f t="shared" si="0"/>
        <v>66.582550048828011</v>
      </c>
      <c r="K34" s="7">
        <f t="shared" si="1"/>
        <v>114.17908020019539</v>
      </c>
      <c r="L34" s="8">
        <f t="shared" si="2"/>
        <v>1.7148499136254571</v>
      </c>
      <c r="M34" s="8">
        <f t="shared" si="5"/>
        <v>1.8511227935585741</v>
      </c>
      <c r="P34" s="6">
        <f t="shared" si="4"/>
        <v>-0.52349275837067677</v>
      </c>
    </row>
    <row r="35" spans="1:16" x14ac:dyDescent="0.15">
      <c r="A35" s="6">
        <v>17</v>
      </c>
      <c r="B35" s="6">
        <v>33</v>
      </c>
      <c r="D35">
        <v>645.906494140625</v>
      </c>
      <c r="E35">
        <v>545.49114990234398</v>
      </c>
      <c r="F35">
        <v>485.43310546875</v>
      </c>
      <c r="G35">
        <v>478.80221557617199</v>
      </c>
      <c r="I35" s="7">
        <f t="shared" si="0"/>
        <v>160.473388671875</v>
      </c>
      <c r="J35" s="7">
        <f t="shared" si="0"/>
        <v>66.688934326171989</v>
      </c>
      <c r="K35" s="7">
        <f t="shared" si="1"/>
        <v>113.79113464355461</v>
      </c>
      <c r="L35" s="8">
        <f t="shared" si="2"/>
        <v>1.7062970910137549</v>
      </c>
      <c r="M35" s="8">
        <f t="shared" si="5"/>
        <v>1.8466994521569664</v>
      </c>
      <c r="P35" s="6">
        <f t="shared" si="4"/>
        <v>-0.76119635885594916</v>
      </c>
    </row>
    <row r="36" spans="1:16" x14ac:dyDescent="0.15">
      <c r="A36" s="6">
        <v>17.5</v>
      </c>
      <c r="B36" s="6">
        <v>34</v>
      </c>
      <c r="D36">
        <v>629.9404296875</v>
      </c>
      <c r="E36">
        <v>538.19854736328102</v>
      </c>
      <c r="F36">
        <v>486.1865234375</v>
      </c>
      <c r="G36">
        <v>479.520263671875</v>
      </c>
      <c r="I36" s="7">
        <f t="shared" si="0"/>
        <v>143.75390625</v>
      </c>
      <c r="J36" s="7">
        <f t="shared" si="0"/>
        <v>58.678283691406023</v>
      </c>
      <c r="K36" s="7">
        <f t="shared" si="1"/>
        <v>102.6791076660158</v>
      </c>
      <c r="L36" s="8">
        <f t="shared" si="2"/>
        <v>1.7498655585431531</v>
      </c>
      <c r="M36" s="8">
        <f t="shared" si="5"/>
        <v>1.894397400896459</v>
      </c>
      <c r="P36" s="6">
        <f t="shared" si="4"/>
        <v>1.8020184422937964</v>
      </c>
    </row>
    <row r="37" spans="1:16" x14ac:dyDescent="0.15">
      <c r="A37" s="6">
        <v>18</v>
      </c>
      <c r="B37" s="6">
        <v>35</v>
      </c>
      <c r="D37">
        <v>627.82391357421898</v>
      </c>
      <c r="E37">
        <v>538.35101318359398</v>
      </c>
      <c r="F37">
        <v>487.05963134765602</v>
      </c>
      <c r="G37">
        <v>480.26718139648398</v>
      </c>
      <c r="I37" s="7">
        <f t="shared" si="0"/>
        <v>140.76428222656295</v>
      </c>
      <c r="J37" s="7">
        <f t="shared" si="0"/>
        <v>58.08383178711</v>
      </c>
      <c r="K37" s="7">
        <f t="shared" si="1"/>
        <v>100.10559997558596</v>
      </c>
      <c r="L37" s="8">
        <f t="shared" si="2"/>
        <v>1.7234675622382312</v>
      </c>
      <c r="M37" s="8">
        <f t="shared" si="5"/>
        <v>1.8721288858016316</v>
      </c>
      <c r="P37" s="6">
        <f t="shared" si="4"/>
        <v>0.60534250550600988</v>
      </c>
    </row>
    <row r="38" spans="1:16" x14ac:dyDescent="0.15">
      <c r="A38" s="6">
        <v>18.5</v>
      </c>
      <c r="B38" s="6">
        <v>36</v>
      </c>
      <c r="D38">
        <v>633.41357421875</v>
      </c>
      <c r="E38">
        <v>540.96490478515602</v>
      </c>
      <c r="F38">
        <v>486.71047973632801</v>
      </c>
      <c r="G38">
        <v>479.79159545898398</v>
      </c>
      <c r="I38" s="7">
        <f t="shared" si="0"/>
        <v>146.70309448242199</v>
      </c>
      <c r="J38" s="7">
        <f t="shared" si="0"/>
        <v>61.173309326172046</v>
      </c>
      <c r="K38" s="7">
        <f t="shared" si="1"/>
        <v>103.88177795410155</v>
      </c>
      <c r="L38" s="8">
        <f t="shared" si="2"/>
        <v>1.6981552755338243</v>
      </c>
      <c r="M38" s="8">
        <f t="shared" si="5"/>
        <v>1.8509460803073192</v>
      </c>
      <c r="P38" s="6">
        <f t="shared" si="4"/>
        <v>-0.53298905817278586</v>
      </c>
    </row>
    <row r="39" spans="1:16" x14ac:dyDescent="0.15">
      <c r="A39" s="6">
        <v>19</v>
      </c>
      <c r="B39" s="6">
        <v>37</v>
      </c>
      <c r="D39">
        <v>644.44189453125</v>
      </c>
      <c r="E39">
        <v>544.62506103515602</v>
      </c>
      <c r="F39">
        <v>485.94186401367199</v>
      </c>
      <c r="G39">
        <v>478.94296264648398</v>
      </c>
      <c r="I39" s="7">
        <f t="shared" si="0"/>
        <v>158.50003051757801</v>
      </c>
      <c r="J39" s="7">
        <f t="shared" si="0"/>
        <v>65.682098388672046</v>
      </c>
      <c r="K39" s="7">
        <f t="shared" si="1"/>
        <v>112.52256164550758</v>
      </c>
      <c r="L39" s="8">
        <f t="shared" si="2"/>
        <v>1.7131389588021131</v>
      </c>
      <c r="M39" s="8">
        <f t="shared" si="5"/>
        <v>1.8700592447857023</v>
      </c>
      <c r="P39" s="6">
        <f t="shared" si="4"/>
        <v>0.49412316326405942</v>
      </c>
    </row>
    <row r="40" spans="1:16" x14ac:dyDescent="0.15">
      <c r="A40" s="6">
        <v>19.5</v>
      </c>
      <c r="B40" s="6">
        <v>38</v>
      </c>
      <c r="D40">
        <v>643.93865966796898</v>
      </c>
      <c r="E40">
        <v>541.35339355468795</v>
      </c>
      <c r="F40">
        <v>486.02624511718801</v>
      </c>
      <c r="G40">
        <v>478.89611816406301</v>
      </c>
      <c r="I40" s="7">
        <f t="shared" si="0"/>
        <v>157.91241455078097</v>
      </c>
      <c r="J40" s="7">
        <f t="shared" si="0"/>
        <v>62.457275390624943</v>
      </c>
      <c r="K40" s="7">
        <f t="shared" si="1"/>
        <v>114.19232177734351</v>
      </c>
      <c r="L40" s="8">
        <f t="shared" si="2"/>
        <v>1.8283269813348948</v>
      </c>
      <c r="M40" s="8">
        <f t="shared" si="5"/>
        <v>1.9893767485285785</v>
      </c>
      <c r="P40" s="6">
        <f t="shared" si="4"/>
        <v>6.9060632930238981</v>
      </c>
    </row>
    <row r="41" spans="1:16" x14ac:dyDescent="0.15">
      <c r="A41" s="6">
        <v>20</v>
      </c>
      <c r="B41" s="6">
        <v>39</v>
      </c>
      <c r="D41">
        <v>649.28259277343795</v>
      </c>
      <c r="E41">
        <v>547.45074462890602</v>
      </c>
      <c r="F41">
        <v>485.94577026367199</v>
      </c>
      <c r="G41">
        <v>479.603759765625</v>
      </c>
      <c r="I41" s="7">
        <f t="shared" si="0"/>
        <v>163.33682250976597</v>
      </c>
      <c r="J41" s="7">
        <f t="shared" si="0"/>
        <v>67.846984863281023</v>
      </c>
      <c r="K41" s="7">
        <f t="shared" si="1"/>
        <v>115.84393310546926</v>
      </c>
      <c r="L41" s="8">
        <f t="shared" si="2"/>
        <v>1.7074293476549807</v>
      </c>
      <c r="M41" s="8">
        <f t="shared" si="5"/>
        <v>1.8726085960587588</v>
      </c>
      <c r="P41" s="6">
        <f t="shared" si="4"/>
        <v>0.63112140090563107</v>
      </c>
    </row>
    <row r="42" spans="1:16" x14ac:dyDescent="0.15">
      <c r="A42" s="6">
        <v>20.5</v>
      </c>
      <c r="B42" s="6">
        <v>40</v>
      </c>
      <c r="D42">
        <v>656.44427490234398</v>
      </c>
      <c r="E42">
        <v>550.95959472656295</v>
      </c>
      <c r="F42">
        <v>486.91476440429699</v>
      </c>
      <c r="G42">
        <v>480.01907348632801</v>
      </c>
      <c r="I42" s="7">
        <f t="shared" si="0"/>
        <v>169.52951049804699</v>
      </c>
      <c r="J42" s="7">
        <f t="shared" si="0"/>
        <v>70.940521240234943</v>
      </c>
      <c r="K42" s="7">
        <f t="shared" si="1"/>
        <v>119.87114562988253</v>
      </c>
      <c r="L42" s="8">
        <f t="shared" si="2"/>
        <v>1.6897415402960965</v>
      </c>
      <c r="M42" s="8">
        <f t="shared" si="5"/>
        <v>1.8590502699099691</v>
      </c>
      <c r="P42" s="6">
        <f t="shared" si="4"/>
        <v>-9.7482306000090641E-2</v>
      </c>
    </row>
    <row r="43" spans="1:16" x14ac:dyDescent="0.15">
      <c r="A43" s="6">
        <v>21</v>
      </c>
      <c r="B43" s="6">
        <v>41</v>
      </c>
      <c r="D43">
        <v>687.67346191406295</v>
      </c>
      <c r="E43">
        <v>569.00030517578102</v>
      </c>
      <c r="F43">
        <v>486.788330078125</v>
      </c>
      <c r="G43">
        <v>479.88265991210898</v>
      </c>
      <c r="I43" s="7">
        <f t="shared" si="0"/>
        <v>200.88513183593795</v>
      </c>
      <c r="J43" s="7">
        <f t="shared" si="0"/>
        <v>89.117645263672046</v>
      </c>
      <c r="K43" s="7">
        <f t="shared" si="1"/>
        <v>138.50278015136752</v>
      </c>
      <c r="L43" s="8">
        <f t="shared" si="2"/>
        <v>1.5541566402655709</v>
      </c>
      <c r="M43" s="8">
        <f t="shared" si="5"/>
        <v>1.727594851089538</v>
      </c>
      <c r="P43" s="6">
        <f t="shared" si="4"/>
        <v>-7.1616954245169371</v>
      </c>
    </row>
    <row r="44" spans="1:16" x14ac:dyDescent="0.15">
      <c r="A44" s="6">
        <v>21.5</v>
      </c>
      <c r="B44" s="6">
        <v>42</v>
      </c>
      <c r="D44">
        <v>655.54071044921898</v>
      </c>
      <c r="E44">
        <v>550.32977294921898</v>
      </c>
      <c r="F44">
        <v>487.03967285156301</v>
      </c>
      <c r="G44">
        <v>479.957275390625</v>
      </c>
      <c r="I44" s="7">
        <f t="shared" si="0"/>
        <v>168.50103759765597</v>
      </c>
      <c r="J44" s="7">
        <f t="shared" si="0"/>
        <v>70.372497558593977</v>
      </c>
      <c r="K44" s="7">
        <f t="shared" si="1"/>
        <v>119.24028930664019</v>
      </c>
      <c r="L44" s="8">
        <f t="shared" si="2"/>
        <v>1.6944160494994172</v>
      </c>
      <c r="M44" s="8">
        <f t="shared" si="5"/>
        <v>1.8719837415334788</v>
      </c>
      <c r="P44" s="6">
        <f t="shared" si="4"/>
        <v>0.59754267456436361</v>
      </c>
    </row>
    <row r="45" spans="1:16" x14ac:dyDescent="0.15">
      <c r="A45" s="6">
        <v>22</v>
      </c>
      <c r="B45" s="6">
        <v>43</v>
      </c>
      <c r="D45">
        <v>646.12420654296898</v>
      </c>
      <c r="E45">
        <v>547.64630126953102</v>
      </c>
      <c r="F45">
        <v>487.10086059570301</v>
      </c>
      <c r="G45">
        <v>480.36608886718801</v>
      </c>
      <c r="I45" s="7">
        <f t="shared" si="0"/>
        <v>159.02334594726597</v>
      </c>
      <c r="J45" s="7">
        <f t="shared" si="0"/>
        <v>67.280212402343011</v>
      </c>
      <c r="K45" s="7">
        <f t="shared" si="1"/>
        <v>111.92719726562586</v>
      </c>
      <c r="L45" s="8">
        <f t="shared" si="2"/>
        <v>1.6635975611415881</v>
      </c>
      <c r="M45" s="8">
        <f t="shared" si="5"/>
        <v>1.8452947343857442</v>
      </c>
      <c r="P45" s="6">
        <f t="shared" si="4"/>
        <v>-0.83668374306821036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649.28527832031295</v>
      </c>
      <c r="E46">
        <v>550.40588378906295</v>
      </c>
      <c r="F46">
        <v>486.40036010742199</v>
      </c>
      <c r="G46">
        <v>479.35546875</v>
      </c>
      <c r="I46" s="7">
        <f t="shared" si="0"/>
        <v>162.88491821289097</v>
      </c>
      <c r="J46" s="7">
        <f t="shared" si="0"/>
        <v>71.050415039062955</v>
      </c>
      <c r="K46" s="7">
        <f t="shared" si="1"/>
        <v>113.1496276855469</v>
      </c>
      <c r="L46" s="8">
        <f t="shared" si="2"/>
        <v>1.5925259215352667</v>
      </c>
      <c r="M46" s="8">
        <f t="shared" si="5"/>
        <v>1.7783525759895173</v>
      </c>
      <c r="P46" s="6">
        <f t="shared" si="4"/>
        <v>-4.4340529330780498</v>
      </c>
    </row>
    <row r="47" spans="1:16" x14ac:dyDescent="0.15">
      <c r="A47" s="6">
        <v>23</v>
      </c>
      <c r="B47" s="6">
        <v>45</v>
      </c>
      <c r="D47">
        <v>652.43719482421898</v>
      </c>
      <c r="E47">
        <v>551.61413574218795</v>
      </c>
      <c r="F47">
        <v>485.42572021484398</v>
      </c>
      <c r="G47">
        <v>478.83734130859398</v>
      </c>
      <c r="I47" s="7">
        <f t="shared" si="0"/>
        <v>167.011474609375</v>
      </c>
      <c r="J47" s="7">
        <f t="shared" si="0"/>
        <v>72.776794433593977</v>
      </c>
      <c r="K47" s="7">
        <f t="shared" si="1"/>
        <v>116.06771850585922</v>
      </c>
      <c r="L47" s="8">
        <f t="shared" si="2"/>
        <v>1.5948451619666559</v>
      </c>
      <c r="M47" s="8">
        <f t="shared" si="5"/>
        <v>1.7848012976310008</v>
      </c>
      <c r="P47" s="6">
        <f t="shared" si="4"/>
        <v>-4.0875084967497175</v>
      </c>
    </row>
    <row r="48" spans="1:16" x14ac:dyDescent="0.15">
      <c r="A48" s="6">
        <v>23.5</v>
      </c>
      <c r="B48" s="6">
        <v>46</v>
      </c>
      <c r="D48">
        <v>650.491455078125</v>
      </c>
      <c r="E48">
        <v>550.68994140625</v>
      </c>
      <c r="F48">
        <v>486.91607666015602</v>
      </c>
      <c r="G48">
        <v>479.99176025390602</v>
      </c>
      <c r="I48" s="7">
        <f t="shared" si="0"/>
        <v>163.57537841796898</v>
      </c>
      <c r="J48" s="7">
        <f t="shared" si="0"/>
        <v>70.698181152343977</v>
      </c>
      <c r="K48" s="7">
        <f t="shared" si="1"/>
        <v>114.08665161132819</v>
      </c>
      <c r="L48" s="8">
        <f t="shared" si="2"/>
        <v>1.6137140977571767</v>
      </c>
      <c r="M48" s="8">
        <f t="shared" si="5"/>
        <v>1.807799714631616</v>
      </c>
      <c r="P48" s="6">
        <f t="shared" si="4"/>
        <v>-2.8516087480843848</v>
      </c>
    </row>
    <row r="49" spans="1:22" x14ac:dyDescent="0.15">
      <c r="A49" s="6">
        <v>24</v>
      </c>
      <c r="B49" s="6">
        <v>47</v>
      </c>
      <c r="D49">
        <v>648.24572753906295</v>
      </c>
      <c r="E49">
        <v>549.90057373046898</v>
      </c>
      <c r="F49">
        <v>487.21536254882801</v>
      </c>
      <c r="G49">
        <v>480.42095947265602</v>
      </c>
      <c r="I49" s="7">
        <f t="shared" si="0"/>
        <v>161.03036499023494</v>
      </c>
      <c r="J49" s="7">
        <f t="shared" si="0"/>
        <v>69.479614257812955</v>
      </c>
      <c r="K49" s="7">
        <f t="shared" si="1"/>
        <v>112.39463500976588</v>
      </c>
      <c r="L49" s="8">
        <f t="shared" si="2"/>
        <v>1.6176634860509052</v>
      </c>
      <c r="M49" s="8">
        <f t="shared" si="5"/>
        <v>1.815878584135439</v>
      </c>
      <c r="P49" s="6">
        <f t="shared" si="4"/>
        <v>-2.417462659290198</v>
      </c>
    </row>
    <row r="50" spans="1:22" x14ac:dyDescent="0.15">
      <c r="A50" s="6">
        <v>24.5</v>
      </c>
      <c r="B50" s="6">
        <v>48</v>
      </c>
      <c r="D50">
        <v>646.25750732421898</v>
      </c>
      <c r="E50">
        <v>549.68316650390602</v>
      </c>
      <c r="F50">
        <v>487.0234375</v>
      </c>
      <c r="G50">
        <v>480.08370971679699</v>
      </c>
      <c r="I50" s="7">
        <f t="shared" si="0"/>
        <v>159.23406982421898</v>
      </c>
      <c r="J50" s="7">
        <f t="shared" si="0"/>
        <v>69.599456787109034</v>
      </c>
      <c r="K50" s="7">
        <f t="shared" si="1"/>
        <v>110.51445007324266</v>
      </c>
      <c r="L50" s="8">
        <f t="shared" si="2"/>
        <v>1.5878636870871634</v>
      </c>
      <c r="M50" s="8">
        <f t="shared" si="5"/>
        <v>1.7902082663817918</v>
      </c>
      <c r="P50" s="6">
        <f t="shared" si="4"/>
        <v>-3.7969462671856107</v>
      </c>
    </row>
    <row r="51" spans="1:22" x14ac:dyDescent="0.15">
      <c r="A51" s="6">
        <v>25</v>
      </c>
      <c r="B51" s="6">
        <v>49</v>
      </c>
      <c r="D51">
        <v>644.71533203125</v>
      </c>
      <c r="E51">
        <v>550.635986328125</v>
      </c>
      <c r="F51">
        <v>486.1533203125</v>
      </c>
      <c r="G51">
        <v>479.05377197265602</v>
      </c>
      <c r="I51" s="7">
        <f t="shared" si="0"/>
        <v>158.56201171875</v>
      </c>
      <c r="J51" s="7">
        <f t="shared" si="0"/>
        <v>71.582214355468977</v>
      </c>
      <c r="K51" s="7">
        <f t="shared" si="1"/>
        <v>108.45446166992173</v>
      </c>
      <c r="L51" s="8">
        <f t="shared" si="2"/>
        <v>1.5151034743260308</v>
      </c>
      <c r="M51" s="8">
        <f t="shared" si="5"/>
        <v>1.7215775348307536</v>
      </c>
      <c r="P51" s="6">
        <f t="shared" si="4"/>
        <v>-7.4850567955048852</v>
      </c>
    </row>
    <row r="52" spans="1:22" x14ac:dyDescent="0.15">
      <c r="A52" s="6">
        <v>25.5</v>
      </c>
      <c r="B52" s="6">
        <v>50</v>
      </c>
      <c r="D52">
        <v>644.27020263671898</v>
      </c>
      <c r="E52">
        <v>549.706787109375</v>
      </c>
      <c r="F52">
        <v>486.12057495117199</v>
      </c>
      <c r="G52">
        <v>479.40100097656301</v>
      </c>
      <c r="I52" s="7">
        <f t="shared" si="0"/>
        <v>158.14962768554699</v>
      </c>
      <c r="J52" s="7">
        <f t="shared" si="0"/>
        <v>70.305786132811988</v>
      </c>
      <c r="K52" s="7">
        <f t="shared" si="1"/>
        <v>108.93557739257861</v>
      </c>
      <c r="L52" s="8">
        <f t="shared" si="2"/>
        <v>1.5494539409145152</v>
      </c>
      <c r="M52" s="8">
        <f t="shared" si="5"/>
        <v>1.7600574826293325</v>
      </c>
      <c r="P52" s="6">
        <f t="shared" si="4"/>
        <v>-5.4172032640358898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643.08172607421898</v>
      </c>
      <c r="E53">
        <v>549.30651855468795</v>
      </c>
      <c r="F53">
        <v>486.59963989257801</v>
      </c>
      <c r="G53">
        <v>479.76773071289102</v>
      </c>
      <c r="I53" s="7">
        <f t="shared" si="0"/>
        <v>156.48208618164097</v>
      </c>
      <c r="J53" s="7">
        <f t="shared" si="0"/>
        <v>69.538787841796932</v>
      </c>
      <c r="K53" s="7">
        <f t="shared" si="1"/>
        <v>107.80493469238311</v>
      </c>
      <c r="L53" s="8">
        <f t="shared" si="2"/>
        <v>1.55028492785412</v>
      </c>
      <c r="M53" s="8">
        <f t="shared" si="5"/>
        <v>1.7650179507790318</v>
      </c>
      <c r="P53" s="6">
        <f t="shared" si="4"/>
        <v>-5.1506352937572508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647.58966064453102</v>
      </c>
      <c r="E54">
        <v>553.06488037109398</v>
      </c>
      <c r="F54">
        <v>486.88418579101602</v>
      </c>
      <c r="G54">
        <v>479.94534301757801</v>
      </c>
      <c r="I54" s="7">
        <f t="shared" si="0"/>
        <v>160.705474853515</v>
      </c>
      <c r="J54" s="7">
        <f t="shared" si="0"/>
        <v>73.119537353515966</v>
      </c>
      <c r="K54" s="7">
        <f t="shared" si="1"/>
        <v>109.52179870605383</v>
      </c>
      <c r="L54" s="8">
        <f t="shared" si="2"/>
        <v>1.4978458927679121</v>
      </c>
      <c r="M54" s="8">
        <f t="shared" si="5"/>
        <v>1.7167083969029182</v>
      </c>
      <c r="P54" s="6">
        <f t="shared" si="4"/>
        <v>-7.7467168193694684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650.30944824218795</v>
      </c>
      <c r="E55">
        <v>556.05548095703102</v>
      </c>
      <c r="F55">
        <v>486.19235229492199</v>
      </c>
      <c r="G55">
        <v>479.54284667968801</v>
      </c>
      <c r="I55" s="7">
        <f t="shared" si="0"/>
        <v>164.11709594726597</v>
      </c>
      <c r="J55" s="7">
        <f t="shared" si="0"/>
        <v>76.512634277343011</v>
      </c>
      <c r="K55" s="7">
        <f t="shared" si="1"/>
        <v>110.55825195312586</v>
      </c>
      <c r="L55" s="8">
        <f t="shared" si="2"/>
        <v>1.4449672658292523</v>
      </c>
      <c r="M55" s="8">
        <f t="shared" si="5"/>
        <v>1.6679592511743528</v>
      </c>
      <c r="P55" s="6">
        <f t="shared" si="4"/>
        <v>-10.366421338683644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652.77136230468795</v>
      </c>
      <c r="E56">
        <v>555.95666503906295</v>
      </c>
      <c r="F56">
        <v>485.75277709960898</v>
      </c>
      <c r="G56">
        <v>478.72067260742199</v>
      </c>
      <c r="I56" s="7">
        <f t="shared" si="0"/>
        <v>167.01858520507898</v>
      </c>
      <c r="J56" s="7">
        <f t="shared" si="0"/>
        <v>77.235992431640966</v>
      </c>
      <c r="K56" s="7">
        <f t="shared" si="1"/>
        <v>112.9533905029303</v>
      </c>
      <c r="L56" s="8">
        <f t="shared" si="2"/>
        <v>1.4624449941897442</v>
      </c>
      <c r="M56" s="8">
        <f t="shared" si="5"/>
        <v>1.6895664607449392</v>
      </c>
      <c r="P56" s="6">
        <f t="shared" si="4"/>
        <v>-9.2052829491617683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654.09411621093795</v>
      </c>
      <c r="E57">
        <v>554.64929199218795</v>
      </c>
      <c r="F57">
        <v>486.27413940429699</v>
      </c>
      <c r="G57">
        <v>479.27911376953102</v>
      </c>
      <c r="I57" s="7">
        <f t="shared" si="0"/>
        <v>167.81997680664097</v>
      </c>
      <c r="J57" s="7">
        <f t="shared" si="0"/>
        <v>75.370178222656932</v>
      </c>
      <c r="K57" s="7">
        <f t="shared" si="1"/>
        <v>115.06085205078111</v>
      </c>
      <c r="L57" s="8">
        <f t="shared" si="2"/>
        <v>1.5266097913536951</v>
      </c>
      <c r="M57" s="8">
        <f t="shared" si="5"/>
        <v>1.7578607391189847</v>
      </c>
      <c r="P57" s="6">
        <f t="shared" si="4"/>
        <v>-5.5352528998977171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651.55603027343795</v>
      </c>
      <c r="E58">
        <v>553.308837890625</v>
      </c>
      <c r="F58">
        <v>485.90002441406301</v>
      </c>
      <c r="G58">
        <v>478.69790649414102</v>
      </c>
      <c r="I58" s="7">
        <f t="shared" si="0"/>
        <v>165.65600585937494</v>
      </c>
      <c r="J58" s="7">
        <f t="shared" si="0"/>
        <v>74.610931396483977</v>
      </c>
      <c r="K58" s="7">
        <f t="shared" si="1"/>
        <v>113.42835388183616</v>
      </c>
      <c r="L58" s="8">
        <f t="shared" si="2"/>
        <v>1.5202645478190806</v>
      </c>
      <c r="M58" s="8">
        <f t="shared" si="5"/>
        <v>1.7556449767944646</v>
      </c>
      <c r="P58" s="6">
        <f t="shared" si="4"/>
        <v>-5.654324577739855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650.07110595703102</v>
      </c>
      <c r="E59">
        <v>552.45721435546898</v>
      </c>
      <c r="F59">
        <v>486.67077636718801</v>
      </c>
      <c r="G59">
        <v>479.75384521484398</v>
      </c>
      <c r="I59" s="7">
        <f t="shared" si="0"/>
        <v>163.40032958984301</v>
      </c>
      <c r="J59" s="7">
        <f t="shared" si="0"/>
        <v>72.703369140625</v>
      </c>
      <c r="K59" s="7">
        <f t="shared" si="1"/>
        <v>112.50797119140552</v>
      </c>
      <c r="L59" s="8">
        <f t="shared" si="2"/>
        <v>1.5474932251597486</v>
      </c>
      <c r="M59" s="8">
        <f t="shared" si="5"/>
        <v>1.7870031353452271</v>
      </c>
      <c r="P59" s="6">
        <f t="shared" si="4"/>
        <v>-3.9691851061641232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646.953125</v>
      </c>
      <c r="E60">
        <v>550.47259521484398</v>
      </c>
      <c r="F60">
        <v>486.91064453125</v>
      </c>
      <c r="G60">
        <v>479.77923583984398</v>
      </c>
      <c r="I60" s="7">
        <f t="shared" si="0"/>
        <v>160.04248046875</v>
      </c>
      <c r="J60" s="7">
        <f t="shared" si="0"/>
        <v>70.693359375</v>
      </c>
      <c r="K60" s="7">
        <f t="shared" si="1"/>
        <v>110.55712890625</v>
      </c>
      <c r="L60" s="8">
        <f t="shared" si="2"/>
        <v>1.5638969470921398</v>
      </c>
      <c r="M60" s="8">
        <f t="shared" si="5"/>
        <v>1.8075363384877128</v>
      </c>
      <c r="P60" s="6">
        <f t="shared" si="4"/>
        <v>-2.8657621791681755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646.38909912109398</v>
      </c>
      <c r="E61">
        <v>551.31976318359398</v>
      </c>
      <c r="F61">
        <v>486.99914550781301</v>
      </c>
      <c r="G61">
        <v>480.05618286132801</v>
      </c>
      <c r="I61" s="7">
        <f t="shared" si="0"/>
        <v>159.38995361328097</v>
      </c>
      <c r="J61" s="7">
        <f t="shared" si="0"/>
        <v>71.263580322265966</v>
      </c>
      <c r="K61" s="7">
        <f t="shared" si="1"/>
        <v>109.5054473876948</v>
      </c>
      <c r="L61" s="8">
        <f t="shared" si="2"/>
        <v>1.5366256774146436</v>
      </c>
      <c r="M61" s="8">
        <f t="shared" si="5"/>
        <v>1.7843945500203109</v>
      </c>
      <c r="P61" s="6">
        <f t="shared" si="4"/>
        <v>-4.1093664911416132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644.35046386718795</v>
      </c>
      <c r="E62">
        <v>552.209716796875</v>
      </c>
      <c r="F62">
        <v>486.11471557617199</v>
      </c>
      <c r="G62">
        <v>479.18997192382801</v>
      </c>
      <c r="I62" s="7">
        <f t="shared" si="0"/>
        <v>158.23574829101597</v>
      </c>
      <c r="J62" s="7">
        <f t="shared" si="0"/>
        <v>73.019744873046989</v>
      </c>
      <c r="K62" s="7">
        <f t="shared" si="1"/>
        <v>107.12192687988308</v>
      </c>
      <c r="L62" s="8">
        <f t="shared" si="2"/>
        <v>1.4670268578194372</v>
      </c>
      <c r="M62" s="8">
        <f t="shared" si="5"/>
        <v>1.718925211635199</v>
      </c>
      <c r="P62" s="6">
        <f t="shared" si="4"/>
        <v>-7.6275885867441495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643.31237792968795</v>
      </c>
      <c r="E63">
        <v>550.96929931640602</v>
      </c>
      <c r="F63">
        <v>486.611572265625</v>
      </c>
      <c r="G63">
        <v>479.66470336914102</v>
      </c>
      <c r="I63" s="7">
        <f t="shared" si="0"/>
        <v>156.70080566406295</v>
      </c>
      <c r="J63" s="7">
        <f t="shared" si="0"/>
        <v>71.304595947265</v>
      </c>
      <c r="K63" s="7">
        <f t="shared" si="1"/>
        <v>106.78758850097745</v>
      </c>
      <c r="L63" s="8">
        <f t="shared" si="2"/>
        <v>1.4976256029829373</v>
      </c>
      <c r="M63" s="8">
        <f t="shared" si="5"/>
        <v>1.7536534380087936</v>
      </c>
      <c r="P63" s="6">
        <f t="shared" si="4"/>
        <v>-5.7613468256016214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643.83361816406295</v>
      </c>
      <c r="E64">
        <v>552.78112792968795</v>
      </c>
      <c r="F64">
        <v>486.81393432617199</v>
      </c>
      <c r="G64">
        <v>480.211669921875</v>
      </c>
      <c r="I64" s="7">
        <f t="shared" si="0"/>
        <v>157.01968383789097</v>
      </c>
      <c r="J64" s="7">
        <f t="shared" si="0"/>
        <v>72.569458007812955</v>
      </c>
      <c r="K64" s="7">
        <f t="shared" si="1"/>
        <v>106.2210632324219</v>
      </c>
      <c r="L64" s="8">
        <f t="shared" si="2"/>
        <v>1.4637158130764316</v>
      </c>
      <c r="M64" s="8">
        <f t="shared" si="5"/>
        <v>1.7238731293123823</v>
      </c>
      <c r="P64" s="6">
        <f t="shared" si="4"/>
        <v>-7.36169505965991</v>
      </c>
      <c r="U64" s="18">
        <v>12.5</v>
      </c>
      <c r="V64" s="20">
        <f t="shared" ref="V64:V83" si="6">L26</f>
        <v>1.8191957201009055</v>
      </c>
    </row>
    <row r="65" spans="1:22" x14ac:dyDescent="0.15">
      <c r="A65" s="6">
        <v>32</v>
      </c>
      <c r="B65" s="6">
        <v>63</v>
      </c>
      <c r="D65">
        <v>641.56018066406295</v>
      </c>
      <c r="E65">
        <v>551.854248046875</v>
      </c>
      <c r="F65">
        <v>486.68682861328102</v>
      </c>
      <c r="G65">
        <v>479.80480957031301</v>
      </c>
      <c r="I65" s="7">
        <f t="shared" si="0"/>
        <v>154.87335205078193</v>
      </c>
      <c r="J65" s="7">
        <f t="shared" si="0"/>
        <v>72.049438476561988</v>
      </c>
      <c r="K65" s="7">
        <f t="shared" si="1"/>
        <v>104.43874511718855</v>
      </c>
      <c r="L65" s="8">
        <f t="shared" si="2"/>
        <v>1.4495428045724874</v>
      </c>
      <c r="M65" s="8">
        <f t="shared" si="5"/>
        <v>1.7138296020185326</v>
      </c>
      <c r="P65" s="6">
        <f t="shared" si="4"/>
        <v>-7.9014188527301137</v>
      </c>
      <c r="U65" s="18">
        <v>13</v>
      </c>
      <c r="V65" s="20">
        <f t="shared" si="6"/>
        <v>1.7717015926990267</v>
      </c>
    </row>
    <row r="66" spans="1:22" x14ac:dyDescent="0.15">
      <c r="A66" s="6">
        <v>32.5</v>
      </c>
      <c r="B66" s="6">
        <v>64</v>
      </c>
      <c r="D66">
        <v>641.19293212890602</v>
      </c>
      <c r="E66">
        <v>551.42272949218795</v>
      </c>
      <c r="F66">
        <v>486.45846557617199</v>
      </c>
      <c r="G66">
        <v>479.38690185546898</v>
      </c>
      <c r="I66" s="7">
        <f t="shared" ref="I66:J129" si="7">D66-F66</f>
        <v>154.73446655273403</v>
      </c>
      <c r="J66" s="7">
        <f t="shared" si="7"/>
        <v>72.035827636718977</v>
      </c>
      <c r="K66" s="7">
        <f t="shared" ref="K66:K129" si="8">I66-0.7*J66</f>
        <v>104.30938720703075</v>
      </c>
      <c r="L66" s="8">
        <f t="shared" ref="L66:L129" si="9">K66/J66</f>
        <v>1.4480209449812846</v>
      </c>
      <c r="M66" s="8">
        <f t="shared" si="5"/>
        <v>1.7164372236374241</v>
      </c>
      <c r="P66" s="6">
        <f t="shared" si="4"/>
        <v>-7.761289255840202</v>
      </c>
      <c r="U66" s="18">
        <v>13.5</v>
      </c>
      <c r="V66" s="20">
        <f t="shared" si="6"/>
        <v>1.6895662681418944</v>
      </c>
    </row>
    <row r="67" spans="1:22" x14ac:dyDescent="0.15">
      <c r="A67" s="6">
        <v>33</v>
      </c>
      <c r="B67" s="6">
        <v>65</v>
      </c>
      <c r="D67">
        <v>638.59320068359398</v>
      </c>
      <c r="E67">
        <v>549.79351806640602</v>
      </c>
      <c r="F67">
        <v>487.11517333984398</v>
      </c>
      <c r="G67">
        <v>480.32574462890602</v>
      </c>
      <c r="I67" s="7">
        <f t="shared" si="7"/>
        <v>151.47802734375</v>
      </c>
      <c r="J67" s="7">
        <f t="shared" si="7"/>
        <v>69.4677734375</v>
      </c>
      <c r="K67" s="7">
        <f t="shared" si="8"/>
        <v>102.8505859375</v>
      </c>
      <c r="L67" s="8">
        <f t="shared" si="9"/>
        <v>1.4805510648766429</v>
      </c>
      <c r="M67" s="8">
        <f t="shared" si="5"/>
        <v>1.7530968247428769</v>
      </c>
      <c r="P67" s="6">
        <f t="shared" si="4"/>
        <v>-5.7912583710541572</v>
      </c>
      <c r="U67" s="18">
        <v>14</v>
      </c>
      <c r="V67" s="20">
        <f t="shared" si="6"/>
        <v>1.7163170432263588</v>
      </c>
    </row>
    <row r="68" spans="1:22" x14ac:dyDescent="0.15">
      <c r="A68" s="6">
        <v>33.5</v>
      </c>
      <c r="B68" s="6">
        <v>66</v>
      </c>
      <c r="D68">
        <v>638.92095947265602</v>
      </c>
      <c r="E68">
        <v>551.10443115234398</v>
      </c>
      <c r="F68">
        <v>487.65234375</v>
      </c>
      <c r="G68">
        <v>480.44610595703102</v>
      </c>
      <c r="I68" s="7">
        <f t="shared" si="7"/>
        <v>151.26861572265602</v>
      </c>
      <c r="J68" s="7">
        <f t="shared" si="7"/>
        <v>70.658325195312955</v>
      </c>
      <c r="K68" s="7">
        <f t="shared" si="8"/>
        <v>101.80778808593695</v>
      </c>
      <c r="L68" s="8">
        <f t="shared" si="9"/>
        <v>1.4408463235509898</v>
      </c>
      <c r="M68" s="8">
        <f t="shared" si="5"/>
        <v>1.7175215646273183</v>
      </c>
      <c r="P68" s="6">
        <f t="shared" si="4"/>
        <v>-7.7030184297723947</v>
      </c>
      <c r="U68" s="18">
        <v>14.5</v>
      </c>
      <c r="V68" s="20">
        <f t="shared" si="6"/>
        <v>1.7189992900726669</v>
      </c>
    </row>
    <row r="69" spans="1:22" x14ac:dyDescent="0.15">
      <c r="A69" s="6">
        <v>34</v>
      </c>
      <c r="B69" s="6">
        <v>67</v>
      </c>
      <c r="D69">
        <v>639.678466796875</v>
      </c>
      <c r="E69">
        <v>552.28790283203102</v>
      </c>
      <c r="F69">
        <v>487.14682006835898</v>
      </c>
      <c r="G69">
        <v>479.99307250976602</v>
      </c>
      <c r="I69" s="7">
        <f t="shared" si="7"/>
        <v>152.53164672851602</v>
      </c>
      <c r="J69" s="7">
        <f t="shared" si="7"/>
        <v>72.294830322265</v>
      </c>
      <c r="K69" s="7">
        <f t="shared" si="8"/>
        <v>101.92526550293053</v>
      </c>
      <c r="L69" s="8">
        <f t="shared" si="9"/>
        <v>1.4098555186945378</v>
      </c>
      <c r="M69" s="8">
        <f t="shared" si="5"/>
        <v>1.6906602409809608</v>
      </c>
      <c r="P69" s="6">
        <f t="shared" si="4"/>
        <v>-9.1465048724463998</v>
      </c>
      <c r="U69" s="18">
        <v>15</v>
      </c>
      <c r="V69" s="20">
        <f t="shared" si="6"/>
        <v>1.7784059042602121</v>
      </c>
    </row>
    <row r="70" spans="1:22" x14ac:dyDescent="0.15">
      <c r="A70" s="6">
        <v>34.5</v>
      </c>
      <c r="B70" s="6">
        <v>68</v>
      </c>
      <c r="D70">
        <v>639.98522949218795</v>
      </c>
      <c r="E70">
        <v>551.86962890625</v>
      </c>
      <c r="F70">
        <v>487.02102661132801</v>
      </c>
      <c r="G70">
        <v>479.77142333984398</v>
      </c>
      <c r="I70" s="7">
        <f t="shared" si="7"/>
        <v>152.96420288085994</v>
      </c>
      <c r="J70" s="7">
        <f t="shared" si="7"/>
        <v>72.098205566406023</v>
      </c>
      <c r="K70" s="7">
        <f t="shared" si="8"/>
        <v>102.49545898437573</v>
      </c>
      <c r="L70" s="8">
        <f t="shared" si="9"/>
        <v>1.4216090148037364</v>
      </c>
      <c r="M70" s="8">
        <f t="shared" si="5"/>
        <v>1.7065432183002538</v>
      </c>
      <c r="P70" s="6">
        <f t="shared" ref="P70:P133" si="10">(M70-$O$2)/$O$2*100</f>
        <v>-8.2929779676839406</v>
      </c>
      <c r="U70" s="18">
        <v>15.5</v>
      </c>
      <c r="V70" s="20">
        <f t="shared" si="6"/>
        <v>1.7729351420078221</v>
      </c>
    </row>
    <row r="71" spans="1:22" x14ac:dyDescent="0.15">
      <c r="A71" s="6">
        <v>35</v>
      </c>
      <c r="B71" s="6">
        <v>69</v>
      </c>
      <c r="D71">
        <v>638.182861328125</v>
      </c>
      <c r="E71">
        <v>551.123291015625</v>
      </c>
      <c r="F71">
        <v>486.40814208984398</v>
      </c>
      <c r="G71">
        <v>478.95510864257801</v>
      </c>
      <c r="I71" s="7">
        <f t="shared" si="7"/>
        <v>151.77471923828102</v>
      </c>
      <c r="J71" s="7">
        <f t="shared" si="7"/>
        <v>72.168182373046989</v>
      </c>
      <c r="K71" s="7">
        <f t="shared" si="8"/>
        <v>101.25699157714814</v>
      </c>
      <c r="L71" s="8">
        <f t="shared" si="9"/>
        <v>1.4030697219688477</v>
      </c>
      <c r="M71" s="8">
        <f t="shared" si="5"/>
        <v>1.6921334066754596</v>
      </c>
      <c r="P71" s="6">
        <f t="shared" si="10"/>
        <v>-9.0673392015428416</v>
      </c>
      <c r="U71" s="18">
        <v>16</v>
      </c>
      <c r="V71" s="20">
        <f t="shared" si="6"/>
        <v>1.7198951104289386</v>
      </c>
    </row>
    <row r="72" spans="1:22" x14ac:dyDescent="0.15">
      <c r="A72" s="6">
        <v>35.5</v>
      </c>
      <c r="B72" s="6">
        <v>70</v>
      </c>
      <c r="D72">
        <v>641.59320068359398</v>
      </c>
      <c r="E72">
        <v>554.14691162109398</v>
      </c>
      <c r="F72">
        <v>486.16418457031301</v>
      </c>
      <c r="G72">
        <v>479.40142822265602</v>
      </c>
      <c r="I72" s="7">
        <f t="shared" si="7"/>
        <v>155.42901611328097</v>
      </c>
      <c r="J72" s="7">
        <f t="shared" si="7"/>
        <v>74.745483398437955</v>
      </c>
      <c r="K72" s="7">
        <f t="shared" si="8"/>
        <v>103.1071777343744</v>
      </c>
      <c r="L72" s="8">
        <f t="shared" si="9"/>
        <v>1.3794435870426005</v>
      </c>
      <c r="M72" s="8">
        <f t="shared" si="5"/>
        <v>1.6726367529593069</v>
      </c>
      <c r="P72" s="6">
        <f t="shared" si="10"/>
        <v>-10.115059547989452</v>
      </c>
      <c r="U72" s="18">
        <v>16.5</v>
      </c>
      <c r="V72" s="20">
        <f t="shared" si="6"/>
        <v>1.7148499136254571</v>
      </c>
    </row>
    <row r="73" spans="1:22" x14ac:dyDescent="0.15">
      <c r="A73" s="6">
        <v>36</v>
      </c>
      <c r="B73" s="6">
        <v>71</v>
      </c>
      <c r="D73">
        <v>638.919189453125</v>
      </c>
      <c r="E73">
        <v>553.44427490234398</v>
      </c>
      <c r="F73">
        <v>486.06765747070301</v>
      </c>
      <c r="G73">
        <v>479.06442260742199</v>
      </c>
      <c r="I73" s="7">
        <f t="shared" si="7"/>
        <v>152.85153198242199</v>
      </c>
      <c r="J73" s="7">
        <f t="shared" si="7"/>
        <v>74.379852294921989</v>
      </c>
      <c r="K73" s="7">
        <f t="shared" si="8"/>
        <v>100.7856353759766</v>
      </c>
      <c r="L73" s="8">
        <f t="shared" si="9"/>
        <v>1.3550125775506194</v>
      </c>
      <c r="M73" s="8">
        <f t="shared" si="5"/>
        <v>1.6523352246774201</v>
      </c>
      <c r="P73" s="6">
        <f t="shared" si="10"/>
        <v>-11.206032622372565</v>
      </c>
      <c r="U73" s="18">
        <v>17</v>
      </c>
      <c r="V73" s="20">
        <f t="shared" si="6"/>
        <v>1.7062970910137549</v>
      </c>
    </row>
    <row r="74" spans="1:22" x14ac:dyDescent="0.15">
      <c r="A74" s="6">
        <v>36.5</v>
      </c>
      <c r="B74" s="6">
        <v>72</v>
      </c>
      <c r="D74">
        <v>636.62005615234398</v>
      </c>
      <c r="E74">
        <v>552.90887451171898</v>
      </c>
      <c r="F74">
        <v>486.197998046875</v>
      </c>
      <c r="G74">
        <v>479.41964721679699</v>
      </c>
      <c r="I74" s="7">
        <f t="shared" si="7"/>
        <v>150.42205810546898</v>
      </c>
      <c r="J74" s="7">
        <f t="shared" si="7"/>
        <v>73.489227294921989</v>
      </c>
      <c r="K74" s="7">
        <f t="shared" si="8"/>
        <v>98.97959899902358</v>
      </c>
      <c r="L74" s="8">
        <f t="shared" si="9"/>
        <v>1.3468586164582377</v>
      </c>
      <c r="M74" s="8">
        <f t="shared" si="5"/>
        <v>1.6483107447951331</v>
      </c>
      <c r="P74" s="6">
        <f t="shared" si="10"/>
        <v>-11.422302014952681</v>
      </c>
      <c r="U74" s="18">
        <v>17.5</v>
      </c>
      <c r="V74" s="20">
        <f t="shared" si="6"/>
        <v>1.7498655585431531</v>
      </c>
    </row>
    <row r="75" spans="1:22" x14ac:dyDescent="0.15">
      <c r="A75" s="6">
        <v>37</v>
      </c>
      <c r="B75" s="6">
        <v>73</v>
      </c>
      <c r="D75">
        <v>636.85577392578102</v>
      </c>
      <c r="E75">
        <v>552.67138671875</v>
      </c>
      <c r="F75">
        <v>487.19778442382801</v>
      </c>
      <c r="G75">
        <v>480.12753295898398</v>
      </c>
      <c r="I75" s="7">
        <f t="shared" si="7"/>
        <v>149.65798950195301</v>
      </c>
      <c r="J75" s="7">
        <f t="shared" si="7"/>
        <v>72.543853759766023</v>
      </c>
      <c r="K75" s="7">
        <f t="shared" si="8"/>
        <v>98.877291870116807</v>
      </c>
      <c r="L75" s="8">
        <f t="shared" si="9"/>
        <v>1.3630002646062309</v>
      </c>
      <c r="M75" s="8">
        <f t="shared" si="5"/>
        <v>1.6685818741532206</v>
      </c>
      <c r="P75" s="6">
        <f t="shared" si="10"/>
        <v>-10.332962532232951</v>
      </c>
      <c r="U75" s="18">
        <v>18</v>
      </c>
      <c r="V75" s="20">
        <f t="shared" si="6"/>
        <v>1.7234675622382312</v>
      </c>
    </row>
    <row r="76" spans="1:22" x14ac:dyDescent="0.15">
      <c r="A76" s="6">
        <v>37.5</v>
      </c>
      <c r="B76" s="6">
        <v>74</v>
      </c>
      <c r="D76">
        <v>640.28375244140602</v>
      </c>
      <c r="E76">
        <v>555.79113769531295</v>
      </c>
      <c r="F76">
        <v>487.20037841796898</v>
      </c>
      <c r="G76">
        <v>480.102783203125</v>
      </c>
      <c r="I76" s="7">
        <f t="shared" si="7"/>
        <v>153.08337402343705</v>
      </c>
      <c r="J76" s="7">
        <f t="shared" si="7"/>
        <v>75.688354492187955</v>
      </c>
      <c r="K76" s="7">
        <f t="shared" si="8"/>
        <v>100.10152587890548</v>
      </c>
      <c r="L76" s="8">
        <f t="shared" si="9"/>
        <v>1.3225485816214604</v>
      </c>
      <c r="M76" s="8">
        <f t="shared" si="5"/>
        <v>1.6322596723785445</v>
      </c>
      <c r="P76" s="6">
        <f t="shared" si="10"/>
        <v>-12.284862093106762</v>
      </c>
      <c r="U76" s="18">
        <v>18.5</v>
      </c>
      <c r="V76" s="20">
        <f t="shared" si="6"/>
        <v>1.6981552755338243</v>
      </c>
    </row>
    <row r="77" spans="1:22" x14ac:dyDescent="0.15">
      <c r="A77" s="6">
        <v>38</v>
      </c>
      <c r="B77" s="6">
        <v>75</v>
      </c>
      <c r="D77">
        <v>641.056640625</v>
      </c>
      <c r="E77">
        <v>556.49822998046898</v>
      </c>
      <c r="F77">
        <v>487.21817016601602</v>
      </c>
      <c r="G77">
        <v>480.13488769531301</v>
      </c>
      <c r="I77" s="7">
        <f t="shared" si="7"/>
        <v>153.83847045898398</v>
      </c>
      <c r="J77" s="7">
        <f t="shared" si="7"/>
        <v>76.363342285155966</v>
      </c>
      <c r="K77" s="7">
        <f t="shared" si="8"/>
        <v>100.38413085937481</v>
      </c>
      <c r="L77" s="8">
        <f t="shared" si="9"/>
        <v>1.3145591569908035</v>
      </c>
      <c r="M77" s="8">
        <f t="shared" si="5"/>
        <v>1.6283997289579821</v>
      </c>
      <c r="P77" s="6">
        <f t="shared" si="10"/>
        <v>-12.492289547927147</v>
      </c>
      <c r="U77" s="18">
        <v>19</v>
      </c>
      <c r="V77" s="20">
        <f t="shared" si="6"/>
        <v>1.7131389588021131</v>
      </c>
    </row>
    <row r="78" spans="1:22" x14ac:dyDescent="0.15">
      <c r="A78" s="6">
        <v>38.5</v>
      </c>
      <c r="B78" s="6">
        <v>76</v>
      </c>
      <c r="D78">
        <v>642.35101318359398</v>
      </c>
      <c r="E78">
        <v>557.31091308593795</v>
      </c>
      <c r="F78">
        <v>486.99044799804699</v>
      </c>
      <c r="G78">
        <v>479.555419921875</v>
      </c>
      <c r="I78" s="7">
        <f t="shared" si="7"/>
        <v>155.36056518554699</v>
      </c>
      <c r="J78" s="7">
        <f t="shared" si="7"/>
        <v>77.755493164062955</v>
      </c>
      <c r="K78" s="7">
        <f t="shared" si="8"/>
        <v>100.93171997070291</v>
      </c>
      <c r="L78" s="8">
        <f t="shared" si="9"/>
        <v>1.298065459603458</v>
      </c>
      <c r="M78" s="8">
        <f t="shared" si="5"/>
        <v>1.6160355127807311</v>
      </c>
      <c r="P78" s="6">
        <f t="shared" si="10"/>
        <v>-13.156723611606383</v>
      </c>
      <c r="U78" s="18">
        <v>19.5</v>
      </c>
      <c r="V78" s="20">
        <f t="shared" si="6"/>
        <v>1.8283269813348948</v>
      </c>
    </row>
    <row r="79" spans="1:22" x14ac:dyDescent="0.15">
      <c r="A79" s="6">
        <v>39</v>
      </c>
      <c r="B79" s="6">
        <v>77</v>
      </c>
      <c r="D79">
        <v>644.505615234375</v>
      </c>
      <c r="E79">
        <v>558.17199707031295</v>
      </c>
      <c r="F79">
        <v>486.71286010742199</v>
      </c>
      <c r="G79">
        <v>479.48254394531301</v>
      </c>
      <c r="I79" s="7">
        <f t="shared" si="7"/>
        <v>157.79275512695301</v>
      </c>
      <c r="J79" s="7">
        <f t="shared" si="7"/>
        <v>78.689453124999943</v>
      </c>
      <c r="K79" s="7">
        <f t="shared" si="8"/>
        <v>102.71013793945306</v>
      </c>
      <c r="L79" s="8">
        <f t="shared" si="9"/>
        <v>1.3052592674179058</v>
      </c>
      <c r="M79" s="8">
        <f t="shared" si="5"/>
        <v>1.6273588018052734</v>
      </c>
      <c r="P79" s="6">
        <f t="shared" si="10"/>
        <v>-12.548227380795263</v>
      </c>
      <c r="U79" s="18">
        <v>20</v>
      </c>
      <c r="V79" s="20">
        <f t="shared" si="6"/>
        <v>1.7074293476549807</v>
      </c>
    </row>
    <row r="80" spans="1:22" x14ac:dyDescent="0.15">
      <c r="A80" s="6">
        <v>39.5</v>
      </c>
      <c r="B80" s="6">
        <v>78</v>
      </c>
      <c r="D80">
        <v>642.238037109375</v>
      </c>
      <c r="E80">
        <v>557.29968261718795</v>
      </c>
      <c r="F80">
        <v>486.30990600585898</v>
      </c>
      <c r="G80">
        <v>479.32141113281301</v>
      </c>
      <c r="I80" s="7">
        <f t="shared" si="7"/>
        <v>155.92813110351602</v>
      </c>
      <c r="J80" s="7">
        <f t="shared" si="7"/>
        <v>77.978271484374943</v>
      </c>
      <c r="K80" s="7">
        <f t="shared" si="8"/>
        <v>101.34334106445357</v>
      </c>
      <c r="L80" s="8">
        <f t="shared" si="9"/>
        <v>1.2996356438185532</v>
      </c>
      <c r="M80" s="8">
        <f t="shared" si="5"/>
        <v>1.6258646594160151</v>
      </c>
      <c r="P80" s="6">
        <f t="shared" si="10"/>
        <v>-12.628520307186896</v>
      </c>
      <c r="U80" s="18">
        <v>20.5</v>
      </c>
      <c r="V80" s="20">
        <f t="shared" si="6"/>
        <v>1.6897415402960965</v>
      </c>
    </row>
    <row r="81" spans="1:22" x14ac:dyDescent="0.15">
      <c r="A81" s="6">
        <v>40</v>
      </c>
      <c r="B81" s="6">
        <v>79</v>
      </c>
      <c r="D81">
        <v>642.080810546875</v>
      </c>
      <c r="E81">
        <v>556.50677490234398</v>
      </c>
      <c r="F81">
        <v>487.10256958007801</v>
      </c>
      <c r="G81">
        <v>479.98916625976602</v>
      </c>
      <c r="I81" s="7">
        <f t="shared" si="7"/>
        <v>154.97824096679699</v>
      </c>
      <c r="J81" s="7">
        <f t="shared" si="7"/>
        <v>76.517608642577954</v>
      </c>
      <c r="K81" s="7">
        <f t="shared" si="8"/>
        <v>101.41591491699242</v>
      </c>
      <c r="L81" s="8">
        <f t="shared" si="9"/>
        <v>1.3253931574197144</v>
      </c>
      <c r="M81" s="8">
        <f t="shared" si="5"/>
        <v>1.655751654227271</v>
      </c>
      <c r="P81" s="6">
        <f t="shared" si="10"/>
        <v>-11.022438924515857</v>
      </c>
      <c r="U81" s="18">
        <v>21</v>
      </c>
      <c r="V81" s="20">
        <f t="shared" si="6"/>
        <v>1.5541566402655709</v>
      </c>
    </row>
    <row r="82" spans="1:22" x14ac:dyDescent="0.15">
      <c r="A82" s="6">
        <v>40.5</v>
      </c>
      <c r="B82" s="6">
        <v>80</v>
      </c>
      <c r="D82">
        <v>644.06433105468795</v>
      </c>
      <c r="E82">
        <v>558.10559082031295</v>
      </c>
      <c r="F82">
        <v>487.60226440429699</v>
      </c>
      <c r="G82">
        <v>480.81240844726602</v>
      </c>
      <c r="I82" s="7">
        <f t="shared" si="7"/>
        <v>156.46206665039097</v>
      </c>
      <c r="J82" s="7">
        <f t="shared" si="7"/>
        <v>77.293182373046932</v>
      </c>
      <c r="K82" s="7">
        <f t="shared" si="8"/>
        <v>102.35683898925811</v>
      </c>
      <c r="L82" s="8">
        <f t="shared" si="9"/>
        <v>1.3242673654610859</v>
      </c>
      <c r="M82" s="8">
        <f t="shared" si="5"/>
        <v>1.6587553434787368</v>
      </c>
      <c r="P82" s="6">
        <f t="shared" si="10"/>
        <v>-10.861025258920698</v>
      </c>
      <c r="U82" s="18">
        <v>21.5</v>
      </c>
      <c r="V82" s="20">
        <f t="shared" si="6"/>
        <v>1.6944160494994172</v>
      </c>
    </row>
    <row r="83" spans="1:22" x14ac:dyDescent="0.15">
      <c r="A83" s="6">
        <v>41</v>
      </c>
      <c r="B83" s="6">
        <v>81</v>
      </c>
      <c r="D83">
        <v>643.82830810546898</v>
      </c>
      <c r="E83">
        <v>557.23065185546898</v>
      </c>
      <c r="F83">
        <v>486.40316772460898</v>
      </c>
      <c r="G83">
        <v>479.41662597656301</v>
      </c>
      <c r="I83" s="7">
        <f t="shared" si="7"/>
        <v>157.42514038086</v>
      </c>
      <c r="J83" s="7">
        <f t="shared" si="7"/>
        <v>77.814025878905966</v>
      </c>
      <c r="K83" s="7">
        <f t="shared" si="8"/>
        <v>102.95532226562582</v>
      </c>
      <c r="L83" s="8">
        <f t="shared" si="9"/>
        <v>1.32309466195522</v>
      </c>
      <c r="M83" s="8">
        <f t="shared" si="5"/>
        <v>1.6617121211829653</v>
      </c>
      <c r="P83" s="6">
        <f t="shared" si="10"/>
        <v>-10.702132548112926</v>
      </c>
      <c r="U83" s="18">
        <v>22</v>
      </c>
      <c r="V83" s="20">
        <f t="shared" si="6"/>
        <v>1.6635975611415881</v>
      </c>
    </row>
    <row r="84" spans="1:22" x14ac:dyDescent="0.15">
      <c r="A84" s="6">
        <v>41.5</v>
      </c>
      <c r="B84" s="6">
        <v>82</v>
      </c>
      <c r="D84">
        <v>645.352783203125</v>
      </c>
      <c r="E84">
        <v>558.36993408203102</v>
      </c>
      <c r="F84">
        <v>486.87420654296898</v>
      </c>
      <c r="G84">
        <v>479.55670166015602</v>
      </c>
      <c r="I84" s="7">
        <f t="shared" si="7"/>
        <v>158.47857666015602</v>
      </c>
      <c r="J84" s="7">
        <f t="shared" si="7"/>
        <v>78.813232421875</v>
      </c>
      <c r="K84" s="7">
        <f t="shared" si="8"/>
        <v>103.30931396484353</v>
      </c>
      <c r="L84" s="8">
        <f t="shared" si="9"/>
        <v>1.3108117861711952</v>
      </c>
      <c r="M84" s="8">
        <f t="shared" si="5"/>
        <v>1.653558726609035</v>
      </c>
      <c r="P84" s="6">
        <f t="shared" si="10"/>
        <v>-11.140283500172806</v>
      </c>
      <c r="U84" s="18">
        <v>65</v>
      </c>
      <c r="V84" s="20">
        <f t="shared" ref="V84:V104" si="11">L131</f>
        <v>1.3565087093549246</v>
      </c>
    </row>
    <row r="85" spans="1:22" x14ac:dyDescent="0.15">
      <c r="A85" s="6">
        <v>42</v>
      </c>
      <c r="B85" s="6">
        <v>83</v>
      </c>
      <c r="D85">
        <v>643.3173828125</v>
      </c>
      <c r="E85">
        <v>556.953369140625</v>
      </c>
      <c r="F85">
        <v>487.44284057617199</v>
      </c>
      <c r="G85">
        <v>480.41250610351602</v>
      </c>
      <c r="I85" s="7">
        <f t="shared" si="7"/>
        <v>155.87454223632801</v>
      </c>
      <c r="J85" s="7">
        <f t="shared" si="7"/>
        <v>76.540863037108977</v>
      </c>
      <c r="K85" s="7">
        <f t="shared" si="8"/>
        <v>102.29593811035173</v>
      </c>
      <c r="L85" s="8">
        <f t="shared" si="9"/>
        <v>1.3364879105263816</v>
      </c>
      <c r="M85" s="8">
        <f t="shared" si="5"/>
        <v>1.6833643321743159</v>
      </c>
      <c r="P85" s="6">
        <f t="shared" si="10"/>
        <v>-9.5385758510783809</v>
      </c>
      <c r="U85" s="18">
        <v>65.5</v>
      </c>
      <c r="V85" s="20">
        <f t="shared" si="11"/>
        <v>1.2763624042558246</v>
      </c>
    </row>
    <row r="86" spans="1:22" x14ac:dyDescent="0.15">
      <c r="A86" s="6">
        <v>42.5</v>
      </c>
      <c r="B86" s="6">
        <v>84</v>
      </c>
      <c r="D86">
        <v>645.021240234375</v>
      </c>
      <c r="E86">
        <v>557.86486816406295</v>
      </c>
      <c r="F86">
        <v>487.59445190429699</v>
      </c>
      <c r="G86">
        <v>480.01626586914102</v>
      </c>
      <c r="I86" s="7">
        <f t="shared" si="7"/>
        <v>157.42678833007801</v>
      </c>
      <c r="J86" s="7">
        <f t="shared" si="7"/>
        <v>77.848602294921932</v>
      </c>
      <c r="K86" s="7">
        <f t="shared" si="8"/>
        <v>102.93276672363265</v>
      </c>
      <c r="L86" s="8">
        <f t="shared" si="9"/>
        <v>1.3222172741609641</v>
      </c>
      <c r="M86" s="8">
        <f t="shared" si="5"/>
        <v>1.6732231770189929</v>
      </c>
      <c r="P86" s="6">
        <f t="shared" si="10"/>
        <v>-10.083546016081673</v>
      </c>
      <c r="U86" s="18">
        <v>66</v>
      </c>
      <c r="V86" s="20">
        <f t="shared" si="11"/>
        <v>1.2827649520723667</v>
      </c>
    </row>
    <row r="87" spans="1:22" x14ac:dyDescent="0.15">
      <c r="A87" s="6">
        <v>43</v>
      </c>
      <c r="B87" s="6">
        <v>85</v>
      </c>
      <c r="C87" s="6" t="s">
        <v>10</v>
      </c>
      <c r="D87">
        <v>645.04986572265602</v>
      </c>
      <c r="E87">
        <v>558.406494140625</v>
      </c>
      <c r="F87">
        <v>487.48449707031301</v>
      </c>
      <c r="G87">
        <v>479.98526000976602</v>
      </c>
      <c r="I87" s="7">
        <f t="shared" si="7"/>
        <v>157.56536865234301</v>
      </c>
      <c r="J87" s="7">
        <f t="shared" si="7"/>
        <v>78.421234130858977</v>
      </c>
      <c r="K87" s="7">
        <f t="shared" si="8"/>
        <v>102.67050476074172</v>
      </c>
      <c r="L87" s="8">
        <f t="shared" si="9"/>
        <v>1.309218171565864</v>
      </c>
      <c r="M87" s="8">
        <f t="shared" si="5"/>
        <v>1.664353555633987</v>
      </c>
      <c r="P87" s="6">
        <f t="shared" si="10"/>
        <v>-10.560185901348222</v>
      </c>
      <c r="U87" s="18">
        <v>66.5</v>
      </c>
      <c r="V87" s="20">
        <f t="shared" si="11"/>
        <v>1.2963961958216039</v>
      </c>
    </row>
    <row r="88" spans="1:22" x14ac:dyDescent="0.15">
      <c r="A88" s="6">
        <v>43.5</v>
      </c>
      <c r="B88" s="6">
        <v>86</v>
      </c>
      <c r="D88">
        <v>646.24542236328102</v>
      </c>
      <c r="E88">
        <v>559.82214355468795</v>
      </c>
      <c r="F88">
        <v>487.36196899414102</v>
      </c>
      <c r="G88">
        <v>479.94015502929699</v>
      </c>
      <c r="I88" s="7">
        <f t="shared" si="7"/>
        <v>158.88345336914</v>
      </c>
      <c r="J88" s="7">
        <f t="shared" si="7"/>
        <v>79.881988525390966</v>
      </c>
      <c r="K88" s="7">
        <f t="shared" si="8"/>
        <v>102.96606140136632</v>
      </c>
      <c r="L88" s="8">
        <f t="shared" si="9"/>
        <v>1.2889771937592407</v>
      </c>
      <c r="M88" s="8">
        <f t="shared" ref="M88:M151" si="12">L88+ABS($N$2)*A88</f>
        <v>1.6482420590374582</v>
      </c>
      <c r="P88" s="6">
        <f t="shared" si="10"/>
        <v>-11.425993082500717</v>
      </c>
      <c r="U88" s="18">
        <v>67</v>
      </c>
      <c r="V88" s="20">
        <f t="shared" si="11"/>
        <v>1.2683823705330468</v>
      </c>
    </row>
    <row r="89" spans="1:22" x14ac:dyDescent="0.15">
      <c r="A89" s="6">
        <v>44</v>
      </c>
      <c r="B89" s="6">
        <v>87</v>
      </c>
      <c r="D89">
        <v>641.659912109375</v>
      </c>
      <c r="E89">
        <v>556.68493652343795</v>
      </c>
      <c r="F89">
        <v>486.99740600585898</v>
      </c>
      <c r="G89">
        <v>479.56710815429699</v>
      </c>
      <c r="I89" s="7">
        <f t="shared" si="7"/>
        <v>154.66250610351602</v>
      </c>
      <c r="J89" s="7">
        <f t="shared" si="7"/>
        <v>77.117828369140966</v>
      </c>
      <c r="K89" s="7">
        <f t="shared" si="8"/>
        <v>100.68002624511735</v>
      </c>
      <c r="L89" s="8">
        <f t="shared" si="9"/>
        <v>1.3055350283360014</v>
      </c>
      <c r="M89" s="8">
        <f t="shared" si="12"/>
        <v>1.6689293748243135</v>
      </c>
      <c r="P89" s="6">
        <f t="shared" si="10"/>
        <v>-10.314288377744262</v>
      </c>
      <c r="U89" s="18">
        <v>67.5</v>
      </c>
      <c r="V89" s="20">
        <f t="shared" si="11"/>
        <v>1.261706387883931</v>
      </c>
    </row>
    <row r="90" spans="1:22" x14ac:dyDescent="0.15">
      <c r="A90" s="6">
        <v>44.5</v>
      </c>
      <c r="B90" s="6">
        <v>88</v>
      </c>
      <c r="D90">
        <v>637.864013671875</v>
      </c>
      <c r="E90">
        <v>553.78405761718795</v>
      </c>
      <c r="F90">
        <v>486.80850219726602</v>
      </c>
      <c r="G90">
        <v>479.535888671875</v>
      </c>
      <c r="I90" s="7">
        <f t="shared" si="7"/>
        <v>151.05551147460898</v>
      </c>
      <c r="J90" s="7">
        <f t="shared" si="7"/>
        <v>74.248168945312955</v>
      </c>
      <c r="K90" s="7">
        <f t="shared" si="8"/>
        <v>99.08179321288992</v>
      </c>
      <c r="L90" s="8">
        <f t="shared" si="9"/>
        <v>1.3344678342959275</v>
      </c>
      <c r="M90" s="8">
        <f t="shared" si="12"/>
        <v>1.701991661994334</v>
      </c>
      <c r="P90" s="6">
        <f t="shared" si="10"/>
        <v>-8.5375716409951021</v>
      </c>
      <c r="U90" s="18">
        <v>68</v>
      </c>
      <c r="V90" s="20">
        <f t="shared" si="11"/>
        <v>1.2722283757772253</v>
      </c>
    </row>
    <row r="91" spans="1:22" x14ac:dyDescent="0.15">
      <c r="A91" s="6">
        <v>45</v>
      </c>
      <c r="B91" s="6">
        <v>89</v>
      </c>
      <c r="D91">
        <v>635.50177001953102</v>
      </c>
      <c r="E91">
        <v>552.64599609375</v>
      </c>
      <c r="F91">
        <v>487.36129760742199</v>
      </c>
      <c r="G91">
        <v>480.08825683593801</v>
      </c>
      <c r="I91" s="7">
        <f t="shared" si="7"/>
        <v>148.14047241210903</v>
      </c>
      <c r="J91" s="7">
        <f t="shared" si="7"/>
        <v>72.557739257811988</v>
      </c>
      <c r="K91" s="7">
        <f t="shared" si="8"/>
        <v>97.350054931640642</v>
      </c>
      <c r="L91" s="8">
        <f t="shared" si="9"/>
        <v>1.3416908510026291</v>
      </c>
      <c r="M91" s="8">
        <f t="shared" si="12"/>
        <v>1.7133441599111301</v>
      </c>
      <c r="P91" s="6">
        <f t="shared" si="10"/>
        <v>-7.9275057689954505</v>
      </c>
      <c r="U91" s="18">
        <v>68.5</v>
      </c>
      <c r="V91" s="20">
        <f t="shared" si="11"/>
        <v>1.2525840547052443</v>
      </c>
    </row>
    <row r="92" spans="1:22" x14ac:dyDescent="0.15">
      <c r="A92" s="6">
        <v>45.5</v>
      </c>
      <c r="B92" s="6">
        <v>90</v>
      </c>
      <c r="D92">
        <v>633.74603271484398</v>
      </c>
      <c r="E92">
        <v>553.16076660156295</v>
      </c>
      <c r="F92">
        <v>486.69226074218801</v>
      </c>
      <c r="G92">
        <v>479.49664306640602</v>
      </c>
      <c r="I92" s="7">
        <f t="shared" si="7"/>
        <v>147.05377197265597</v>
      </c>
      <c r="J92" s="7">
        <f t="shared" si="7"/>
        <v>73.664123535156932</v>
      </c>
      <c r="K92" s="7">
        <f t="shared" si="8"/>
        <v>95.488885498046116</v>
      </c>
      <c r="L92" s="8">
        <f t="shared" si="9"/>
        <v>1.2962739650662252</v>
      </c>
      <c r="M92" s="8">
        <f t="shared" si="12"/>
        <v>1.6720567551848207</v>
      </c>
      <c r="P92" s="6">
        <f t="shared" si="10"/>
        <v>-10.146227741160956</v>
      </c>
      <c r="U92" s="18">
        <v>69</v>
      </c>
      <c r="V92" s="20">
        <f t="shared" si="11"/>
        <v>1.2588949183127203</v>
      </c>
    </row>
    <row r="93" spans="1:22" x14ac:dyDescent="0.15">
      <c r="A93" s="6">
        <v>46</v>
      </c>
      <c r="B93" s="6">
        <v>91</v>
      </c>
      <c r="D93">
        <v>633.103515625</v>
      </c>
      <c r="E93">
        <v>552.31121826171898</v>
      </c>
      <c r="F93">
        <v>485.94644165039102</v>
      </c>
      <c r="G93">
        <v>478.8564453125</v>
      </c>
      <c r="I93" s="7">
        <f t="shared" si="7"/>
        <v>147.15707397460898</v>
      </c>
      <c r="J93" s="7">
        <f t="shared" si="7"/>
        <v>73.454772949218977</v>
      </c>
      <c r="K93" s="7">
        <f t="shared" si="8"/>
        <v>95.738732910155704</v>
      </c>
      <c r="L93" s="8">
        <f t="shared" si="9"/>
        <v>1.3033698024816189</v>
      </c>
      <c r="M93" s="8">
        <f t="shared" si="12"/>
        <v>1.6832820738103089</v>
      </c>
      <c r="P93" s="6">
        <f t="shared" si="10"/>
        <v>-9.5429962897285332</v>
      </c>
      <c r="U93" s="18">
        <v>69.5</v>
      </c>
      <c r="V93" s="20">
        <f t="shared" si="11"/>
        <v>1.2615196653411511</v>
      </c>
    </row>
    <row r="94" spans="1:22" x14ac:dyDescent="0.15">
      <c r="A94" s="6">
        <v>46.5</v>
      </c>
      <c r="B94" s="6">
        <v>92</v>
      </c>
      <c r="D94">
        <v>632.60412597656295</v>
      </c>
      <c r="E94">
        <v>552.38348388671898</v>
      </c>
      <c r="F94">
        <v>485.91952514648398</v>
      </c>
      <c r="G94">
        <v>479.01193237304699</v>
      </c>
      <c r="I94" s="7">
        <f t="shared" si="7"/>
        <v>146.68460083007898</v>
      </c>
      <c r="J94" s="7">
        <f t="shared" si="7"/>
        <v>73.371551513671989</v>
      </c>
      <c r="K94" s="7">
        <f t="shared" si="8"/>
        <v>95.324514770508586</v>
      </c>
      <c r="L94" s="8">
        <f t="shared" si="9"/>
        <v>1.2992026583047778</v>
      </c>
      <c r="M94" s="8">
        <f t="shared" si="12"/>
        <v>1.683244410843562</v>
      </c>
      <c r="P94" s="6">
        <f t="shared" si="10"/>
        <v>-9.5450202399480304</v>
      </c>
      <c r="U94" s="18">
        <v>70</v>
      </c>
      <c r="V94" s="20">
        <f t="shared" si="11"/>
        <v>1.2727047432380292</v>
      </c>
    </row>
    <row r="95" spans="1:22" x14ac:dyDescent="0.15">
      <c r="A95" s="6">
        <v>47</v>
      </c>
      <c r="B95" s="6">
        <v>93</v>
      </c>
      <c r="D95">
        <v>633.19293212890602</v>
      </c>
      <c r="E95">
        <v>552.94982910156295</v>
      </c>
      <c r="F95">
        <v>487.25546264648398</v>
      </c>
      <c r="G95">
        <v>480.32269287109398</v>
      </c>
      <c r="I95" s="7">
        <f t="shared" si="7"/>
        <v>145.93746948242205</v>
      </c>
      <c r="J95" s="7">
        <f t="shared" si="7"/>
        <v>72.627136230468977</v>
      </c>
      <c r="K95" s="7">
        <f t="shared" si="8"/>
        <v>95.098474121093773</v>
      </c>
      <c r="L95" s="8">
        <f t="shared" si="9"/>
        <v>1.3094069112034943</v>
      </c>
      <c r="M95" s="8">
        <f t="shared" si="12"/>
        <v>1.6975781449523732</v>
      </c>
      <c r="P95" s="6">
        <f t="shared" si="10"/>
        <v>-8.7747472954213883</v>
      </c>
      <c r="U95" s="18">
        <v>70.5</v>
      </c>
      <c r="V95" s="20">
        <f t="shared" si="11"/>
        <v>1.2972511487300709</v>
      </c>
    </row>
    <row r="96" spans="1:22" x14ac:dyDescent="0.15">
      <c r="A96" s="6">
        <v>47.5</v>
      </c>
      <c r="B96" s="6">
        <v>94</v>
      </c>
      <c r="D96">
        <v>634.78228759765602</v>
      </c>
      <c r="E96">
        <v>553.71270751953102</v>
      </c>
      <c r="F96">
        <v>487.66275024414102</v>
      </c>
      <c r="G96">
        <v>480.47668457031301</v>
      </c>
      <c r="I96" s="7">
        <f t="shared" si="7"/>
        <v>147.119537353515</v>
      </c>
      <c r="J96" s="7">
        <f t="shared" si="7"/>
        <v>73.236022949218011</v>
      </c>
      <c r="K96" s="7">
        <f t="shared" si="8"/>
        <v>95.854321289062398</v>
      </c>
      <c r="L96" s="8">
        <f t="shared" si="9"/>
        <v>1.3088411607977122</v>
      </c>
      <c r="M96" s="8">
        <f t="shared" si="12"/>
        <v>1.7011418757566854</v>
      </c>
      <c r="P96" s="6">
        <f t="shared" si="10"/>
        <v>-8.5832378534783835</v>
      </c>
      <c r="U96" s="18">
        <v>71</v>
      </c>
      <c r="V96" s="20">
        <f t="shared" si="11"/>
        <v>1.3017231364030719</v>
      </c>
    </row>
    <row r="97" spans="1:22" x14ac:dyDescent="0.15">
      <c r="A97" s="6">
        <v>48</v>
      </c>
      <c r="B97" s="6">
        <v>95</v>
      </c>
      <c r="D97">
        <v>639.68023681640602</v>
      </c>
      <c r="E97">
        <v>558.28936767578102</v>
      </c>
      <c r="F97">
        <v>487.01885986328102</v>
      </c>
      <c r="G97">
        <v>479.89849853515602</v>
      </c>
      <c r="I97" s="7">
        <f t="shared" si="7"/>
        <v>152.661376953125</v>
      </c>
      <c r="J97" s="7">
        <f t="shared" si="7"/>
        <v>78.390869140625</v>
      </c>
      <c r="K97" s="7">
        <f t="shared" si="8"/>
        <v>97.787768554687503</v>
      </c>
      <c r="L97" s="8">
        <f t="shared" si="9"/>
        <v>1.2474382492081635</v>
      </c>
      <c r="M97" s="8">
        <f t="shared" si="12"/>
        <v>1.6438684453772312</v>
      </c>
      <c r="P97" s="6">
        <f t="shared" si="10"/>
        <v>-11.661024390233301</v>
      </c>
      <c r="U97" s="18">
        <v>71.5</v>
      </c>
      <c r="V97" s="20">
        <f t="shared" si="11"/>
        <v>1.2546205196640927</v>
      </c>
    </row>
    <row r="98" spans="1:22" x14ac:dyDescent="0.15">
      <c r="A98" s="6">
        <v>48.5</v>
      </c>
      <c r="B98" s="6">
        <v>96</v>
      </c>
      <c r="D98">
        <v>640.30145263671898</v>
      </c>
      <c r="E98">
        <v>558.32653808593795</v>
      </c>
      <c r="F98">
        <v>486.03601074218801</v>
      </c>
      <c r="G98">
        <v>478.82803344726602</v>
      </c>
      <c r="I98" s="7">
        <f t="shared" si="7"/>
        <v>154.26544189453097</v>
      </c>
      <c r="J98" s="7">
        <f t="shared" si="7"/>
        <v>79.498504638671932</v>
      </c>
      <c r="K98" s="7">
        <f t="shared" si="8"/>
        <v>98.616488647460613</v>
      </c>
      <c r="L98" s="8">
        <f t="shared" si="9"/>
        <v>1.2404823096444604</v>
      </c>
      <c r="M98" s="8">
        <f t="shared" si="12"/>
        <v>1.6410419870236226</v>
      </c>
      <c r="P98" s="6">
        <f t="shared" si="10"/>
        <v>-11.812913938489794</v>
      </c>
      <c r="U98" s="18">
        <v>72</v>
      </c>
      <c r="V98" s="20">
        <f t="shared" si="11"/>
        <v>1.2792741063984727</v>
      </c>
    </row>
    <row r="99" spans="1:22" x14ac:dyDescent="0.15">
      <c r="A99" s="6">
        <v>49</v>
      </c>
      <c r="B99" s="6">
        <v>97</v>
      </c>
      <c r="D99">
        <v>638.86755371093795</v>
      </c>
      <c r="E99">
        <v>556.23272705078102</v>
      </c>
      <c r="F99">
        <v>486.63629150390602</v>
      </c>
      <c r="G99">
        <v>479.231201171875</v>
      </c>
      <c r="I99" s="7">
        <f t="shared" si="7"/>
        <v>152.23126220703193</v>
      </c>
      <c r="J99" s="7">
        <f t="shared" si="7"/>
        <v>77.001525878906023</v>
      </c>
      <c r="K99" s="7">
        <f t="shared" si="8"/>
        <v>98.330194091797722</v>
      </c>
      <c r="L99" s="8">
        <f t="shared" si="9"/>
        <v>1.2769902020699375</v>
      </c>
      <c r="M99" s="8">
        <f t="shared" si="12"/>
        <v>1.6816793606591942</v>
      </c>
      <c r="P99" s="6">
        <f t="shared" si="10"/>
        <v>-9.6291236427803675</v>
      </c>
      <c r="U99" s="18">
        <v>72.5</v>
      </c>
      <c r="V99" s="20">
        <f t="shared" si="11"/>
        <v>1.3132713940117378</v>
      </c>
    </row>
    <row r="100" spans="1:22" x14ac:dyDescent="0.15">
      <c r="A100" s="6">
        <v>49.5</v>
      </c>
      <c r="B100" s="6">
        <v>98</v>
      </c>
      <c r="D100">
        <v>638.58050537109398</v>
      </c>
      <c r="E100">
        <v>556.14044189453102</v>
      </c>
      <c r="F100">
        <v>487.72848510742199</v>
      </c>
      <c r="G100">
        <v>480.52114868164102</v>
      </c>
      <c r="I100" s="7">
        <f t="shared" si="7"/>
        <v>150.85202026367199</v>
      </c>
      <c r="J100" s="7">
        <f t="shared" si="7"/>
        <v>75.61929321289</v>
      </c>
      <c r="K100" s="7">
        <f t="shared" si="8"/>
        <v>97.918515014648989</v>
      </c>
      <c r="L100" s="8">
        <f t="shared" si="9"/>
        <v>1.2948879955672197</v>
      </c>
      <c r="M100" s="8">
        <f t="shared" si="12"/>
        <v>1.7037066353665709</v>
      </c>
      <c r="P100" s="6">
        <f t="shared" si="10"/>
        <v>-8.4454115953859397</v>
      </c>
      <c r="U100" s="18">
        <v>73</v>
      </c>
      <c r="V100" s="20">
        <f t="shared" si="11"/>
        <v>1.2627237274411065</v>
      </c>
    </row>
    <row r="101" spans="1:22" x14ac:dyDescent="0.15">
      <c r="A101" s="6">
        <v>50</v>
      </c>
      <c r="B101" s="6">
        <v>99</v>
      </c>
      <c r="D101">
        <v>637.846923828125</v>
      </c>
      <c r="E101">
        <v>556.26135253906295</v>
      </c>
      <c r="F101">
        <v>486.36846923828102</v>
      </c>
      <c r="G101">
        <v>479.231201171875</v>
      </c>
      <c r="I101" s="7">
        <f t="shared" si="7"/>
        <v>151.47845458984398</v>
      </c>
      <c r="J101" s="7">
        <f t="shared" si="7"/>
        <v>77.030151367187955</v>
      </c>
      <c r="K101" s="7">
        <f t="shared" si="8"/>
        <v>97.55734863281242</v>
      </c>
      <c r="L101" s="8">
        <f t="shared" si="9"/>
        <v>1.2664826292210598</v>
      </c>
      <c r="M101" s="8">
        <f t="shared" si="12"/>
        <v>1.6794307502305053</v>
      </c>
      <c r="P101" s="6">
        <f t="shared" si="10"/>
        <v>-9.7499605274924157</v>
      </c>
      <c r="U101" s="18">
        <v>73.5</v>
      </c>
      <c r="V101" s="20">
        <f t="shared" si="11"/>
        <v>1.2841246410263127</v>
      </c>
    </row>
    <row r="102" spans="1:22" x14ac:dyDescent="0.15">
      <c r="A102" s="6">
        <v>50.5</v>
      </c>
      <c r="B102" s="6">
        <v>100</v>
      </c>
      <c r="D102">
        <v>637.88818359375</v>
      </c>
      <c r="E102">
        <v>555.225341796875</v>
      </c>
      <c r="F102">
        <v>486.88507080078102</v>
      </c>
      <c r="G102">
        <v>479.47125244140602</v>
      </c>
      <c r="I102" s="7">
        <f t="shared" si="7"/>
        <v>151.00311279296898</v>
      </c>
      <c r="J102" s="7">
        <f t="shared" si="7"/>
        <v>75.754089355468977</v>
      </c>
      <c r="K102" s="7">
        <f t="shared" si="8"/>
        <v>97.975250244140696</v>
      </c>
      <c r="L102" s="8">
        <f t="shared" si="9"/>
        <v>1.2933328230559409</v>
      </c>
      <c r="M102" s="8">
        <f t="shared" si="12"/>
        <v>1.710410425275481</v>
      </c>
      <c r="P102" s="6">
        <f t="shared" si="10"/>
        <v>-8.0851601805470139</v>
      </c>
      <c r="U102" s="18">
        <v>74</v>
      </c>
      <c r="V102" s="20">
        <f t="shared" si="11"/>
        <v>1.285915135460677</v>
      </c>
    </row>
    <row r="103" spans="1:22" x14ac:dyDescent="0.15">
      <c r="A103" s="6">
        <v>51</v>
      </c>
      <c r="B103" s="6">
        <v>101</v>
      </c>
      <c r="D103">
        <v>637.832763671875</v>
      </c>
      <c r="E103">
        <v>555.907958984375</v>
      </c>
      <c r="F103">
        <v>487.64193725585898</v>
      </c>
      <c r="G103">
        <v>480.19171142578102</v>
      </c>
      <c r="I103" s="7">
        <f t="shared" si="7"/>
        <v>150.19082641601602</v>
      </c>
      <c r="J103" s="7">
        <f t="shared" si="7"/>
        <v>75.716247558593977</v>
      </c>
      <c r="K103" s="7">
        <f t="shared" si="8"/>
        <v>97.189453125000242</v>
      </c>
      <c r="L103" s="8">
        <f t="shared" si="9"/>
        <v>1.2836010269762637</v>
      </c>
      <c r="M103" s="8">
        <f t="shared" si="12"/>
        <v>1.7048081104058981</v>
      </c>
      <c r="P103" s="6">
        <f t="shared" si="10"/>
        <v>-8.3862200117117585</v>
      </c>
      <c r="U103" s="18">
        <v>74.5</v>
      </c>
      <c r="V103" s="20">
        <f t="shared" si="11"/>
        <v>1.3113881001058147</v>
      </c>
    </row>
    <row r="104" spans="1:22" x14ac:dyDescent="0.15">
      <c r="A104" s="6">
        <v>51.5</v>
      </c>
      <c r="B104" s="6">
        <v>102</v>
      </c>
      <c r="D104">
        <v>641.015625</v>
      </c>
      <c r="E104">
        <v>558.13952636718795</v>
      </c>
      <c r="F104">
        <v>486.87161254882801</v>
      </c>
      <c r="G104">
        <v>479.45523071289102</v>
      </c>
      <c r="I104" s="7">
        <f t="shared" si="7"/>
        <v>154.14401245117199</v>
      </c>
      <c r="J104" s="7">
        <f t="shared" si="7"/>
        <v>78.684295654296932</v>
      </c>
      <c r="K104" s="7">
        <f t="shared" si="8"/>
        <v>99.065005493164136</v>
      </c>
      <c r="L104" s="8">
        <f t="shared" si="9"/>
        <v>1.2590187745774684</v>
      </c>
      <c r="M104" s="8">
        <f t="shared" si="12"/>
        <v>1.6843553392171973</v>
      </c>
      <c r="P104" s="6">
        <f t="shared" si="10"/>
        <v>-9.4853206485490116</v>
      </c>
      <c r="U104" s="18">
        <v>75</v>
      </c>
      <c r="V104" s="20">
        <f t="shared" si="11"/>
        <v>1.3018274109316295</v>
      </c>
    </row>
    <row r="105" spans="1:22" x14ac:dyDescent="0.15">
      <c r="A105" s="6">
        <v>52</v>
      </c>
      <c r="B105" s="6">
        <v>103</v>
      </c>
      <c r="D105">
        <v>641.03802490234398</v>
      </c>
      <c r="E105">
        <v>557.54718017578102</v>
      </c>
      <c r="F105">
        <v>486.81869506835898</v>
      </c>
      <c r="G105">
        <v>479.90652465820301</v>
      </c>
      <c r="I105" s="7">
        <f t="shared" si="7"/>
        <v>154.219329833985</v>
      </c>
      <c r="J105" s="7">
        <f t="shared" si="7"/>
        <v>77.640655517578011</v>
      </c>
      <c r="K105" s="7">
        <f t="shared" si="8"/>
        <v>99.870870971680404</v>
      </c>
      <c r="L105" s="8">
        <f t="shared" si="9"/>
        <v>1.2863218413846265</v>
      </c>
      <c r="M105" s="8">
        <f t="shared" si="12"/>
        <v>1.7157878872344499</v>
      </c>
      <c r="P105" s="6">
        <f t="shared" si="10"/>
        <v>-7.7961836008385408</v>
      </c>
      <c r="U105" s="18"/>
      <c r="V105" s="20"/>
    </row>
    <row r="106" spans="1:22" x14ac:dyDescent="0.15">
      <c r="A106" s="6">
        <v>52.5</v>
      </c>
      <c r="B106" s="6">
        <v>104</v>
      </c>
      <c r="D106">
        <v>640.55871582031295</v>
      </c>
      <c r="E106">
        <v>558.40148925781295</v>
      </c>
      <c r="F106">
        <v>487.60876464843801</v>
      </c>
      <c r="G106">
        <v>480.363037109375</v>
      </c>
      <c r="I106" s="7">
        <f t="shared" si="7"/>
        <v>152.94995117187494</v>
      </c>
      <c r="J106" s="7">
        <f t="shared" si="7"/>
        <v>78.038452148437955</v>
      </c>
      <c r="K106" s="7">
        <f t="shared" si="8"/>
        <v>98.323034667968386</v>
      </c>
      <c r="L106" s="8">
        <f t="shared" si="9"/>
        <v>1.259930610629576</v>
      </c>
      <c r="M106" s="8">
        <f t="shared" si="12"/>
        <v>1.6935261376894939</v>
      </c>
      <c r="P106" s="6">
        <f t="shared" si="10"/>
        <v>-8.9924959673255778</v>
      </c>
    </row>
    <row r="107" spans="1:22" x14ac:dyDescent="0.15">
      <c r="A107" s="6">
        <v>53</v>
      </c>
      <c r="B107" s="6">
        <v>105</v>
      </c>
      <c r="D107">
        <v>641.62243652343795</v>
      </c>
      <c r="E107">
        <v>558.90911865234398</v>
      </c>
      <c r="F107">
        <v>486.82498168945301</v>
      </c>
      <c r="G107">
        <v>479.45956420898398</v>
      </c>
      <c r="I107" s="7">
        <f t="shared" si="7"/>
        <v>154.79745483398494</v>
      </c>
      <c r="J107" s="7">
        <f t="shared" si="7"/>
        <v>79.44955444336</v>
      </c>
      <c r="K107" s="7">
        <f t="shared" si="8"/>
        <v>99.182766723632938</v>
      </c>
      <c r="L107" s="8">
        <f t="shared" si="9"/>
        <v>1.2483741088106524</v>
      </c>
      <c r="M107" s="8">
        <f t="shared" si="12"/>
        <v>1.6860991170806647</v>
      </c>
      <c r="P107" s="6">
        <f t="shared" si="10"/>
        <v>-9.3916126936436815</v>
      </c>
    </row>
    <row r="108" spans="1:22" x14ac:dyDescent="0.15">
      <c r="A108" s="6">
        <v>53.5</v>
      </c>
      <c r="B108" s="6">
        <v>106</v>
      </c>
      <c r="D108">
        <v>641.93542480468795</v>
      </c>
      <c r="E108">
        <v>557.56988525390602</v>
      </c>
      <c r="F108">
        <v>486.87356567382801</v>
      </c>
      <c r="G108">
        <v>479.35220336914102</v>
      </c>
      <c r="I108" s="7">
        <f t="shared" si="7"/>
        <v>155.06185913085994</v>
      </c>
      <c r="J108" s="7">
        <f t="shared" si="7"/>
        <v>78.217681884765</v>
      </c>
      <c r="K108" s="7">
        <f t="shared" si="8"/>
        <v>100.30948181152445</v>
      </c>
      <c r="L108" s="8">
        <f t="shared" si="9"/>
        <v>1.282439972579428</v>
      </c>
      <c r="M108" s="8">
        <f t="shared" si="12"/>
        <v>1.7242944620595346</v>
      </c>
      <c r="P108" s="6">
        <f t="shared" si="10"/>
        <v>-7.3390532823455823</v>
      </c>
    </row>
    <row r="109" spans="1:22" x14ac:dyDescent="0.15">
      <c r="A109" s="6">
        <v>54</v>
      </c>
      <c r="B109" s="6">
        <v>107</v>
      </c>
      <c r="D109">
        <v>639.97937011718795</v>
      </c>
      <c r="E109">
        <v>556.28375244140602</v>
      </c>
      <c r="F109">
        <v>487.81457519531301</v>
      </c>
      <c r="G109">
        <v>480.34005737304699</v>
      </c>
      <c r="I109" s="7">
        <f t="shared" si="7"/>
        <v>152.16479492187494</v>
      </c>
      <c r="J109" s="7">
        <f t="shared" si="7"/>
        <v>75.943695068359034</v>
      </c>
      <c r="K109" s="7">
        <f t="shared" si="8"/>
        <v>99.004208374023619</v>
      </c>
      <c r="L109" s="8">
        <f t="shared" si="9"/>
        <v>1.3036527691325419</v>
      </c>
      <c r="M109" s="8">
        <f t="shared" si="12"/>
        <v>1.7496367398227433</v>
      </c>
      <c r="P109" s="6">
        <f t="shared" si="10"/>
        <v>-5.9771980417297277</v>
      </c>
    </row>
    <row r="110" spans="1:22" x14ac:dyDescent="0.15">
      <c r="A110" s="6">
        <v>54.5</v>
      </c>
      <c r="B110" s="6">
        <v>108</v>
      </c>
      <c r="D110">
        <v>642.907958984375</v>
      </c>
      <c r="E110">
        <v>558.46728515625</v>
      </c>
      <c r="F110">
        <v>487.46105957031301</v>
      </c>
      <c r="G110">
        <v>479.95510864257801</v>
      </c>
      <c r="I110" s="7">
        <f t="shared" si="7"/>
        <v>155.44689941406199</v>
      </c>
      <c r="J110" s="7">
        <f t="shared" si="7"/>
        <v>78.512176513671989</v>
      </c>
      <c r="K110" s="7">
        <f t="shared" si="8"/>
        <v>100.48837585449161</v>
      </c>
      <c r="L110" s="8">
        <f t="shared" si="9"/>
        <v>1.2799081660536149</v>
      </c>
      <c r="M110" s="8">
        <f t="shared" si="12"/>
        <v>1.7300216179539105</v>
      </c>
      <c r="P110" s="6">
        <f t="shared" si="10"/>
        <v>-7.0312846854792417</v>
      </c>
    </row>
    <row r="111" spans="1:22" x14ac:dyDescent="0.15">
      <c r="A111" s="6">
        <v>55</v>
      </c>
      <c r="B111" s="6">
        <v>109</v>
      </c>
      <c r="D111">
        <v>641.69439697265602</v>
      </c>
      <c r="E111">
        <v>557.2109375</v>
      </c>
      <c r="F111">
        <v>486.30319213867199</v>
      </c>
      <c r="G111">
        <v>479.14962768554699</v>
      </c>
      <c r="I111" s="7">
        <f t="shared" si="7"/>
        <v>155.39120483398403</v>
      </c>
      <c r="J111" s="7">
        <f t="shared" si="7"/>
        <v>78.061309814453011</v>
      </c>
      <c r="K111" s="7">
        <f t="shared" si="8"/>
        <v>100.74828796386693</v>
      </c>
      <c r="L111" s="8">
        <f t="shared" si="9"/>
        <v>1.2906302520844126</v>
      </c>
      <c r="M111" s="8">
        <f t="shared" si="12"/>
        <v>1.7448731851948027</v>
      </c>
      <c r="P111" s="6">
        <f t="shared" si="10"/>
        <v>-6.233184180569971</v>
      </c>
    </row>
    <row r="112" spans="1:22" x14ac:dyDescent="0.15">
      <c r="A112" s="6">
        <v>55.5</v>
      </c>
      <c r="B112" s="6">
        <v>110</v>
      </c>
      <c r="D112">
        <v>640.77819824218795</v>
      </c>
      <c r="E112">
        <v>555.7958984375</v>
      </c>
      <c r="F112">
        <v>487.36434936523398</v>
      </c>
      <c r="G112">
        <v>479.81848144531301</v>
      </c>
      <c r="I112" s="7">
        <f t="shared" si="7"/>
        <v>153.41384887695398</v>
      </c>
      <c r="J112" s="7">
        <f t="shared" si="7"/>
        <v>75.977416992186988</v>
      </c>
      <c r="K112" s="7">
        <f t="shared" si="8"/>
        <v>100.22965698242308</v>
      </c>
      <c r="L112" s="8">
        <f t="shared" si="9"/>
        <v>1.3192032705287946</v>
      </c>
      <c r="M112" s="8">
        <f t="shared" si="12"/>
        <v>1.7775756848492792</v>
      </c>
      <c r="P112" s="6">
        <f t="shared" si="10"/>
        <v>-4.4758018745349757</v>
      </c>
    </row>
    <row r="113" spans="1:16" x14ac:dyDescent="0.15">
      <c r="A113" s="6">
        <v>56</v>
      </c>
      <c r="B113" s="6">
        <v>111</v>
      </c>
      <c r="D113">
        <v>640.70941162109398</v>
      </c>
      <c r="E113">
        <v>555.58203125</v>
      </c>
      <c r="F113">
        <v>487.37606811523398</v>
      </c>
      <c r="G113">
        <v>479.92712402343801</v>
      </c>
      <c r="I113" s="7">
        <f t="shared" si="7"/>
        <v>153.33334350586</v>
      </c>
      <c r="J113" s="7">
        <f t="shared" si="7"/>
        <v>75.654907226561988</v>
      </c>
      <c r="K113" s="7">
        <f t="shared" si="8"/>
        <v>100.37490844726662</v>
      </c>
      <c r="L113" s="8">
        <f t="shared" si="9"/>
        <v>1.3267468314603337</v>
      </c>
      <c r="M113" s="8">
        <f t="shared" si="12"/>
        <v>1.7892487269909128</v>
      </c>
      <c r="P113" s="6">
        <f t="shared" si="10"/>
        <v>-3.8485104462328086</v>
      </c>
    </row>
    <row r="114" spans="1:16" x14ac:dyDescent="0.15">
      <c r="A114" s="6">
        <v>56.5</v>
      </c>
      <c r="B114" s="6">
        <v>112</v>
      </c>
      <c r="D114">
        <v>642.75811767578102</v>
      </c>
      <c r="E114">
        <v>555.422119140625</v>
      </c>
      <c r="F114">
        <v>486.78854370117199</v>
      </c>
      <c r="G114">
        <v>479.00369262695301</v>
      </c>
      <c r="I114" s="7">
        <f t="shared" si="7"/>
        <v>155.96957397460903</v>
      </c>
      <c r="J114" s="7">
        <f t="shared" si="7"/>
        <v>76.418426513671989</v>
      </c>
      <c r="K114" s="7">
        <f t="shared" si="8"/>
        <v>102.47667541503864</v>
      </c>
      <c r="L114" s="8">
        <f t="shared" si="9"/>
        <v>1.3409943136777958</v>
      </c>
      <c r="M114" s="8">
        <f t="shared" si="12"/>
        <v>1.8076256904184693</v>
      </c>
      <c r="P114" s="6">
        <f t="shared" si="10"/>
        <v>-2.8609605430920131</v>
      </c>
    </row>
    <row r="115" spans="1:16" x14ac:dyDescent="0.15">
      <c r="A115" s="6">
        <v>57</v>
      </c>
      <c r="B115" s="6">
        <v>113</v>
      </c>
      <c r="D115">
        <v>642.73095703125</v>
      </c>
      <c r="E115">
        <v>555.63568115234398</v>
      </c>
      <c r="F115">
        <v>486.42028808593801</v>
      </c>
      <c r="G115">
        <v>479.06787109375</v>
      </c>
      <c r="I115" s="7">
        <f t="shared" si="7"/>
        <v>156.31066894531199</v>
      </c>
      <c r="J115" s="7">
        <f t="shared" si="7"/>
        <v>76.567810058593977</v>
      </c>
      <c r="K115" s="7">
        <f t="shared" si="8"/>
        <v>102.7132019042962</v>
      </c>
      <c r="L115" s="8">
        <f t="shared" si="9"/>
        <v>1.3414671495200698</v>
      </c>
      <c r="M115" s="8">
        <f t="shared" si="12"/>
        <v>1.8122280074708379</v>
      </c>
      <c r="P115" s="6">
        <f t="shared" si="10"/>
        <v>-2.6136390649160006</v>
      </c>
    </row>
    <row r="116" spans="1:16" x14ac:dyDescent="0.15">
      <c r="A116" s="6">
        <v>57.5</v>
      </c>
      <c r="B116" s="6">
        <v>114</v>
      </c>
      <c r="D116">
        <v>643.11566162109398</v>
      </c>
      <c r="E116">
        <v>555.92596435546898</v>
      </c>
      <c r="F116">
        <v>487.72415161132801</v>
      </c>
      <c r="G116">
        <v>480.33700561523398</v>
      </c>
      <c r="I116" s="7">
        <f t="shared" si="7"/>
        <v>155.39151000976597</v>
      </c>
      <c r="J116" s="7">
        <f t="shared" si="7"/>
        <v>75.588958740235</v>
      </c>
      <c r="K116" s="7">
        <f t="shared" si="8"/>
        <v>102.47923889160147</v>
      </c>
      <c r="L116" s="8">
        <f t="shared" si="9"/>
        <v>1.3557434921649891</v>
      </c>
      <c r="M116" s="8">
        <f t="shared" si="12"/>
        <v>1.8306338313258514</v>
      </c>
      <c r="P116" s="6">
        <f t="shared" si="10"/>
        <v>-1.6245382465518008</v>
      </c>
    </row>
    <row r="117" spans="1:16" x14ac:dyDescent="0.15">
      <c r="A117" s="6">
        <v>58</v>
      </c>
      <c r="B117" s="6">
        <v>115</v>
      </c>
      <c r="D117">
        <v>642.87432861328102</v>
      </c>
      <c r="E117">
        <v>555.59112548828102</v>
      </c>
      <c r="F117">
        <v>487.57666015625</v>
      </c>
      <c r="G117">
        <v>480.26480102539102</v>
      </c>
      <c r="I117" s="7">
        <f t="shared" si="7"/>
        <v>155.29766845703102</v>
      </c>
      <c r="J117" s="7">
        <f t="shared" si="7"/>
        <v>75.32632446289</v>
      </c>
      <c r="K117" s="7">
        <f t="shared" si="8"/>
        <v>102.56924133300802</v>
      </c>
      <c r="L117" s="8">
        <f t="shared" si="9"/>
        <v>1.3616652885212714</v>
      </c>
      <c r="M117" s="8">
        <f t="shared" si="12"/>
        <v>1.8406851088922282</v>
      </c>
      <c r="P117" s="6">
        <f t="shared" si="10"/>
        <v>-1.0843979656916753</v>
      </c>
    </row>
    <row r="118" spans="1:16" x14ac:dyDescent="0.15">
      <c r="A118" s="6">
        <v>58.5</v>
      </c>
      <c r="B118" s="6">
        <v>116</v>
      </c>
      <c r="D118">
        <v>644.78021240234398</v>
      </c>
      <c r="E118">
        <v>556.10736083984398</v>
      </c>
      <c r="F118">
        <v>487.47711181640602</v>
      </c>
      <c r="G118">
        <v>479.73519897460898</v>
      </c>
      <c r="I118" s="7">
        <f t="shared" si="7"/>
        <v>157.30310058593795</v>
      </c>
      <c r="J118" s="7">
        <f t="shared" si="7"/>
        <v>76.372161865235</v>
      </c>
      <c r="K118" s="7">
        <f t="shared" si="8"/>
        <v>103.84258728027345</v>
      </c>
      <c r="L118" s="8">
        <f t="shared" si="9"/>
        <v>1.3596916041673965</v>
      </c>
      <c r="M118" s="8">
        <f t="shared" si="12"/>
        <v>1.8428409057484478</v>
      </c>
      <c r="P118" s="6">
        <f t="shared" si="10"/>
        <v>-0.96854874038612393</v>
      </c>
    </row>
    <row r="119" spans="1:16" x14ac:dyDescent="0.15">
      <c r="A119" s="6">
        <v>59</v>
      </c>
      <c r="B119" s="6">
        <v>117</v>
      </c>
      <c r="D119">
        <v>645.15399169921898</v>
      </c>
      <c r="E119">
        <v>556.63775634765602</v>
      </c>
      <c r="F119">
        <v>486.24420166015602</v>
      </c>
      <c r="G119">
        <v>478.84796142578102</v>
      </c>
      <c r="I119" s="7">
        <f t="shared" si="7"/>
        <v>158.90979003906295</v>
      </c>
      <c r="J119" s="7">
        <f t="shared" si="7"/>
        <v>77.789794921875</v>
      </c>
      <c r="K119" s="7">
        <f t="shared" si="8"/>
        <v>104.45693359375045</v>
      </c>
      <c r="L119" s="8">
        <f t="shared" si="9"/>
        <v>1.3428102452083528</v>
      </c>
      <c r="M119" s="8">
        <f t="shared" si="12"/>
        <v>1.8300890279994986</v>
      </c>
      <c r="P119" s="6">
        <f t="shared" si="10"/>
        <v>-1.653815143917978</v>
      </c>
    </row>
    <row r="120" spans="1:16" x14ac:dyDescent="0.15">
      <c r="A120" s="6">
        <v>59.5</v>
      </c>
      <c r="B120" s="6">
        <v>118</v>
      </c>
      <c r="D120">
        <v>642.08435058593795</v>
      </c>
      <c r="E120">
        <v>554.72418212890602</v>
      </c>
      <c r="F120">
        <v>486.51333618164102</v>
      </c>
      <c r="G120">
        <v>479.25765991210898</v>
      </c>
      <c r="I120" s="7">
        <f t="shared" si="7"/>
        <v>155.57101440429693</v>
      </c>
      <c r="J120" s="7">
        <f t="shared" si="7"/>
        <v>75.466522216797046</v>
      </c>
      <c r="K120" s="7">
        <f t="shared" si="8"/>
        <v>102.74444885253899</v>
      </c>
      <c r="L120" s="8">
        <f t="shared" si="9"/>
        <v>1.3614573168931658</v>
      </c>
      <c r="M120" s="8">
        <f t="shared" si="12"/>
        <v>1.8528655808944061</v>
      </c>
      <c r="P120" s="6">
        <f t="shared" si="10"/>
        <v>-0.42983803290525568</v>
      </c>
    </row>
    <row r="121" spans="1:16" x14ac:dyDescent="0.15">
      <c r="A121" s="6">
        <v>60</v>
      </c>
      <c r="B121" s="6">
        <v>119</v>
      </c>
      <c r="D121">
        <v>643.7958984375</v>
      </c>
      <c r="E121">
        <v>556.33068847656295</v>
      </c>
      <c r="F121">
        <v>487.73672485351602</v>
      </c>
      <c r="G121">
        <v>480.23703002929699</v>
      </c>
      <c r="I121" s="7">
        <f t="shared" si="7"/>
        <v>156.05917358398398</v>
      </c>
      <c r="J121" s="7">
        <f t="shared" si="7"/>
        <v>76.093658447265966</v>
      </c>
      <c r="K121" s="7">
        <f t="shared" si="8"/>
        <v>102.7936126708978</v>
      </c>
      <c r="L121" s="8">
        <f t="shared" si="9"/>
        <v>1.350882777467393</v>
      </c>
      <c r="M121" s="8">
        <f t="shared" si="12"/>
        <v>1.8464205226787278</v>
      </c>
      <c r="P121" s="6">
        <f t="shared" si="10"/>
        <v>-0.77618560233480316</v>
      </c>
    </row>
    <row r="122" spans="1:16" x14ac:dyDescent="0.15">
      <c r="A122" s="6">
        <v>60.5</v>
      </c>
      <c r="B122" s="6">
        <v>120</v>
      </c>
      <c r="D122">
        <v>645.25103759765602</v>
      </c>
      <c r="E122">
        <v>557.12152099609398</v>
      </c>
      <c r="F122">
        <v>486.56018066406301</v>
      </c>
      <c r="G122">
        <v>479.213623046875</v>
      </c>
      <c r="I122" s="7">
        <f t="shared" si="7"/>
        <v>158.69085693359301</v>
      </c>
      <c r="J122" s="7">
        <f t="shared" si="7"/>
        <v>77.907897949218977</v>
      </c>
      <c r="K122" s="7">
        <f t="shared" si="8"/>
        <v>104.15532836913974</v>
      </c>
      <c r="L122" s="8">
        <f t="shared" si="9"/>
        <v>1.3369033321503432</v>
      </c>
      <c r="M122" s="8">
        <f t="shared" si="12"/>
        <v>1.8365705585717724</v>
      </c>
      <c r="P122" s="6">
        <f t="shared" si="10"/>
        <v>-1.3055076058371771</v>
      </c>
    </row>
    <row r="123" spans="1:16" x14ac:dyDescent="0.15">
      <c r="A123" s="6">
        <v>61</v>
      </c>
      <c r="B123" s="6">
        <v>121</v>
      </c>
      <c r="D123">
        <v>645.45281982421898</v>
      </c>
      <c r="E123">
        <v>556.27667236328102</v>
      </c>
      <c r="F123">
        <v>486.84991455078102</v>
      </c>
      <c r="G123">
        <v>479.55194091796898</v>
      </c>
      <c r="I123" s="7">
        <f t="shared" si="7"/>
        <v>158.60290527343795</v>
      </c>
      <c r="J123" s="7">
        <f t="shared" si="7"/>
        <v>76.724731445312045</v>
      </c>
      <c r="K123" s="7">
        <f t="shared" si="8"/>
        <v>104.89559326171953</v>
      </c>
      <c r="L123" s="8">
        <f t="shared" si="9"/>
        <v>1.3671679429270749</v>
      </c>
      <c r="M123" s="8">
        <f t="shared" si="12"/>
        <v>1.8709646505585984</v>
      </c>
      <c r="P123" s="6">
        <f t="shared" si="10"/>
        <v>0.54277828448968579</v>
      </c>
    </row>
    <row r="124" spans="1:16" x14ac:dyDescent="0.15">
      <c r="A124" s="6">
        <v>61.5</v>
      </c>
      <c r="B124" s="6">
        <v>122</v>
      </c>
      <c r="D124">
        <v>644.04486083984398</v>
      </c>
      <c r="E124">
        <v>556.31298828125</v>
      </c>
      <c r="F124">
        <v>486.97897338867199</v>
      </c>
      <c r="G124">
        <v>479.63586425781301</v>
      </c>
      <c r="I124" s="7">
        <f t="shared" si="7"/>
        <v>157.06588745117199</v>
      </c>
      <c r="J124" s="7">
        <f t="shared" si="7"/>
        <v>76.677124023436988</v>
      </c>
      <c r="K124" s="7">
        <f t="shared" si="8"/>
        <v>103.3919006347661</v>
      </c>
      <c r="L124" s="8">
        <f t="shared" si="9"/>
        <v>1.3484060852773185</v>
      </c>
      <c r="M124" s="8">
        <f t="shared" si="12"/>
        <v>1.8563322741189365</v>
      </c>
      <c r="P124" s="6">
        <f t="shared" si="10"/>
        <v>-0.24354324206020145</v>
      </c>
    </row>
    <row r="125" spans="1:16" x14ac:dyDescent="0.15">
      <c r="A125" s="6">
        <v>62</v>
      </c>
      <c r="B125" s="6">
        <v>123</v>
      </c>
      <c r="D125">
        <v>647.07373046875</v>
      </c>
      <c r="E125">
        <v>557.65576171875</v>
      </c>
      <c r="F125">
        <v>486.448486328125</v>
      </c>
      <c r="G125">
        <v>478.78659057617199</v>
      </c>
      <c r="I125" s="7">
        <f t="shared" si="7"/>
        <v>160.625244140625</v>
      </c>
      <c r="J125" s="7">
        <f t="shared" si="7"/>
        <v>78.869171142578011</v>
      </c>
      <c r="K125" s="7">
        <f t="shared" si="8"/>
        <v>105.4168243408204</v>
      </c>
      <c r="L125" s="8">
        <f t="shared" si="9"/>
        <v>1.3366036794053548</v>
      </c>
      <c r="M125" s="8">
        <f t="shared" si="12"/>
        <v>1.8486593494570673</v>
      </c>
      <c r="P125" s="6">
        <f t="shared" si="10"/>
        <v>-0.65587447602636961</v>
      </c>
    </row>
    <row r="126" spans="1:16" x14ac:dyDescent="0.15">
      <c r="A126" s="6">
        <v>62.5</v>
      </c>
      <c r="B126" s="6">
        <v>124</v>
      </c>
      <c r="D126">
        <v>645.392333984375</v>
      </c>
      <c r="E126">
        <v>555.92181396484398</v>
      </c>
      <c r="F126">
        <v>486.59313964843801</v>
      </c>
      <c r="G126">
        <v>479.26501464843801</v>
      </c>
      <c r="I126" s="7">
        <f t="shared" si="7"/>
        <v>158.79919433593699</v>
      </c>
      <c r="J126" s="7">
        <f t="shared" si="7"/>
        <v>76.656799316405966</v>
      </c>
      <c r="K126" s="7">
        <f t="shared" si="8"/>
        <v>105.13943481445281</v>
      </c>
      <c r="L126" s="8">
        <f t="shared" si="9"/>
        <v>1.3715604584595673</v>
      </c>
      <c r="M126" s="8">
        <f t="shared" si="12"/>
        <v>1.8877456097213743</v>
      </c>
      <c r="P126" s="6">
        <f t="shared" si="10"/>
        <v>1.4445613598675755</v>
      </c>
    </row>
    <row r="127" spans="1:16" x14ac:dyDescent="0.15">
      <c r="A127" s="6">
        <v>63</v>
      </c>
      <c r="B127" s="6">
        <v>125</v>
      </c>
      <c r="D127">
        <v>645.36639404296898</v>
      </c>
      <c r="E127">
        <v>556.33984375</v>
      </c>
      <c r="F127">
        <v>487.09173583984398</v>
      </c>
      <c r="G127">
        <v>479.96856689453102</v>
      </c>
      <c r="I127" s="7">
        <f t="shared" si="7"/>
        <v>158.274658203125</v>
      </c>
      <c r="J127" s="7">
        <f t="shared" si="7"/>
        <v>76.371276855468977</v>
      </c>
      <c r="K127" s="7">
        <f t="shared" si="8"/>
        <v>104.81476440429671</v>
      </c>
      <c r="L127" s="8">
        <f t="shared" si="9"/>
        <v>1.3724369778792154</v>
      </c>
      <c r="M127" s="8">
        <f t="shared" si="12"/>
        <v>1.8927516103511168</v>
      </c>
      <c r="P127" s="6">
        <f t="shared" si="10"/>
        <v>1.7135761759721713</v>
      </c>
    </row>
    <row r="128" spans="1:16" x14ac:dyDescent="0.15">
      <c r="A128" s="6">
        <v>63.5</v>
      </c>
      <c r="B128" s="6">
        <v>126</v>
      </c>
      <c r="D128">
        <v>646.89440917968795</v>
      </c>
      <c r="E128">
        <v>557.44720458984398</v>
      </c>
      <c r="F128">
        <v>486.43634033203102</v>
      </c>
      <c r="G128">
        <v>479.24398803710898</v>
      </c>
      <c r="I128" s="7">
        <f t="shared" si="7"/>
        <v>160.45806884765693</v>
      </c>
      <c r="J128" s="7">
        <f t="shared" si="7"/>
        <v>78.203216552735</v>
      </c>
      <c r="K128" s="7">
        <f t="shared" si="8"/>
        <v>105.71581726074243</v>
      </c>
      <c r="L128" s="8">
        <f t="shared" si="9"/>
        <v>1.3518090677185224</v>
      </c>
      <c r="M128" s="8">
        <f t="shared" si="12"/>
        <v>1.8762531814005183</v>
      </c>
      <c r="P128" s="6">
        <f t="shared" si="10"/>
        <v>0.8269758420069212</v>
      </c>
    </row>
    <row r="129" spans="1:16" x14ac:dyDescent="0.15">
      <c r="A129" s="6">
        <v>64</v>
      </c>
      <c r="B129" s="6">
        <v>127</v>
      </c>
      <c r="D129">
        <v>646.41973876953102</v>
      </c>
      <c r="E129">
        <v>556.36016845703102</v>
      </c>
      <c r="F129">
        <v>486.00717163085898</v>
      </c>
      <c r="G129">
        <v>478.96615600585898</v>
      </c>
      <c r="I129" s="7">
        <f t="shared" si="7"/>
        <v>160.41256713867205</v>
      </c>
      <c r="J129" s="7">
        <f t="shared" si="7"/>
        <v>77.394012451172046</v>
      </c>
      <c r="K129" s="7">
        <f t="shared" si="8"/>
        <v>106.23675842285161</v>
      </c>
      <c r="L129" s="8">
        <f t="shared" si="9"/>
        <v>1.3726741263075937</v>
      </c>
      <c r="M129" s="8">
        <f t="shared" si="12"/>
        <v>1.9012477211996841</v>
      </c>
      <c r="P129" s="6">
        <f t="shared" si="10"/>
        <v>2.1701441763739471</v>
      </c>
    </row>
    <row r="130" spans="1:16" x14ac:dyDescent="0.15">
      <c r="A130" s="6">
        <v>64.5</v>
      </c>
      <c r="B130" s="6">
        <v>128</v>
      </c>
      <c r="D130">
        <v>645.55487060546898</v>
      </c>
      <c r="E130">
        <v>556.26165771484398</v>
      </c>
      <c r="F130">
        <v>486.67425537109398</v>
      </c>
      <c r="G130">
        <v>479.36325073242199</v>
      </c>
      <c r="I130" s="7">
        <f t="shared" ref="I130:J152" si="13">D130-F130</f>
        <v>158.880615234375</v>
      </c>
      <c r="J130" s="7">
        <f t="shared" si="13"/>
        <v>76.898406982421989</v>
      </c>
      <c r="K130" s="7">
        <f t="shared" ref="K130:K152" si="14">I130-0.7*J130</f>
        <v>105.05173034667962</v>
      </c>
      <c r="L130" s="8">
        <f t="shared" ref="L130:L152" si="15">K130/J130</f>
        <v>1.3661106187894521</v>
      </c>
      <c r="M130" s="8">
        <f t="shared" si="12"/>
        <v>1.8988136948916368</v>
      </c>
      <c r="P130" s="6">
        <f t="shared" si="10"/>
        <v>2.0393433259380216</v>
      </c>
    </row>
    <row r="131" spans="1:16" x14ac:dyDescent="0.15">
      <c r="A131" s="6">
        <v>65</v>
      </c>
      <c r="B131" s="6">
        <v>129</v>
      </c>
      <c r="D131">
        <v>645.29290771484398</v>
      </c>
      <c r="E131">
        <v>556.89764404296898</v>
      </c>
      <c r="F131">
        <v>487.16070556640602</v>
      </c>
      <c r="G131">
        <v>480.00411987304699</v>
      </c>
      <c r="I131" s="7">
        <f t="shared" si="13"/>
        <v>158.13220214843795</v>
      </c>
      <c r="J131" s="7">
        <f t="shared" si="13"/>
        <v>76.893524169921989</v>
      </c>
      <c r="K131" s="7">
        <f t="shared" si="14"/>
        <v>104.30673522949257</v>
      </c>
      <c r="L131" s="8">
        <f t="shared" si="15"/>
        <v>1.3565087093549246</v>
      </c>
      <c r="M131" s="8">
        <f t="shared" si="12"/>
        <v>1.8933412666672038</v>
      </c>
      <c r="P131" s="6">
        <f t="shared" si="10"/>
        <v>1.7452634043945161</v>
      </c>
    </row>
    <row r="132" spans="1:16" x14ac:dyDescent="0.15">
      <c r="A132" s="6">
        <v>65.5</v>
      </c>
      <c r="B132" s="6">
        <v>130</v>
      </c>
      <c r="D132">
        <v>642.85223388671898</v>
      </c>
      <c r="E132">
        <v>558.24865722656295</v>
      </c>
      <c r="F132">
        <v>487.71978759765602</v>
      </c>
      <c r="G132">
        <v>479.75473022460898</v>
      </c>
      <c r="I132" s="7">
        <f t="shared" si="13"/>
        <v>155.13244628906295</v>
      </c>
      <c r="J132" s="7">
        <f t="shared" si="13"/>
        <v>78.493927001953978</v>
      </c>
      <c r="K132" s="7">
        <f t="shared" si="14"/>
        <v>100.18669738769518</v>
      </c>
      <c r="L132" s="8">
        <f t="shared" si="15"/>
        <v>1.2763624042558246</v>
      </c>
      <c r="M132" s="8">
        <f t="shared" si="12"/>
        <v>1.8173244427781983</v>
      </c>
      <c r="P132" s="6">
        <f t="shared" si="10"/>
        <v>-2.3397644275752079</v>
      </c>
    </row>
    <row r="133" spans="1:16" x14ac:dyDescent="0.15">
      <c r="A133" s="6">
        <v>66</v>
      </c>
      <c r="B133" s="6">
        <v>131</v>
      </c>
      <c r="D133">
        <v>643.69439697265602</v>
      </c>
      <c r="E133">
        <v>558.40179443359398</v>
      </c>
      <c r="F133">
        <v>486.82736206054699</v>
      </c>
      <c r="G133">
        <v>479.28649902343801</v>
      </c>
      <c r="I133" s="7">
        <f t="shared" si="13"/>
        <v>156.86703491210903</v>
      </c>
      <c r="J133" s="7">
        <f t="shared" si="13"/>
        <v>79.115295410155966</v>
      </c>
      <c r="K133" s="7">
        <f t="shared" si="14"/>
        <v>101.48632812499986</v>
      </c>
      <c r="L133" s="8">
        <f t="shared" si="15"/>
        <v>1.2827649520723667</v>
      </c>
      <c r="M133" s="8">
        <f t="shared" si="12"/>
        <v>1.8278564718048349</v>
      </c>
      <c r="P133" s="6">
        <f t="shared" si="10"/>
        <v>-1.773789298651856</v>
      </c>
    </row>
    <row r="134" spans="1:16" x14ac:dyDescent="0.15">
      <c r="A134" s="6">
        <v>66.5</v>
      </c>
      <c r="B134" s="6">
        <v>132</v>
      </c>
      <c r="D134">
        <v>641.036865234375</v>
      </c>
      <c r="E134">
        <v>556.78759765625</v>
      </c>
      <c r="F134">
        <v>487.24484252929699</v>
      </c>
      <c r="G134">
        <v>479.75277709960898</v>
      </c>
      <c r="I134" s="7">
        <f t="shared" si="13"/>
        <v>153.79202270507801</v>
      </c>
      <c r="J134" s="7">
        <f t="shared" si="13"/>
        <v>77.034820556641023</v>
      </c>
      <c r="K134" s="7">
        <f t="shared" si="14"/>
        <v>99.867648315429307</v>
      </c>
      <c r="L134" s="8">
        <f t="shared" si="15"/>
        <v>1.2963961958216039</v>
      </c>
      <c r="M134" s="8">
        <f t="shared" si="12"/>
        <v>1.8456171967641666</v>
      </c>
      <c r="P134" s="6">
        <f t="shared" ref="P134:P152" si="16">(M134-$O$2)/$O$2*100</f>
        <v>-0.81935510812626744</v>
      </c>
    </row>
    <row r="135" spans="1:16" x14ac:dyDescent="0.15">
      <c r="A135" s="6">
        <v>67</v>
      </c>
      <c r="B135" s="6">
        <v>133</v>
      </c>
      <c r="D135">
        <v>642.99322509765602</v>
      </c>
      <c r="E135">
        <v>558.65661621093795</v>
      </c>
      <c r="F135">
        <v>487.32510375976602</v>
      </c>
      <c r="G135">
        <v>479.57232666015602</v>
      </c>
      <c r="I135" s="7">
        <f t="shared" si="13"/>
        <v>155.66812133789</v>
      </c>
      <c r="J135" s="7">
        <f t="shared" si="13"/>
        <v>79.084289550781932</v>
      </c>
      <c r="K135" s="7">
        <f t="shared" si="14"/>
        <v>100.30911865234265</v>
      </c>
      <c r="L135" s="8">
        <f t="shared" si="15"/>
        <v>1.2683823705330468</v>
      </c>
      <c r="M135" s="8">
        <f t="shared" si="12"/>
        <v>1.8217328526857037</v>
      </c>
      <c r="P135" s="6">
        <f t="shared" si="16"/>
        <v>-2.1028632227421094</v>
      </c>
    </row>
    <row r="136" spans="1:16" x14ac:dyDescent="0.15">
      <c r="A136" s="6">
        <v>67.5</v>
      </c>
      <c r="B136" s="6">
        <v>134</v>
      </c>
      <c r="D136">
        <v>642.97375488281295</v>
      </c>
      <c r="E136">
        <v>559.15783691406295</v>
      </c>
      <c r="F136">
        <v>486.96182250976602</v>
      </c>
      <c r="G136">
        <v>479.629150390625</v>
      </c>
      <c r="I136" s="7">
        <f t="shared" si="13"/>
        <v>156.01193237304693</v>
      </c>
      <c r="J136" s="7">
        <f t="shared" si="13"/>
        <v>79.528686523437955</v>
      </c>
      <c r="K136" s="7">
        <f t="shared" si="14"/>
        <v>100.34185180664036</v>
      </c>
      <c r="L136" s="8">
        <f t="shared" si="15"/>
        <v>1.261706387883931</v>
      </c>
      <c r="M136" s="8">
        <f t="shared" si="12"/>
        <v>1.8191863512466826</v>
      </c>
      <c r="P136" s="6">
        <f t="shared" si="16"/>
        <v>-2.239708314662042</v>
      </c>
    </row>
    <row r="137" spans="1:16" x14ac:dyDescent="0.15">
      <c r="A137" s="6">
        <v>68</v>
      </c>
      <c r="B137" s="6">
        <v>135</v>
      </c>
      <c r="D137">
        <v>641.15222167968795</v>
      </c>
      <c r="E137">
        <v>558.13775634765602</v>
      </c>
      <c r="F137">
        <v>487.37390136718801</v>
      </c>
      <c r="G137">
        <v>480.16589355468801</v>
      </c>
      <c r="I137" s="7">
        <f t="shared" si="13"/>
        <v>153.77832031249994</v>
      </c>
      <c r="J137" s="7">
        <f t="shared" si="13"/>
        <v>77.971862792968011</v>
      </c>
      <c r="K137" s="7">
        <f t="shared" si="14"/>
        <v>99.198016357422347</v>
      </c>
      <c r="L137" s="8">
        <f t="shared" si="15"/>
        <v>1.2722283757772253</v>
      </c>
      <c r="M137" s="8">
        <f t="shared" si="12"/>
        <v>1.8338378203500714</v>
      </c>
      <c r="P137" s="6">
        <f t="shared" si="16"/>
        <v>-1.4523607775697418</v>
      </c>
    </row>
    <row r="138" spans="1:16" x14ac:dyDescent="0.15">
      <c r="A138" s="6">
        <v>68.5</v>
      </c>
      <c r="B138" s="6">
        <v>136</v>
      </c>
      <c r="D138">
        <v>642.99969482421898</v>
      </c>
      <c r="E138">
        <v>559.48876953125</v>
      </c>
      <c r="F138">
        <v>487.139892578125</v>
      </c>
      <c r="G138">
        <v>479.66644287109398</v>
      </c>
      <c r="I138" s="7">
        <f t="shared" si="13"/>
        <v>155.85980224609398</v>
      </c>
      <c r="J138" s="7">
        <f t="shared" si="13"/>
        <v>79.822326660156023</v>
      </c>
      <c r="K138" s="7">
        <f t="shared" si="14"/>
        <v>99.984173583984756</v>
      </c>
      <c r="L138" s="8">
        <f t="shared" si="15"/>
        <v>1.2525840547052443</v>
      </c>
      <c r="M138" s="8">
        <f t="shared" si="12"/>
        <v>1.8183229804881846</v>
      </c>
      <c r="P138" s="6">
        <f t="shared" si="16"/>
        <v>-2.2861045385153655</v>
      </c>
    </row>
    <row r="139" spans="1:16" x14ac:dyDescent="0.15">
      <c r="A139" s="6">
        <v>69</v>
      </c>
      <c r="B139" s="6">
        <v>137</v>
      </c>
      <c r="D139">
        <v>643.074951171875</v>
      </c>
      <c r="E139">
        <v>558.94781494140602</v>
      </c>
      <c r="F139">
        <v>486.442626953125</v>
      </c>
      <c r="G139">
        <v>478.98828125</v>
      </c>
      <c r="I139" s="7">
        <f t="shared" si="13"/>
        <v>156.63232421875</v>
      </c>
      <c r="J139" s="7">
        <f t="shared" si="13"/>
        <v>79.959533691406023</v>
      </c>
      <c r="K139" s="7">
        <f t="shared" si="14"/>
        <v>100.66065063476579</v>
      </c>
      <c r="L139" s="8">
        <f t="shared" si="15"/>
        <v>1.2588949183127203</v>
      </c>
      <c r="M139" s="8">
        <f t="shared" si="12"/>
        <v>1.8287633253057551</v>
      </c>
      <c r="P139" s="6">
        <f t="shared" si="16"/>
        <v>-1.7250563787368196</v>
      </c>
    </row>
    <row r="140" spans="1:16" x14ac:dyDescent="0.15">
      <c r="A140" s="6">
        <v>69.5</v>
      </c>
      <c r="B140" s="6">
        <v>138</v>
      </c>
      <c r="D140">
        <v>643.25988769531295</v>
      </c>
      <c r="E140">
        <v>559.13690185546898</v>
      </c>
      <c r="F140">
        <v>486.84060668945301</v>
      </c>
      <c r="G140">
        <v>479.39297485351602</v>
      </c>
      <c r="I140" s="7">
        <f t="shared" si="13"/>
        <v>156.41928100585994</v>
      </c>
      <c r="J140" s="7">
        <f t="shared" si="13"/>
        <v>79.743927001952954</v>
      </c>
      <c r="K140" s="7">
        <f t="shared" si="14"/>
        <v>100.59853210449288</v>
      </c>
      <c r="L140" s="8">
        <f t="shared" si="15"/>
        <v>1.2615196653411511</v>
      </c>
      <c r="M140" s="8">
        <f t="shared" si="12"/>
        <v>1.8355175535442805</v>
      </c>
      <c r="P140" s="6">
        <f t="shared" si="16"/>
        <v>-1.3620944852204764</v>
      </c>
    </row>
    <row r="141" spans="1:16" x14ac:dyDescent="0.15">
      <c r="A141" s="6">
        <v>70</v>
      </c>
      <c r="B141" s="6">
        <v>139</v>
      </c>
      <c r="D141">
        <v>643.81591796875</v>
      </c>
      <c r="E141">
        <v>558.97259521484398</v>
      </c>
      <c r="F141">
        <v>487.10647583007801</v>
      </c>
      <c r="G141">
        <v>479.53372192382801</v>
      </c>
      <c r="I141" s="7">
        <f t="shared" si="13"/>
        <v>156.70944213867199</v>
      </c>
      <c r="J141" s="7">
        <f t="shared" si="13"/>
        <v>79.438873291015966</v>
      </c>
      <c r="K141" s="7">
        <f t="shared" si="14"/>
        <v>101.10223083496081</v>
      </c>
      <c r="L141" s="8">
        <f t="shared" si="15"/>
        <v>1.2727047432380292</v>
      </c>
      <c r="M141" s="8">
        <f t="shared" si="12"/>
        <v>1.850832112651253</v>
      </c>
      <c r="P141" s="6">
        <f t="shared" si="16"/>
        <v>-0.53911350567212546</v>
      </c>
    </row>
    <row r="142" spans="1:16" x14ac:dyDescent="0.15">
      <c r="A142" s="6">
        <v>70.5</v>
      </c>
      <c r="B142" s="6">
        <v>140</v>
      </c>
      <c r="D142">
        <v>643.09619140625</v>
      </c>
      <c r="E142">
        <v>557.317138671875</v>
      </c>
      <c r="F142">
        <v>486.59661865234398</v>
      </c>
      <c r="G142">
        <v>478.95965576171898</v>
      </c>
      <c r="I142" s="7">
        <f t="shared" si="13"/>
        <v>156.49957275390602</v>
      </c>
      <c r="J142" s="7">
        <f t="shared" si="13"/>
        <v>78.357482910156023</v>
      </c>
      <c r="K142" s="7">
        <f t="shared" si="14"/>
        <v>101.6493347167968</v>
      </c>
      <c r="L142" s="8">
        <f t="shared" si="15"/>
        <v>1.2972511487300709</v>
      </c>
      <c r="M142" s="8">
        <f t="shared" si="12"/>
        <v>1.8795079993533892</v>
      </c>
      <c r="P142" s="6">
        <f t="shared" si="16"/>
        <v>1.0018847798610744</v>
      </c>
    </row>
    <row r="143" spans="1:16" x14ac:dyDescent="0.15">
      <c r="A143" s="6">
        <v>71</v>
      </c>
      <c r="B143" s="6">
        <v>141</v>
      </c>
      <c r="D143">
        <v>640.80499267578102</v>
      </c>
      <c r="E143">
        <v>556.504150390625</v>
      </c>
      <c r="F143">
        <v>487.47732543945301</v>
      </c>
      <c r="G143">
        <v>479.90631103515602</v>
      </c>
      <c r="I143" s="7">
        <f t="shared" si="13"/>
        <v>153.32766723632801</v>
      </c>
      <c r="J143" s="7">
        <f t="shared" si="13"/>
        <v>76.597839355468977</v>
      </c>
      <c r="K143" s="7">
        <f t="shared" si="14"/>
        <v>99.709179687499727</v>
      </c>
      <c r="L143" s="8">
        <f t="shared" si="15"/>
        <v>1.3017231364030719</v>
      </c>
      <c r="M143" s="8">
        <f t="shared" si="12"/>
        <v>1.8881094682364847</v>
      </c>
      <c r="P143" s="6">
        <f t="shared" si="16"/>
        <v>1.4641145598709808</v>
      </c>
    </row>
    <row r="144" spans="1:16" x14ac:dyDescent="0.15">
      <c r="A144" s="6">
        <v>71.5</v>
      </c>
      <c r="B144" s="6">
        <v>142</v>
      </c>
      <c r="D144">
        <v>642.56988525390602</v>
      </c>
      <c r="E144">
        <v>559.049560546875</v>
      </c>
      <c r="F144">
        <v>487.10800170898398</v>
      </c>
      <c r="G144">
        <v>479.51397705078102</v>
      </c>
      <c r="I144" s="7">
        <f t="shared" si="13"/>
        <v>155.46188354492205</v>
      </c>
      <c r="J144" s="7">
        <f t="shared" si="13"/>
        <v>79.535583496093977</v>
      </c>
      <c r="K144" s="7">
        <f t="shared" si="14"/>
        <v>99.786975097656267</v>
      </c>
      <c r="L144" s="8">
        <f t="shared" si="15"/>
        <v>1.2546205196640927</v>
      </c>
      <c r="M144" s="8">
        <f t="shared" si="12"/>
        <v>1.8451363327075998</v>
      </c>
      <c r="P144" s="6">
        <f t="shared" si="16"/>
        <v>-0.84519600694278918</v>
      </c>
    </row>
    <row r="145" spans="1:16" x14ac:dyDescent="0.15">
      <c r="A145" s="6">
        <v>72</v>
      </c>
      <c r="B145" s="6">
        <v>143</v>
      </c>
      <c r="D145">
        <v>642.12005615234398</v>
      </c>
      <c r="E145">
        <v>557.83923339843795</v>
      </c>
      <c r="F145">
        <v>486.56625366210898</v>
      </c>
      <c r="G145">
        <v>479.24789428710898</v>
      </c>
      <c r="I145" s="7">
        <f t="shared" si="13"/>
        <v>155.553802490235</v>
      </c>
      <c r="J145" s="7">
        <f t="shared" si="13"/>
        <v>78.591339111328978</v>
      </c>
      <c r="K145" s="7">
        <f t="shared" si="14"/>
        <v>100.53986511230471</v>
      </c>
      <c r="L145" s="8">
        <f t="shared" si="15"/>
        <v>1.2792741063984727</v>
      </c>
      <c r="M145" s="8">
        <f t="shared" si="12"/>
        <v>1.8739194006520743</v>
      </c>
      <c r="P145" s="6">
        <f t="shared" si="16"/>
        <v>0.70156203459727129</v>
      </c>
    </row>
    <row r="146" spans="1:16" x14ac:dyDescent="0.15">
      <c r="A146" s="6">
        <v>72.5</v>
      </c>
      <c r="B146" s="6">
        <v>144</v>
      </c>
      <c r="D146">
        <v>641.06311035156295</v>
      </c>
      <c r="E146">
        <v>556.403564453125</v>
      </c>
      <c r="F146">
        <v>487.86770629882801</v>
      </c>
      <c r="G146">
        <v>480.310791015625</v>
      </c>
      <c r="I146" s="7">
        <f t="shared" si="13"/>
        <v>153.19540405273494</v>
      </c>
      <c r="J146" s="7">
        <f t="shared" si="13"/>
        <v>76.0927734375</v>
      </c>
      <c r="K146" s="7">
        <f t="shared" si="14"/>
        <v>99.930462646484955</v>
      </c>
      <c r="L146" s="8">
        <f t="shared" si="15"/>
        <v>1.3132713940117378</v>
      </c>
      <c r="M146" s="8">
        <f t="shared" si="12"/>
        <v>1.9120461694754338</v>
      </c>
      <c r="P146" s="6">
        <f t="shared" si="16"/>
        <v>2.7504362681999921</v>
      </c>
    </row>
    <row r="147" spans="1:16" x14ac:dyDescent="0.15">
      <c r="A147" s="6">
        <v>73</v>
      </c>
      <c r="B147" s="6">
        <v>145</v>
      </c>
      <c r="D147">
        <v>641.55871582031295</v>
      </c>
      <c r="E147">
        <v>558.37139892578102</v>
      </c>
      <c r="F147">
        <v>487.10778808593801</v>
      </c>
      <c r="G147">
        <v>479.67926025390602</v>
      </c>
      <c r="I147" s="7">
        <f t="shared" si="13"/>
        <v>154.45092773437494</v>
      </c>
      <c r="J147" s="7">
        <f t="shared" si="13"/>
        <v>78.692138671875</v>
      </c>
      <c r="K147" s="7">
        <f t="shared" si="14"/>
        <v>99.366430664062449</v>
      </c>
      <c r="L147" s="8">
        <f t="shared" si="15"/>
        <v>1.2627237274411065</v>
      </c>
      <c r="M147" s="8">
        <f t="shared" si="12"/>
        <v>1.8656279841148971</v>
      </c>
      <c r="P147" s="6">
        <f t="shared" si="16"/>
        <v>0.25599399336631107</v>
      </c>
    </row>
    <row r="148" spans="1:16" x14ac:dyDescent="0.15">
      <c r="A148" s="6">
        <v>73.5</v>
      </c>
      <c r="B148" s="6">
        <v>146</v>
      </c>
      <c r="D148">
        <v>644.48791503906295</v>
      </c>
      <c r="E148">
        <v>558.76989746093795</v>
      </c>
      <c r="F148">
        <v>486.56387329101602</v>
      </c>
      <c r="G148">
        <v>479.17608642578102</v>
      </c>
      <c r="I148" s="7">
        <f t="shared" si="13"/>
        <v>157.92404174804693</v>
      </c>
      <c r="J148" s="7">
        <f t="shared" si="13"/>
        <v>79.593811035156932</v>
      </c>
      <c r="K148" s="7">
        <f t="shared" si="14"/>
        <v>102.20837402343707</v>
      </c>
      <c r="L148" s="8">
        <f t="shared" si="15"/>
        <v>1.2841246410263127</v>
      </c>
      <c r="M148" s="8">
        <f t="shared" si="12"/>
        <v>1.8911583789101978</v>
      </c>
      <c r="P148" s="6">
        <f t="shared" si="16"/>
        <v>1.6279583555219685</v>
      </c>
    </row>
    <row r="149" spans="1:16" x14ac:dyDescent="0.15">
      <c r="A149" s="6">
        <v>74</v>
      </c>
      <c r="B149" s="6">
        <v>147</v>
      </c>
      <c r="D149">
        <v>643.55487060546898</v>
      </c>
      <c r="E149">
        <v>558.0185546875</v>
      </c>
      <c r="F149">
        <v>485.96661376953102</v>
      </c>
      <c r="G149">
        <v>478.66558837890602</v>
      </c>
      <c r="I149" s="7">
        <f t="shared" si="13"/>
        <v>157.58825683593795</v>
      </c>
      <c r="J149" s="7">
        <f t="shared" si="13"/>
        <v>79.352966308593977</v>
      </c>
      <c r="K149" s="7">
        <f t="shared" si="14"/>
        <v>102.04118041992217</v>
      </c>
      <c r="L149" s="8">
        <f t="shared" si="15"/>
        <v>1.285915135460677</v>
      </c>
      <c r="M149" s="8">
        <f t="shared" si="12"/>
        <v>1.8970783545546563</v>
      </c>
      <c r="P149" s="6">
        <f t="shared" si="16"/>
        <v>1.9460887907991233</v>
      </c>
    </row>
    <row r="150" spans="1:16" x14ac:dyDescent="0.15">
      <c r="A150" s="6">
        <v>74.5</v>
      </c>
      <c r="B150" s="6">
        <v>148</v>
      </c>
      <c r="D150">
        <v>644.007080078125</v>
      </c>
      <c r="E150">
        <v>557.266357421875</v>
      </c>
      <c r="F150">
        <v>486.53070068359398</v>
      </c>
      <c r="G150">
        <v>478.97396850585898</v>
      </c>
      <c r="I150" s="7">
        <f t="shared" si="13"/>
        <v>157.47637939453102</v>
      </c>
      <c r="J150" s="7">
        <f t="shared" si="13"/>
        <v>78.292388916016023</v>
      </c>
      <c r="K150" s="7">
        <f t="shared" si="14"/>
        <v>102.6717071533198</v>
      </c>
      <c r="L150" s="8">
        <f t="shared" si="15"/>
        <v>1.3113881001058147</v>
      </c>
      <c r="M150" s="8">
        <f t="shared" si="12"/>
        <v>1.9266808004098888</v>
      </c>
      <c r="P150" s="6">
        <f t="shared" si="16"/>
        <v>3.5368789478513318</v>
      </c>
    </row>
    <row r="151" spans="1:16" x14ac:dyDescent="0.15">
      <c r="A151" s="6">
        <v>75</v>
      </c>
      <c r="B151" s="6">
        <v>149</v>
      </c>
      <c r="D151">
        <v>644.60736083984398</v>
      </c>
      <c r="E151">
        <v>558.208251953125</v>
      </c>
      <c r="F151">
        <v>486.84970092773398</v>
      </c>
      <c r="G151">
        <v>479.40142822265602</v>
      </c>
      <c r="I151" s="7">
        <f t="shared" si="13"/>
        <v>157.75765991211</v>
      </c>
      <c r="J151" s="7">
        <f t="shared" si="13"/>
        <v>78.806823730468977</v>
      </c>
      <c r="K151" s="7">
        <f t="shared" si="14"/>
        <v>102.59288330078172</v>
      </c>
      <c r="L151" s="8">
        <f t="shared" si="15"/>
        <v>1.3018274109316295</v>
      </c>
      <c r="M151" s="8">
        <f t="shared" si="12"/>
        <v>1.9212495924457977</v>
      </c>
      <c r="P151" s="6">
        <f t="shared" si="16"/>
        <v>3.2450141400434869</v>
      </c>
    </row>
    <row r="152" spans="1:16" x14ac:dyDescent="0.15">
      <c r="A152" s="6">
        <v>75.5</v>
      </c>
      <c r="B152" s="6">
        <v>150</v>
      </c>
      <c r="D152">
        <v>644.30853271484398</v>
      </c>
      <c r="E152">
        <v>556.7958984375</v>
      </c>
      <c r="F152">
        <v>487.12014770507801</v>
      </c>
      <c r="G152">
        <v>479.80480957031301</v>
      </c>
      <c r="I152" s="7">
        <f t="shared" si="13"/>
        <v>157.18838500976597</v>
      </c>
      <c r="J152" s="7">
        <f t="shared" si="13"/>
        <v>76.991088867186988</v>
      </c>
      <c r="K152" s="7">
        <f t="shared" si="14"/>
        <v>103.29462280273508</v>
      </c>
      <c r="L152" s="8">
        <f t="shared" si="15"/>
        <v>1.3416438749284718</v>
      </c>
      <c r="M152" s="8">
        <f t="shared" ref="M152:M158" si="17">L152+ABS($N$2)*A152</f>
        <v>1.9651955376527346</v>
      </c>
      <c r="P152" s="6">
        <f t="shared" si="16"/>
        <v>5.6066020108374133</v>
      </c>
    </row>
    <row r="153" spans="1:16" x14ac:dyDescent="0.15">
      <c r="A153" s="18">
        <v>76</v>
      </c>
      <c r="B153" s="18">
        <v>151</v>
      </c>
      <c r="D153">
        <v>645.71887207031295</v>
      </c>
      <c r="E153">
        <v>557.02478027343795</v>
      </c>
      <c r="F153">
        <v>487.52462768554699</v>
      </c>
      <c r="G153">
        <v>479.75970458984398</v>
      </c>
      <c r="I153" s="19">
        <f t="shared" ref="I153:I191" si="18">D153-F153</f>
        <v>158.19424438476597</v>
      </c>
      <c r="J153" s="19">
        <f t="shared" ref="J153:J191" si="19">E153-G153</f>
        <v>77.265075683593977</v>
      </c>
      <c r="K153" s="19">
        <f t="shared" ref="K153:K191" si="20">I153-0.7*J153</f>
        <v>104.10869140625019</v>
      </c>
      <c r="L153" s="20">
        <f t="shared" ref="L153:L191" si="21">K153/J153</f>
        <v>1.3474223701350239</v>
      </c>
      <c r="M153" s="20">
        <f t="shared" si="17"/>
        <v>1.9751035140693811</v>
      </c>
      <c r="N153" s="18"/>
      <c r="O153" s="18"/>
      <c r="P153" s="18">
        <f t="shared" ref="P153:P191" si="22">(M153-$O$2)/$O$2*100</f>
        <v>6.1390415071204805</v>
      </c>
    </row>
    <row r="154" spans="1:16" x14ac:dyDescent="0.15">
      <c r="A154" s="18">
        <v>76.5</v>
      </c>
      <c r="B154" s="18">
        <v>152</v>
      </c>
      <c r="D154">
        <v>646.252197265625</v>
      </c>
      <c r="E154">
        <v>557.27874755859398</v>
      </c>
      <c r="F154">
        <v>486.03036499023398</v>
      </c>
      <c r="G154">
        <v>478.30599975585898</v>
      </c>
      <c r="I154" s="19">
        <f t="shared" si="18"/>
        <v>160.22183227539102</v>
      </c>
      <c r="J154" s="19">
        <f t="shared" si="19"/>
        <v>78.972747802735</v>
      </c>
      <c r="K154" s="19">
        <f t="shared" si="20"/>
        <v>104.94090881347653</v>
      </c>
      <c r="L154" s="20">
        <f t="shared" si="21"/>
        <v>1.3288243315986301</v>
      </c>
      <c r="M154" s="20">
        <f t="shared" si="17"/>
        <v>1.9606349567430819</v>
      </c>
      <c r="N154" s="18"/>
      <c r="O154" s="18"/>
      <c r="P154" s="18">
        <f t="shared" si="22"/>
        <v>5.3615233691266839</v>
      </c>
    </row>
    <row r="155" spans="1:16" x14ac:dyDescent="0.15">
      <c r="A155" s="18">
        <v>77</v>
      </c>
      <c r="B155" s="18">
        <v>153</v>
      </c>
      <c r="D155">
        <v>644.96221923828102</v>
      </c>
      <c r="E155">
        <v>557.42742919921898</v>
      </c>
      <c r="F155">
        <v>486.61785888671898</v>
      </c>
      <c r="G155">
        <v>479.05767822265602</v>
      </c>
      <c r="I155" s="19">
        <f t="shared" si="18"/>
        <v>158.34436035156205</v>
      </c>
      <c r="J155" s="19">
        <f t="shared" si="19"/>
        <v>78.369750976562955</v>
      </c>
      <c r="K155" s="19">
        <f t="shared" si="20"/>
        <v>103.48553466796798</v>
      </c>
      <c r="L155" s="20">
        <f t="shared" si="21"/>
        <v>1.3204780336601565</v>
      </c>
      <c r="M155" s="20">
        <f t="shared" si="17"/>
        <v>1.9564181400147027</v>
      </c>
      <c r="N155" s="18"/>
      <c r="O155" s="18"/>
      <c r="P155" s="18">
        <f t="shared" si="22"/>
        <v>5.1349180886575043</v>
      </c>
    </row>
    <row r="156" spans="1:16" x14ac:dyDescent="0.15">
      <c r="A156" s="18">
        <v>77.5</v>
      </c>
      <c r="B156" s="18">
        <v>154</v>
      </c>
      <c r="D156">
        <v>643.81890869140602</v>
      </c>
      <c r="E156">
        <v>556.92742919921898</v>
      </c>
      <c r="F156">
        <v>487.677734375</v>
      </c>
      <c r="G156">
        <v>479.65930175781301</v>
      </c>
      <c r="I156" s="19">
        <f t="shared" si="18"/>
        <v>156.14117431640602</v>
      </c>
      <c r="J156" s="19">
        <f t="shared" si="19"/>
        <v>77.268127441405966</v>
      </c>
      <c r="K156" s="19">
        <f t="shared" si="20"/>
        <v>102.05348510742185</v>
      </c>
      <c r="L156" s="20">
        <f t="shared" si="21"/>
        <v>1.3207707820383137</v>
      </c>
      <c r="M156" s="20">
        <f t="shared" si="17"/>
        <v>1.9608403696029542</v>
      </c>
      <c r="N156" s="18"/>
      <c r="O156" s="18"/>
      <c r="P156" s="18">
        <f t="shared" si="22"/>
        <v>5.3725619419937649</v>
      </c>
    </row>
    <row r="157" spans="1:16" x14ac:dyDescent="0.15">
      <c r="A157" s="18">
        <v>78</v>
      </c>
      <c r="B157" s="18">
        <v>155</v>
      </c>
      <c r="D157">
        <v>640.917724609375</v>
      </c>
      <c r="E157">
        <v>556.461669921875</v>
      </c>
      <c r="F157">
        <v>486.17633056640602</v>
      </c>
      <c r="G157">
        <v>478.52462768554699</v>
      </c>
      <c r="I157" s="19">
        <f t="shared" si="18"/>
        <v>154.74139404296898</v>
      </c>
      <c r="J157" s="19">
        <f t="shared" si="19"/>
        <v>77.937042236328011</v>
      </c>
      <c r="K157" s="19">
        <f t="shared" si="20"/>
        <v>100.18546447753937</v>
      </c>
      <c r="L157" s="20">
        <f t="shared" si="21"/>
        <v>1.2854665971765724</v>
      </c>
      <c r="M157" s="20">
        <f t="shared" si="17"/>
        <v>1.9296656659513074</v>
      </c>
      <c r="N157" s="18"/>
      <c r="O157" s="18"/>
      <c r="P157" s="18">
        <f t="shared" si="22"/>
        <v>3.6972810560634071</v>
      </c>
    </row>
    <row r="158" spans="1:16" x14ac:dyDescent="0.15">
      <c r="A158" s="18">
        <v>78.5</v>
      </c>
      <c r="B158" s="18">
        <v>156</v>
      </c>
      <c r="D158">
        <v>639.349853515625</v>
      </c>
      <c r="E158">
        <v>556.49176025390602</v>
      </c>
      <c r="F158">
        <v>487.46127319335898</v>
      </c>
      <c r="G158">
        <v>479.52590942382801</v>
      </c>
      <c r="I158" s="19">
        <f t="shared" si="18"/>
        <v>151.88858032226602</v>
      </c>
      <c r="J158" s="19">
        <f t="shared" si="19"/>
        <v>76.965850830078011</v>
      </c>
      <c r="K158" s="19">
        <f t="shared" si="20"/>
        <v>98.012484741211409</v>
      </c>
      <c r="L158" s="20">
        <f t="shared" si="21"/>
        <v>1.2734541836950426</v>
      </c>
      <c r="M158" s="20">
        <f t="shared" si="17"/>
        <v>1.9217827336798723</v>
      </c>
      <c r="N158" s="18"/>
      <c r="O158" s="18"/>
      <c r="P158" s="18">
        <f t="shared" si="22"/>
        <v>3.2736643344102658</v>
      </c>
    </row>
    <row r="159" spans="1:16" x14ac:dyDescent="0.15">
      <c r="A159" s="18">
        <v>79</v>
      </c>
      <c r="B159" s="18">
        <v>157</v>
      </c>
      <c r="D159">
        <v>637.16931152343795</v>
      </c>
      <c r="E159">
        <v>556.21533203125</v>
      </c>
      <c r="F159">
        <v>486.52679443359398</v>
      </c>
      <c r="G159">
        <v>479.24917602539102</v>
      </c>
      <c r="I159" s="19">
        <f t="shared" si="18"/>
        <v>150.64251708984398</v>
      </c>
      <c r="J159" s="19">
        <f t="shared" si="19"/>
        <v>76.966156005858977</v>
      </c>
      <c r="K159" s="19">
        <f t="shared" si="20"/>
        <v>96.766207885742688</v>
      </c>
      <c r="L159" s="20">
        <f t="shared" si="21"/>
        <v>1.257256603517739</v>
      </c>
      <c r="M159" s="20">
        <f t="shared" ref="M159:M191" si="23">L159+ABS($N$2)*A159</f>
        <v>1.909714634712663</v>
      </c>
      <c r="N159" s="18"/>
      <c r="O159" s="18"/>
      <c r="P159" s="18">
        <f t="shared" si="22"/>
        <v>2.6251431566247105</v>
      </c>
    </row>
    <row r="160" spans="1:16" x14ac:dyDescent="0.15">
      <c r="A160" s="18">
        <v>79.5</v>
      </c>
      <c r="B160" s="18">
        <v>158</v>
      </c>
      <c r="D160">
        <v>634.97082519531295</v>
      </c>
      <c r="E160">
        <v>555.16046142578102</v>
      </c>
      <c r="F160">
        <v>487.55844116210898</v>
      </c>
      <c r="G160">
        <v>479.84384155273398</v>
      </c>
      <c r="I160" s="19">
        <f t="shared" si="18"/>
        <v>147.41238403320398</v>
      </c>
      <c r="J160" s="19">
        <f t="shared" si="19"/>
        <v>75.316619873047046</v>
      </c>
      <c r="K160" s="19">
        <f t="shared" si="20"/>
        <v>94.690750122071051</v>
      </c>
      <c r="L160" s="20">
        <f t="shared" si="21"/>
        <v>1.2572357904760045</v>
      </c>
      <c r="M160" s="20">
        <f t="shared" si="23"/>
        <v>1.913823302881023</v>
      </c>
      <c r="N160" s="18"/>
      <c r="O160" s="18"/>
      <c r="P160" s="18">
        <f t="shared" si="22"/>
        <v>2.8459366989145778</v>
      </c>
    </row>
    <row r="161" spans="1:16" x14ac:dyDescent="0.15">
      <c r="A161" s="18">
        <v>80</v>
      </c>
      <c r="B161" s="18">
        <v>159</v>
      </c>
      <c r="D161">
        <v>633.54425048828102</v>
      </c>
      <c r="E161">
        <v>556.19439697265602</v>
      </c>
      <c r="F161">
        <v>485.93884277343801</v>
      </c>
      <c r="G161">
        <v>478.42181396484398</v>
      </c>
      <c r="I161" s="19">
        <f t="shared" si="18"/>
        <v>147.60540771484301</v>
      </c>
      <c r="J161" s="19">
        <f t="shared" si="19"/>
        <v>77.772583007812045</v>
      </c>
      <c r="K161" s="19">
        <f t="shared" si="20"/>
        <v>93.164599609374591</v>
      </c>
      <c r="L161" s="20">
        <f t="shared" si="21"/>
        <v>1.1979105747332124</v>
      </c>
      <c r="M161" s="20">
        <f t="shared" si="23"/>
        <v>1.8586275683483253</v>
      </c>
      <c r="N161" s="18"/>
      <c r="O161" s="18"/>
      <c r="P161" s="18">
        <f t="shared" si="22"/>
        <v>-0.12019764131130169</v>
      </c>
    </row>
    <row r="162" spans="1:16" x14ac:dyDescent="0.15">
      <c r="A162" s="18">
        <v>80.5</v>
      </c>
      <c r="B162" s="18">
        <v>160</v>
      </c>
      <c r="D162">
        <v>631.39141845703102</v>
      </c>
      <c r="E162">
        <v>556.47760009765602</v>
      </c>
      <c r="F162">
        <v>486.955322265625</v>
      </c>
      <c r="G162">
        <v>479.46563720703102</v>
      </c>
      <c r="I162" s="19">
        <f t="shared" si="18"/>
        <v>144.43609619140602</v>
      </c>
      <c r="J162" s="19">
        <f t="shared" si="19"/>
        <v>77.011962890625</v>
      </c>
      <c r="K162" s="19">
        <f t="shared" si="20"/>
        <v>90.527722167968534</v>
      </c>
      <c r="L162" s="20">
        <f t="shared" si="21"/>
        <v>1.1755020748729528</v>
      </c>
      <c r="M162" s="20">
        <f t="shared" si="23"/>
        <v>1.84034854969816</v>
      </c>
      <c r="N162" s="18"/>
      <c r="O162" s="18"/>
      <c r="P162" s="18">
        <f t="shared" si="22"/>
        <v>-1.1024841419423652</v>
      </c>
    </row>
    <row r="163" spans="1:16" x14ac:dyDescent="0.15">
      <c r="A163" s="18">
        <v>81</v>
      </c>
      <c r="B163" s="18">
        <v>161</v>
      </c>
      <c r="D163">
        <v>631.31121826171898</v>
      </c>
      <c r="E163">
        <v>557.74041748046898</v>
      </c>
      <c r="F163">
        <v>486.25375366210898</v>
      </c>
      <c r="G163">
        <v>478.76296997070301</v>
      </c>
      <c r="I163" s="19">
        <f t="shared" si="18"/>
        <v>145.05746459961</v>
      </c>
      <c r="J163" s="19">
        <f t="shared" si="19"/>
        <v>78.977447509765966</v>
      </c>
      <c r="K163" s="19">
        <f t="shared" si="20"/>
        <v>89.773251342773818</v>
      </c>
      <c r="L163" s="20">
        <f t="shared" si="21"/>
        <v>1.136694767600243</v>
      </c>
      <c r="M163" s="20">
        <f t="shared" si="23"/>
        <v>1.8056707236355449</v>
      </c>
      <c r="N163" s="18"/>
      <c r="O163" s="18"/>
      <c r="P163" s="18">
        <f t="shared" si="22"/>
        <v>-2.9660174674707958</v>
      </c>
    </row>
    <row r="164" spans="1:16" x14ac:dyDescent="0.15">
      <c r="A164" s="18">
        <v>81.5</v>
      </c>
      <c r="B164" s="18">
        <v>162</v>
      </c>
      <c r="D164">
        <v>629.59027099609398</v>
      </c>
      <c r="E164">
        <v>557.85339355468795</v>
      </c>
      <c r="F164">
        <v>485.74429321289102</v>
      </c>
      <c r="G164">
        <v>478.28756713867199</v>
      </c>
      <c r="I164" s="19">
        <f t="shared" si="18"/>
        <v>143.84597778320295</v>
      </c>
      <c r="J164" s="19">
        <f t="shared" si="19"/>
        <v>79.565826416015966</v>
      </c>
      <c r="K164" s="19">
        <f t="shared" si="20"/>
        <v>88.149899291991773</v>
      </c>
      <c r="L164" s="20">
        <f t="shared" si="21"/>
        <v>1.1078864289185326</v>
      </c>
      <c r="M164" s="20">
        <f t="shared" si="23"/>
        <v>1.7809918661639288</v>
      </c>
      <c r="N164" s="18"/>
      <c r="O164" s="18"/>
      <c r="P164" s="18">
        <f t="shared" si="22"/>
        <v>-4.2922215164582562</v>
      </c>
    </row>
    <row r="165" spans="1:16" x14ac:dyDescent="0.15">
      <c r="A165" s="18">
        <v>82</v>
      </c>
      <c r="B165" s="18">
        <v>163</v>
      </c>
      <c r="D165">
        <v>629.65960693359398</v>
      </c>
      <c r="E165">
        <v>557.62567138671898</v>
      </c>
      <c r="F165">
        <v>486.93515014648398</v>
      </c>
      <c r="G165">
        <v>479.860107421875</v>
      </c>
      <c r="I165" s="19">
        <f t="shared" si="18"/>
        <v>142.72445678711</v>
      </c>
      <c r="J165" s="19">
        <f t="shared" si="19"/>
        <v>77.765563964843977</v>
      </c>
      <c r="K165" s="19">
        <f t="shared" si="20"/>
        <v>88.288562011719222</v>
      </c>
      <c r="L165" s="20">
        <f t="shared" si="21"/>
        <v>1.1353169386340778</v>
      </c>
      <c r="M165" s="20">
        <f t="shared" si="23"/>
        <v>1.8125518570895687</v>
      </c>
      <c r="N165" s="18"/>
      <c r="O165" s="18"/>
      <c r="P165" s="18">
        <f t="shared" si="22"/>
        <v>-2.5962358818019617</v>
      </c>
    </row>
    <row r="166" spans="1:16" x14ac:dyDescent="0.15">
      <c r="A166" s="18">
        <v>82.5</v>
      </c>
      <c r="B166" s="18">
        <v>164</v>
      </c>
      <c r="D166">
        <v>632.78143310546898</v>
      </c>
      <c r="E166">
        <v>561.88610839843795</v>
      </c>
      <c r="F166">
        <v>486.30014038085898</v>
      </c>
      <c r="G166">
        <v>479.058349609375</v>
      </c>
      <c r="I166" s="19">
        <f t="shared" si="18"/>
        <v>146.48129272461</v>
      </c>
      <c r="J166" s="19">
        <f t="shared" si="19"/>
        <v>82.827758789062955</v>
      </c>
      <c r="K166" s="19">
        <f t="shared" si="20"/>
        <v>88.501861572265938</v>
      </c>
      <c r="L166" s="20">
        <f t="shared" si="21"/>
        <v>1.0685048450683448</v>
      </c>
      <c r="M166" s="20">
        <f t="shared" si="23"/>
        <v>1.7498692447339299</v>
      </c>
      <c r="N166" s="18"/>
      <c r="O166" s="18"/>
      <c r="P166" s="18">
        <f t="shared" si="22"/>
        <v>-5.964703583468042</v>
      </c>
    </row>
    <row r="167" spans="1:16" x14ac:dyDescent="0.15">
      <c r="A167" s="18">
        <v>83</v>
      </c>
      <c r="B167" s="18">
        <v>165</v>
      </c>
      <c r="D167">
        <v>631.283203125</v>
      </c>
      <c r="E167">
        <v>562.48583984375</v>
      </c>
      <c r="F167">
        <v>486.12448120117199</v>
      </c>
      <c r="G167">
        <v>478.92779541015602</v>
      </c>
      <c r="I167" s="19">
        <f t="shared" si="18"/>
        <v>145.15872192382801</v>
      </c>
      <c r="J167" s="19">
        <f t="shared" si="19"/>
        <v>83.558044433593977</v>
      </c>
      <c r="K167" s="19">
        <f t="shared" si="20"/>
        <v>86.66809082031223</v>
      </c>
      <c r="L167" s="20">
        <f t="shared" si="21"/>
        <v>1.0372201911593311</v>
      </c>
      <c r="M167" s="20">
        <f t="shared" si="23"/>
        <v>1.7227140720350107</v>
      </c>
      <c r="N167" s="18"/>
      <c r="O167" s="18"/>
      <c r="P167" s="18">
        <f t="shared" si="22"/>
        <v>-7.4239810247223756</v>
      </c>
    </row>
    <row r="168" spans="1:16" x14ac:dyDescent="0.15">
      <c r="A168" s="18">
        <v>83.5</v>
      </c>
      <c r="B168" s="18">
        <v>166</v>
      </c>
      <c r="D168">
        <v>630.23834228515602</v>
      </c>
      <c r="E168">
        <v>561.80676269531295</v>
      </c>
      <c r="F168">
        <v>487.41421508789102</v>
      </c>
      <c r="G168">
        <v>479.69573974609398</v>
      </c>
      <c r="I168" s="19">
        <f t="shared" si="18"/>
        <v>142.824127197265</v>
      </c>
      <c r="J168" s="19">
        <f t="shared" si="19"/>
        <v>82.111022949218977</v>
      </c>
      <c r="K168" s="19">
        <f t="shared" si="20"/>
        <v>85.34641113281171</v>
      </c>
      <c r="L168" s="20">
        <f t="shared" si="21"/>
        <v>1.039402604758604</v>
      </c>
      <c r="M168" s="20">
        <f t="shared" si="23"/>
        <v>1.7290259668443781</v>
      </c>
      <c r="N168" s="18"/>
      <c r="O168" s="18"/>
      <c r="P168" s="18">
        <f t="shared" si="22"/>
        <v>-7.0847894530463531</v>
      </c>
    </row>
    <row r="169" spans="1:16" x14ac:dyDescent="0.15">
      <c r="A169" s="18">
        <v>84</v>
      </c>
      <c r="B169" s="18">
        <v>167</v>
      </c>
      <c r="D169">
        <v>628.78143310546898</v>
      </c>
      <c r="E169">
        <v>562.53509521484398</v>
      </c>
      <c r="F169">
        <v>486.96203613281301</v>
      </c>
      <c r="G169">
        <v>479.49923706054699</v>
      </c>
      <c r="I169" s="19">
        <f t="shared" si="18"/>
        <v>141.81939697265597</v>
      </c>
      <c r="J169" s="19">
        <f t="shared" si="19"/>
        <v>83.035858154296989</v>
      </c>
      <c r="K169" s="19">
        <f t="shared" si="20"/>
        <v>83.694296264648074</v>
      </c>
      <c r="L169" s="20">
        <f t="shared" si="21"/>
        <v>1.0079295635040897</v>
      </c>
      <c r="M169" s="20">
        <f t="shared" si="23"/>
        <v>1.7016824067999581</v>
      </c>
      <c r="N169" s="18"/>
      <c r="O169" s="18"/>
      <c r="P169" s="18">
        <f t="shared" si="22"/>
        <v>-8.5541905420695752</v>
      </c>
    </row>
    <row r="170" spans="1:16" x14ac:dyDescent="0.15">
      <c r="A170" s="18">
        <v>84.5</v>
      </c>
      <c r="B170" s="18">
        <v>168</v>
      </c>
      <c r="D170">
        <v>626.18109130859398</v>
      </c>
      <c r="E170">
        <v>561.232421875</v>
      </c>
      <c r="F170">
        <v>485.85729980468801</v>
      </c>
      <c r="G170">
        <v>478.43243408203102</v>
      </c>
      <c r="I170" s="19">
        <f t="shared" si="18"/>
        <v>140.32379150390597</v>
      </c>
      <c r="J170" s="19">
        <f t="shared" si="19"/>
        <v>82.799987792968977</v>
      </c>
      <c r="K170" s="19">
        <f t="shared" si="20"/>
        <v>82.363800048827684</v>
      </c>
      <c r="L170" s="20">
        <f t="shared" si="21"/>
        <v>0.99473203129894261</v>
      </c>
      <c r="M170" s="20">
        <f t="shared" si="23"/>
        <v>1.6926143558049056</v>
      </c>
      <c r="N170" s="18"/>
      <c r="O170" s="18"/>
      <c r="P170" s="18">
        <f t="shared" si="22"/>
        <v>-9.0414937310399282</v>
      </c>
    </row>
    <row r="171" spans="1:16" x14ac:dyDescent="0.15">
      <c r="A171" s="18">
        <v>85</v>
      </c>
      <c r="B171" s="18">
        <v>169</v>
      </c>
      <c r="D171">
        <v>624.647216796875</v>
      </c>
      <c r="E171">
        <v>560.06756591796898</v>
      </c>
      <c r="F171">
        <v>486.55758666992199</v>
      </c>
      <c r="G171">
        <v>479.42181396484398</v>
      </c>
      <c r="I171" s="19">
        <f t="shared" si="18"/>
        <v>138.08963012695301</v>
      </c>
      <c r="J171" s="19">
        <f t="shared" si="19"/>
        <v>80.645751953125</v>
      </c>
      <c r="K171" s="19">
        <f t="shared" si="20"/>
        <v>81.637603759765511</v>
      </c>
      <c r="L171" s="20">
        <f t="shared" si="21"/>
        <v>1.0122988723227111</v>
      </c>
      <c r="M171" s="20">
        <f t="shared" si="23"/>
        <v>1.7143106780387685</v>
      </c>
      <c r="N171" s="18"/>
      <c r="O171" s="18"/>
      <c r="P171" s="18">
        <f t="shared" si="22"/>
        <v>-7.8755665633102589</v>
      </c>
    </row>
    <row r="172" spans="1:16" x14ac:dyDescent="0.15">
      <c r="A172" s="18">
        <v>85.5</v>
      </c>
      <c r="B172" s="18">
        <v>170</v>
      </c>
      <c r="D172">
        <v>625.59143066406295</v>
      </c>
      <c r="E172">
        <v>561.43304443359398</v>
      </c>
      <c r="F172">
        <v>486.66558837890602</v>
      </c>
      <c r="G172">
        <v>479.26589965820301</v>
      </c>
      <c r="I172" s="19">
        <f t="shared" si="18"/>
        <v>138.92584228515693</v>
      </c>
      <c r="J172" s="19">
        <f t="shared" si="19"/>
        <v>82.167144775390966</v>
      </c>
      <c r="K172" s="19">
        <f t="shared" si="20"/>
        <v>81.40884094238325</v>
      </c>
      <c r="L172" s="20">
        <f t="shared" si="21"/>
        <v>0.99077120380560157</v>
      </c>
      <c r="M172" s="20">
        <f t="shared" si="23"/>
        <v>1.6969124907317537</v>
      </c>
      <c r="N172" s="18"/>
      <c r="O172" s="18"/>
      <c r="P172" s="18">
        <f t="shared" si="22"/>
        <v>-8.8105185349784296</v>
      </c>
    </row>
    <row r="173" spans="1:16" x14ac:dyDescent="0.15">
      <c r="A173" s="18">
        <v>86</v>
      </c>
      <c r="B173" s="18">
        <v>171</v>
      </c>
      <c r="D173">
        <v>626.93804931640602</v>
      </c>
      <c r="E173">
        <v>561.73718261718795</v>
      </c>
      <c r="F173">
        <v>486.03924560546898</v>
      </c>
      <c r="G173">
        <v>478.1865234375</v>
      </c>
      <c r="I173" s="19">
        <f t="shared" si="18"/>
        <v>140.89880371093705</v>
      </c>
      <c r="J173" s="19">
        <f t="shared" si="19"/>
        <v>83.550659179687955</v>
      </c>
      <c r="K173" s="19">
        <f t="shared" si="20"/>
        <v>82.41334228515548</v>
      </c>
      <c r="L173" s="20">
        <f t="shared" si="21"/>
        <v>0.98638769692903905</v>
      </c>
      <c r="M173" s="20">
        <f t="shared" si="23"/>
        <v>1.6966584650652854</v>
      </c>
      <c r="N173" s="18"/>
      <c r="O173" s="18"/>
      <c r="P173" s="18">
        <f t="shared" si="22"/>
        <v>-8.8241694857083974</v>
      </c>
    </row>
    <row r="174" spans="1:16" x14ac:dyDescent="0.15">
      <c r="A174" s="18">
        <v>86.5</v>
      </c>
      <c r="B174" s="18">
        <v>172</v>
      </c>
      <c r="D174">
        <v>627.46252441406295</v>
      </c>
      <c r="E174">
        <v>562.21887207031295</v>
      </c>
      <c r="F174">
        <v>487.49426269531301</v>
      </c>
      <c r="G174">
        <v>479.68270874023398</v>
      </c>
      <c r="I174" s="19">
        <f t="shared" si="18"/>
        <v>139.96826171874994</v>
      </c>
      <c r="J174" s="19">
        <f t="shared" si="19"/>
        <v>82.536163330078978</v>
      </c>
      <c r="K174" s="19">
        <f t="shared" si="20"/>
        <v>82.192947387694659</v>
      </c>
      <c r="L174" s="20">
        <f t="shared" si="21"/>
        <v>0.99584162955319688</v>
      </c>
      <c r="M174" s="20">
        <f t="shared" si="23"/>
        <v>1.7102418788995377</v>
      </c>
      <c r="N174" s="18"/>
      <c r="O174" s="18"/>
      <c r="P174" s="18">
        <f t="shared" si="22"/>
        <v>-8.0942176049628429</v>
      </c>
    </row>
    <row r="175" spans="1:16" x14ac:dyDescent="0.15">
      <c r="A175" s="18">
        <v>87</v>
      </c>
      <c r="B175" s="18">
        <v>173</v>
      </c>
      <c r="D175">
        <v>629.17431640625</v>
      </c>
      <c r="E175">
        <v>563.24426269531295</v>
      </c>
      <c r="F175">
        <v>486.21905517578102</v>
      </c>
      <c r="G175">
        <v>478.56256103515602</v>
      </c>
      <c r="I175" s="19">
        <f t="shared" si="18"/>
        <v>142.95526123046898</v>
      </c>
      <c r="J175" s="19">
        <f t="shared" si="19"/>
        <v>84.681701660156932</v>
      </c>
      <c r="K175" s="19">
        <f t="shared" si="20"/>
        <v>83.678070068359119</v>
      </c>
      <c r="L175" s="20">
        <f t="shared" si="21"/>
        <v>0.98814818819034167</v>
      </c>
      <c r="M175" s="20">
        <f t="shared" si="23"/>
        <v>1.7066779187467769</v>
      </c>
      <c r="N175" s="18"/>
      <c r="O175" s="18"/>
      <c r="P175" s="18">
        <f t="shared" si="22"/>
        <v>-8.2857393717406413</v>
      </c>
    </row>
    <row r="176" spans="1:16" x14ac:dyDescent="0.15">
      <c r="A176" s="18">
        <v>87.5</v>
      </c>
      <c r="B176" s="18">
        <v>174</v>
      </c>
      <c r="D176">
        <v>627.68231201171898</v>
      </c>
      <c r="E176">
        <v>561.96520996093795</v>
      </c>
      <c r="F176">
        <v>487.02450561523398</v>
      </c>
      <c r="G176">
        <v>479.40597534179699</v>
      </c>
      <c r="I176" s="19">
        <f t="shared" si="18"/>
        <v>140.657806396485</v>
      </c>
      <c r="J176" s="19">
        <f t="shared" si="19"/>
        <v>82.559234619140966</v>
      </c>
      <c r="K176" s="19">
        <f t="shared" si="20"/>
        <v>82.86634216308633</v>
      </c>
      <c r="L176" s="20">
        <f t="shared" si="21"/>
        <v>1.0037198448527545</v>
      </c>
      <c r="M176" s="20">
        <f t="shared" si="23"/>
        <v>1.726379056619284</v>
      </c>
      <c r="N176" s="18"/>
      <c r="O176" s="18"/>
      <c r="P176" s="18">
        <f t="shared" si="22"/>
        <v>-7.2270303595333516</v>
      </c>
    </row>
    <row r="177" spans="1:16" x14ac:dyDescent="0.15">
      <c r="A177" s="18">
        <v>88</v>
      </c>
      <c r="B177" s="18">
        <v>175</v>
      </c>
      <c r="D177">
        <v>629.08465576171898</v>
      </c>
      <c r="E177">
        <v>563.00262451171898</v>
      </c>
      <c r="F177">
        <v>486.36953735351602</v>
      </c>
      <c r="G177">
        <v>479.11016845703102</v>
      </c>
      <c r="I177" s="19">
        <f t="shared" si="18"/>
        <v>142.71511840820295</v>
      </c>
      <c r="J177" s="19">
        <f t="shared" si="19"/>
        <v>83.892456054687955</v>
      </c>
      <c r="K177" s="19">
        <f t="shared" si="20"/>
        <v>83.990399169921389</v>
      </c>
      <c r="L177" s="20">
        <f t="shared" si="21"/>
        <v>1.0011674841796214</v>
      </c>
      <c r="M177" s="20">
        <f t="shared" si="23"/>
        <v>1.7279561771562455</v>
      </c>
      <c r="N177" s="18"/>
      <c r="O177" s="18"/>
      <c r="P177" s="18">
        <f t="shared" si="22"/>
        <v>-7.1422783144167914</v>
      </c>
    </row>
    <row r="178" spans="1:16" x14ac:dyDescent="0.15">
      <c r="A178" s="18">
        <v>88.5</v>
      </c>
      <c r="B178" s="18">
        <v>176</v>
      </c>
      <c r="D178">
        <v>627.95281982421898</v>
      </c>
      <c r="E178">
        <v>561.64776611328102</v>
      </c>
      <c r="F178">
        <v>486.36325073242199</v>
      </c>
      <c r="G178">
        <v>478.73367309570301</v>
      </c>
      <c r="I178" s="19">
        <f t="shared" si="18"/>
        <v>141.58956909179699</v>
      </c>
      <c r="J178" s="19">
        <f t="shared" si="19"/>
        <v>82.914093017578011</v>
      </c>
      <c r="K178" s="19">
        <f t="shared" si="20"/>
        <v>83.549703979492392</v>
      </c>
      <c r="L178" s="20">
        <f t="shared" si="21"/>
        <v>1.007665897783862</v>
      </c>
      <c r="M178" s="20">
        <f t="shared" si="23"/>
        <v>1.7385840719705805</v>
      </c>
      <c r="N178" s="18"/>
      <c r="O178" s="18"/>
      <c r="P178" s="18">
        <f t="shared" si="22"/>
        <v>-6.5711515047095466</v>
      </c>
    </row>
    <row r="179" spans="1:16" x14ac:dyDescent="0.15">
      <c r="A179" s="18">
        <v>89</v>
      </c>
      <c r="B179" s="18">
        <v>177</v>
      </c>
      <c r="D179">
        <v>629.61944580078102</v>
      </c>
      <c r="E179">
        <v>562.74987792968795</v>
      </c>
      <c r="F179">
        <v>487.06680297851602</v>
      </c>
      <c r="G179">
        <v>479.73583984375</v>
      </c>
      <c r="I179" s="19">
        <f t="shared" si="18"/>
        <v>142.552642822265</v>
      </c>
      <c r="J179" s="19">
        <f t="shared" si="19"/>
        <v>83.014038085937955</v>
      </c>
      <c r="K179" s="19">
        <f t="shared" si="20"/>
        <v>84.442816162108443</v>
      </c>
      <c r="L179" s="20">
        <f t="shared" si="21"/>
        <v>1.0172112826831938</v>
      </c>
      <c r="M179" s="20">
        <f t="shared" si="23"/>
        <v>1.7522589380800069</v>
      </c>
      <c r="N179" s="18"/>
      <c r="O179" s="18"/>
      <c r="P179" s="18">
        <f t="shared" si="22"/>
        <v>-5.8362851185917535</v>
      </c>
    </row>
    <row r="180" spans="1:16" x14ac:dyDescent="0.15">
      <c r="A180" s="18">
        <v>89.5</v>
      </c>
      <c r="B180" s="18">
        <v>178</v>
      </c>
      <c r="D180">
        <v>631.43011474609398</v>
      </c>
      <c r="E180">
        <v>563.49615478515602</v>
      </c>
      <c r="F180">
        <v>485.97634887695301</v>
      </c>
      <c r="G180">
        <v>478.71719360351602</v>
      </c>
      <c r="I180" s="19">
        <f t="shared" si="18"/>
        <v>145.45376586914097</v>
      </c>
      <c r="J180" s="19">
        <f t="shared" si="19"/>
        <v>84.77896118164</v>
      </c>
      <c r="K180" s="19">
        <f t="shared" si="20"/>
        <v>86.108493041992972</v>
      </c>
      <c r="L180" s="20">
        <f t="shared" si="21"/>
        <v>1.0156823325247455</v>
      </c>
      <c r="M180" s="20">
        <f t="shared" si="23"/>
        <v>1.754859469131653</v>
      </c>
      <c r="N180" s="18"/>
      <c r="O180" s="18"/>
      <c r="P180" s="18">
        <f t="shared" si="22"/>
        <v>-5.6965365579390834</v>
      </c>
    </row>
    <row r="181" spans="1:16" x14ac:dyDescent="0.15">
      <c r="A181" s="18">
        <v>90</v>
      </c>
      <c r="B181" s="18">
        <v>179</v>
      </c>
      <c r="D181">
        <v>631.24603271484398</v>
      </c>
      <c r="E181">
        <v>562.83099365234398</v>
      </c>
      <c r="F181">
        <v>485.84841918945301</v>
      </c>
      <c r="G181">
        <v>478.61505126953102</v>
      </c>
      <c r="I181" s="19">
        <f t="shared" si="18"/>
        <v>145.39761352539097</v>
      </c>
      <c r="J181" s="19">
        <f t="shared" si="19"/>
        <v>84.215942382812955</v>
      </c>
      <c r="K181" s="19">
        <f t="shared" si="20"/>
        <v>86.446453857421901</v>
      </c>
      <c r="L181" s="20">
        <f t="shared" si="21"/>
        <v>1.0264856203172306</v>
      </c>
      <c r="M181" s="20">
        <f t="shared" si="23"/>
        <v>1.7697922381342326</v>
      </c>
      <c r="N181" s="18"/>
      <c r="O181" s="18"/>
      <c r="P181" s="18">
        <f t="shared" si="22"/>
        <v>-4.894072394572019</v>
      </c>
    </row>
    <row r="182" spans="1:16" x14ac:dyDescent="0.15">
      <c r="A182" s="18">
        <v>90.5</v>
      </c>
      <c r="B182" s="18">
        <v>180</v>
      </c>
      <c r="D182">
        <v>631.24957275390602</v>
      </c>
      <c r="E182">
        <v>562.20648193359398</v>
      </c>
      <c r="F182">
        <v>486.35763549804699</v>
      </c>
      <c r="G182">
        <v>478.81759643554699</v>
      </c>
      <c r="I182" s="19">
        <f t="shared" si="18"/>
        <v>144.89193725585903</v>
      </c>
      <c r="J182" s="19">
        <f t="shared" si="19"/>
        <v>83.388885498046989</v>
      </c>
      <c r="K182" s="19">
        <f t="shared" si="20"/>
        <v>86.519717407226153</v>
      </c>
      <c r="L182" s="20">
        <f t="shared" si="21"/>
        <v>1.0375449544682125</v>
      </c>
      <c r="M182" s="20">
        <f t="shared" si="23"/>
        <v>1.784981053495309</v>
      </c>
      <c r="N182" s="18"/>
      <c r="O182" s="18"/>
      <c r="P182" s="18">
        <f t="shared" si="22"/>
        <v>-4.0778486915764471</v>
      </c>
    </row>
    <row r="183" spans="1:16" x14ac:dyDescent="0.15">
      <c r="A183" s="18">
        <v>91</v>
      </c>
      <c r="B183" s="18">
        <v>181</v>
      </c>
      <c r="D183">
        <v>633.00354003906295</v>
      </c>
      <c r="E183">
        <v>564.20178222656295</v>
      </c>
      <c r="F183">
        <v>486.81695556640602</v>
      </c>
      <c r="G183">
        <v>479.47473144531301</v>
      </c>
      <c r="I183" s="19">
        <f t="shared" si="18"/>
        <v>146.18658447265693</v>
      </c>
      <c r="J183" s="19">
        <f t="shared" si="19"/>
        <v>84.727050781249943</v>
      </c>
      <c r="K183" s="19">
        <f t="shared" si="20"/>
        <v>86.877648925781983</v>
      </c>
      <c r="L183" s="20">
        <f t="shared" si="21"/>
        <v>1.0253826626172142</v>
      </c>
      <c r="M183" s="20">
        <f t="shared" si="23"/>
        <v>1.776948242854405</v>
      </c>
      <c r="N183" s="18"/>
      <c r="O183" s="18"/>
      <c r="P183" s="18">
        <f t="shared" si="22"/>
        <v>-4.509519647534149</v>
      </c>
    </row>
    <row r="184" spans="1:16" x14ac:dyDescent="0.15">
      <c r="A184" s="18">
        <v>91.5</v>
      </c>
      <c r="B184" s="18">
        <v>182</v>
      </c>
      <c r="D184">
        <v>634.04541015625</v>
      </c>
      <c r="E184">
        <v>566.05133056640602</v>
      </c>
      <c r="F184">
        <v>485.82629394531301</v>
      </c>
      <c r="G184">
        <v>478.48513793945301</v>
      </c>
      <c r="I184" s="19">
        <f t="shared" si="18"/>
        <v>148.21911621093699</v>
      </c>
      <c r="J184" s="19">
        <f t="shared" si="19"/>
        <v>87.566192626953011</v>
      </c>
      <c r="K184" s="19">
        <f t="shared" si="20"/>
        <v>86.922781372069892</v>
      </c>
      <c r="L184" s="20">
        <f t="shared" si="21"/>
        <v>0.99265228696622498</v>
      </c>
      <c r="M184" s="20">
        <f t="shared" si="23"/>
        <v>1.7483473484135104</v>
      </c>
      <c r="N184" s="18"/>
      <c r="O184" s="18"/>
      <c r="P184" s="18">
        <f t="shared" si="22"/>
        <v>-6.0464879636647701</v>
      </c>
    </row>
    <row r="185" spans="1:16" x14ac:dyDescent="0.15">
      <c r="A185" s="18">
        <v>92</v>
      </c>
      <c r="B185" s="18">
        <v>183</v>
      </c>
      <c r="D185">
        <v>633.40234375</v>
      </c>
      <c r="E185">
        <v>565.12420654296898</v>
      </c>
      <c r="F185">
        <v>485.88333129882801</v>
      </c>
      <c r="G185">
        <v>478.33029174804699</v>
      </c>
      <c r="I185" s="19">
        <f t="shared" si="18"/>
        <v>147.51901245117199</v>
      </c>
      <c r="J185" s="19">
        <f t="shared" si="19"/>
        <v>86.793914794921989</v>
      </c>
      <c r="K185" s="19">
        <f t="shared" si="20"/>
        <v>86.763272094726602</v>
      </c>
      <c r="L185" s="20">
        <f t="shared" si="21"/>
        <v>0.99964694874902471</v>
      </c>
      <c r="M185" s="20">
        <f t="shared" si="23"/>
        <v>1.7594714914064045</v>
      </c>
      <c r="N185" s="18"/>
      <c r="O185" s="18"/>
      <c r="P185" s="18">
        <f t="shared" si="22"/>
        <v>-5.4486935359584079</v>
      </c>
    </row>
    <row r="186" spans="1:16" x14ac:dyDescent="0.15">
      <c r="A186" s="18">
        <v>92.5</v>
      </c>
      <c r="B186" s="18">
        <v>184</v>
      </c>
      <c r="D186">
        <v>633.52362060546898</v>
      </c>
      <c r="E186">
        <v>565.83453369140602</v>
      </c>
      <c r="F186">
        <v>486.74017333984398</v>
      </c>
      <c r="G186">
        <v>479.28408813476602</v>
      </c>
      <c r="I186" s="19">
        <f t="shared" si="18"/>
        <v>146.783447265625</v>
      </c>
      <c r="J186" s="19">
        <f t="shared" si="19"/>
        <v>86.55044555664</v>
      </c>
      <c r="K186" s="19">
        <f t="shared" si="20"/>
        <v>86.198135375977003</v>
      </c>
      <c r="L186" s="20">
        <f t="shared" si="21"/>
        <v>0.99592942383603977</v>
      </c>
      <c r="M186" s="20">
        <f t="shared" si="23"/>
        <v>1.7598834477035141</v>
      </c>
      <c r="N186" s="18"/>
      <c r="O186" s="18"/>
      <c r="P186" s="18">
        <f t="shared" si="22"/>
        <v>-5.426555634726105</v>
      </c>
    </row>
    <row r="187" spans="1:16" x14ac:dyDescent="0.15">
      <c r="A187" s="18">
        <v>93</v>
      </c>
      <c r="B187" s="18">
        <v>185</v>
      </c>
      <c r="D187">
        <v>634.89025878906295</v>
      </c>
      <c r="E187">
        <v>566.93743896484398</v>
      </c>
      <c r="F187">
        <v>486.18673706054699</v>
      </c>
      <c r="G187">
        <v>478.57537841796898</v>
      </c>
      <c r="I187" s="19">
        <f t="shared" si="18"/>
        <v>148.70352172851597</v>
      </c>
      <c r="J187" s="19">
        <f t="shared" si="19"/>
        <v>88.362060546875</v>
      </c>
      <c r="K187" s="19">
        <f t="shared" si="20"/>
        <v>86.850079345703477</v>
      </c>
      <c r="L187" s="20">
        <f t="shared" si="21"/>
        <v>0.98288879648331162</v>
      </c>
      <c r="M187" s="20">
        <f t="shared" si="23"/>
        <v>1.7509723015608802</v>
      </c>
      <c r="N187" s="18"/>
      <c r="O187" s="18"/>
      <c r="P187" s="18">
        <f t="shared" si="22"/>
        <v>-5.9054269969466731</v>
      </c>
    </row>
    <row r="188" spans="1:16" x14ac:dyDescent="0.15">
      <c r="A188" s="18">
        <v>93.5</v>
      </c>
      <c r="B188" s="18">
        <v>186</v>
      </c>
      <c r="D188">
        <v>635.34039306640602</v>
      </c>
      <c r="E188">
        <v>565.96374511718795</v>
      </c>
      <c r="F188">
        <v>485.71957397460898</v>
      </c>
      <c r="G188">
        <v>478.14248657226602</v>
      </c>
      <c r="I188" s="19">
        <f t="shared" si="18"/>
        <v>149.62081909179705</v>
      </c>
      <c r="J188" s="19">
        <f t="shared" si="19"/>
        <v>87.821258544921932</v>
      </c>
      <c r="K188" s="19">
        <f t="shared" si="20"/>
        <v>88.145938110351693</v>
      </c>
      <c r="L188" s="20">
        <f t="shared" si="21"/>
        <v>1.0036970497896438</v>
      </c>
      <c r="M188" s="20">
        <f t="shared" si="23"/>
        <v>1.775910036077307</v>
      </c>
      <c r="N188" s="18"/>
      <c r="O188" s="18"/>
      <c r="P188" s="18">
        <f t="shared" si="22"/>
        <v>-4.5653112915783343</v>
      </c>
    </row>
    <row r="189" spans="1:16" x14ac:dyDescent="0.15">
      <c r="A189" s="18">
        <v>94</v>
      </c>
      <c r="B189" s="18">
        <v>187</v>
      </c>
      <c r="D189">
        <v>634.77819824218795</v>
      </c>
      <c r="E189">
        <v>564.232421875</v>
      </c>
      <c r="F189">
        <v>486.23443603515602</v>
      </c>
      <c r="G189">
        <v>478.72003173828102</v>
      </c>
      <c r="I189" s="19">
        <f t="shared" si="18"/>
        <v>148.54376220703193</v>
      </c>
      <c r="J189" s="19">
        <f t="shared" si="19"/>
        <v>85.512390136718977</v>
      </c>
      <c r="K189" s="19">
        <f t="shared" si="20"/>
        <v>88.685089111328651</v>
      </c>
      <c r="L189" s="20">
        <f t="shared" si="21"/>
        <v>1.0371022137205743</v>
      </c>
      <c r="M189" s="20">
        <f t="shared" si="23"/>
        <v>1.813444681218332</v>
      </c>
      <c r="N189" s="18"/>
      <c r="O189" s="18"/>
      <c r="P189" s="18">
        <f t="shared" si="22"/>
        <v>-2.5482568788857414</v>
      </c>
    </row>
    <row r="190" spans="1:16" x14ac:dyDescent="0.15">
      <c r="A190" s="18">
        <v>94.5</v>
      </c>
      <c r="B190" s="18">
        <v>188</v>
      </c>
      <c r="I190" s="19">
        <f t="shared" si="18"/>
        <v>0</v>
      </c>
      <c r="J190" s="19">
        <f t="shared" si="19"/>
        <v>0</v>
      </c>
      <c r="K190" s="19">
        <f t="shared" si="20"/>
        <v>0</v>
      </c>
      <c r="L190" s="20" t="e">
        <f t="shared" si="21"/>
        <v>#DIV/0!</v>
      </c>
      <c r="M190" s="20" t="e">
        <f t="shared" si="23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8"/>
        <v>0</v>
      </c>
      <c r="J191" s="19">
        <f t="shared" si="19"/>
        <v>0</v>
      </c>
      <c r="K191" s="19">
        <f t="shared" si="20"/>
        <v>0</v>
      </c>
      <c r="L191" s="20" t="e">
        <f t="shared" si="21"/>
        <v>#DIV/0!</v>
      </c>
      <c r="M191" s="20" t="e">
        <f t="shared" si="23"/>
        <v>#DIV/0!</v>
      </c>
      <c r="N191" s="18"/>
      <c r="O191" s="18"/>
      <c r="P191" s="18" t="e">
        <f t="shared" si="22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20"/>
      <c r="M178" s="20"/>
    </row>
    <row r="179" spans="9:13" x14ac:dyDescent="0.15">
      <c r="I179" s="19"/>
      <c r="J179" s="19"/>
      <c r="K179" s="19"/>
      <c r="L179" s="20"/>
      <c r="M179" s="20"/>
    </row>
    <row r="180" spans="9:13" x14ac:dyDescent="0.15">
      <c r="I180" s="19"/>
      <c r="J180" s="19"/>
      <c r="K180" s="19"/>
      <c r="L180" s="20"/>
      <c r="M180" s="20"/>
    </row>
    <row r="181" spans="9:13" x14ac:dyDescent="0.15">
      <c r="I181" s="19"/>
      <c r="J181" s="19"/>
      <c r="K181" s="19"/>
      <c r="L181" s="20"/>
      <c r="M181" s="20"/>
    </row>
    <row r="182" spans="9:13" x14ac:dyDescent="0.15">
      <c r="I182" s="19"/>
      <c r="J182" s="19"/>
      <c r="K182" s="19"/>
      <c r="L182" s="20"/>
      <c r="M182" s="20"/>
    </row>
    <row r="183" spans="9:13" x14ac:dyDescent="0.15">
      <c r="I183" s="19"/>
      <c r="J183" s="19"/>
      <c r="K183" s="19"/>
      <c r="L183" s="20"/>
      <c r="M183" s="20"/>
    </row>
    <row r="184" spans="9:13" x14ac:dyDescent="0.15">
      <c r="I184" s="19"/>
      <c r="J184" s="19"/>
      <c r="K184" s="19"/>
      <c r="L184" s="20"/>
      <c r="M184" s="20"/>
    </row>
    <row r="185" spans="9:13" x14ac:dyDescent="0.15">
      <c r="I185" s="19"/>
      <c r="J185" s="19"/>
      <c r="K185" s="19"/>
      <c r="L185" s="20"/>
      <c r="M185" s="20"/>
    </row>
    <row r="186" spans="9:13" x14ac:dyDescent="0.15">
      <c r="I186" s="19"/>
      <c r="J186" s="19"/>
      <c r="K186" s="19"/>
      <c r="L186" s="20"/>
      <c r="M186" s="20"/>
    </row>
    <row r="187" spans="9:13" x14ac:dyDescent="0.15">
      <c r="I187" s="19"/>
      <c r="J187" s="19"/>
      <c r="K187" s="19"/>
      <c r="L187" s="20"/>
      <c r="M187" s="20"/>
    </row>
    <row r="188" spans="9:13" x14ac:dyDescent="0.15">
      <c r="I188" s="19"/>
      <c r="J188" s="19"/>
      <c r="K188" s="19"/>
      <c r="L188" s="20"/>
      <c r="M188" s="20"/>
    </row>
    <row r="189" spans="9:13" x14ac:dyDescent="0.15">
      <c r="I189" s="19"/>
      <c r="J189" s="19"/>
      <c r="K189" s="19"/>
      <c r="L189" s="20"/>
      <c r="M189" s="20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:M158" si="17">L152+ABS($N$2)*A152</f>
        <v>#DIV/0!</v>
      </c>
      <c r="P152" s="18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70" si="18">D153-F153</f>
        <v>0</v>
      </c>
      <c r="J153" s="19">
        <f t="shared" ref="J153:J170" si="19">E153-G153</f>
        <v>0</v>
      </c>
      <c r="K153" s="19">
        <f t="shared" ref="K153:K170" si="20">I153-0.7*J153</f>
        <v>0</v>
      </c>
      <c r="L153" s="20" t="e">
        <f t="shared" ref="L153:L170" si="21">K153/J153</f>
        <v>#DIV/0!</v>
      </c>
      <c r="M153" s="20" t="e">
        <f t="shared" si="17"/>
        <v>#DIV/0!</v>
      </c>
      <c r="P153" s="18" t="e">
        <f t="shared" ref="P153:P170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ref="M159:M170" si="23">L159+ABS($N$2)*A159</f>
        <v>#DIV/0!</v>
      </c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23"/>
        <v>#DIV/0!</v>
      </c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si="23"/>
        <v>#DIV/0!</v>
      </c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P170" s="18" t="e">
        <f t="shared" si="22"/>
        <v>#DIV/0!</v>
      </c>
    </row>
    <row r="171" spans="1:16" x14ac:dyDescent="0.15">
      <c r="I171" s="19"/>
      <c r="J171" s="19"/>
      <c r="K171" s="19"/>
      <c r="L171" s="20"/>
      <c r="M171" s="20"/>
    </row>
    <row r="172" spans="1:16" x14ac:dyDescent="0.15">
      <c r="I172" s="19"/>
      <c r="J172" s="19"/>
      <c r="K172" s="19"/>
      <c r="L172" s="20"/>
      <c r="M172" s="20"/>
    </row>
    <row r="173" spans="1:16" x14ac:dyDescent="0.15">
      <c r="I173" s="19"/>
      <c r="J173" s="19"/>
      <c r="K173" s="19"/>
      <c r="L173" s="20"/>
      <c r="M173" s="20"/>
    </row>
    <row r="174" spans="1:16" x14ac:dyDescent="0.15">
      <c r="I174" s="19"/>
      <c r="J174" s="19"/>
      <c r="K174" s="19"/>
      <c r="L174" s="20"/>
      <c r="M174" s="20"/>
    </row>
    <row r="175" spans="1:16" x14ac:dyDescent="0.15">
      <c r="I175" s="19"/>
      <c r="J175" s="19"/>
      <c r="K175" s="19"/>
      <c r="L175" s="20"/>
      <c r="M175" s="20"/>
    </row>
    <row r="176" spans="1:16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798"/>
  <sheetViews>
    <sheetView zoomScale="75" zoomScaleNormal="75" zoomScalePageLayoutView="75" workbookViewId="0">
      <selection activeCell="E22" sqref="E22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8"/>
  <dimension ref="A1:AB192"/>
  <sheetViews>
    <sheetView topLeftCell="E1" zoomScale="67" zoomScaleNormal="80" zoomScalePageLayoutView="80" workbookViewId="0">
      <selection activeCell="Q112" sqref="Q112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6" customWidth="1"/>
    <col min="7" max="7" width="10.83203125" style="6" customWidth="1"/>
    <col min="8" max="8" width="10.6640625" customWidth="1"/>
    <col min="9" max="9" width="10.5" customWidth="1"/>
    <col min="10" max="10" width="10" style="6" customWidth="1"/>
    <col min="11" max="16" width="9.5" style="6" customWidth="1"/>
    <col min="17" max="18" width="9.5" style="18" customWidth="1"/>
    <col min="19" max="19" width="3.5" customWidth="1"/>
    <col min="20" max="20" width="10" customWidth="1"/>
    <col min="21" max="21" width="6.5" customWidth="1"/>
    <col min="22" max="22" width="3.83203125" customWidth="1"/>
    <col min="23" max="23" width="10" customWidth="1"/>
    <col min="24" max="24" width="4" customWidth="1"/>
    <col min="25" max="25" width="10.5" customWidth="1"/>
  </cols>
  <sheetData>
    <row r="1" spans="1:28" s="2" customFormat="1" ht="32" customHeight="1" x14ac:dyDescent="0.2">
      <c r="A1" s="2" t="s">
        <v>11</v>
      </c>
      <c r="B1" s="23" t="s">
        <v>25</v>
      </c>
      <c r="C1" s="2" t="s">
        <v>6</v>
      </c>
      <c r="D1" s="2" t="s">
        <v>4</v>
      </c>
      <c r="E1" s="2">
        <v>6565</v>
      </c>
      <c r="F1" s="2">
        <v>6567</v>
      </c>
      <c r="G1" s="4">
        <v>6617</v>
      </c>
      <c r="H1" s="2">
        <v>6570</v>
      </c>
      <c r="I1" s="2">
        <v>6571</v>
      </c>
      <c r="J1" s="4">
        <v>6792</v>
      </c>
      <c r="K1" s="4">
        <v>6793</v>
      </c>
      <c r="L1" s="4">
        <v>6795</v>
      </c>
      <c r="M1" s="4">
        <v>6808</v>
      </c>
      <c r="N1" s="4">
        <v>6809</v>
      </c>
      <c r="O1" s="4">
        <v>6568</v>
      </c>
      <c r="P1" s="4"/>
      <c r="Q1" s="4"/>
      <c r="R1" s="4"/>
      <c r="T1" s="43" t="s">
        <v>34</v>
      </c>
      <c r="U1" s="40" t="s">
        <v>18</v>
      </c>
      <c r="W1" s="2" t="s">
        <v>26</v>
      </c>
      <c r="Y1" s="43" t="s">
        <v>35</v>
      </c>
    </row>
    <row r="2" spans="1:28" x14ac:dyDescent="0.15">
      <c r="A2">
        <v>0.5</v>
      </c>
      <c r="C2">
        <v>0</v>
      </c>
      <c r="D2" t="s">
        <v>9</v>
      </c>
      <c r="E2" s="44">
        <v>1</v>
      </c>
      <c r="F2" s="44">
        <v>2</v>
      </c>
      <c r="G2" s="44">
        <v>3</v>
      </c>
      <c r="H2" s="44">
        <v>4</v>
      </c>
      <c r="I2" s="44">
        <v>5</v>
      </c>
      <c r="J2" s="44">
        <v>6</v>
      </c>
      <c r="K2" s="46">
        <v>7</v>
      </c>
      <c r="L2" s="44">
        <v>8</v>
      </c>
      <c r="M2" s="44">
        <v>9</v>
      </c>
      <c r="N2" s="44">
        <v>10</v>
      </c>
      <c r="O2" s="44">
        <v>11</v>
      </c>
      <c r="P2" s="44">
        <v>12</v>
      </c>
      <c r="Q2" s="44">
        <v>13</v>
      </c>
      <c r="R2" s="44">
        <v>14</v>
      </c>
      <c r="T2" s="57"/>
      <c r="U2" s="57"/>
    </row>
    <row r="3" spans="1:28" x14ac:dyDescent="0.15">
      <c r="A3">
        <v>1</v>
      </c>
      <c r="C3">
        <v>1</v>
      </c>
      <c r="D3" t="s">
        <v>7</v>
      </c>
    </row>
    <row r="4" spans="1:28" x14ac:dyDescent="0.15">
      <c r="A4">
        <v>1.5</v>
      </c>
      <c r="C4">
        <v>2</v>
      </c>
    </row>
    <row r="5" spans="1:28" x14ac:dyDescent="0.15">
      <c r="A5">
        <v>2</v>
      </c>
      <c r="C5">
        <v>3</v>
      </c>
    </row>
    <row r="6" spans="1:28" x14ac:dyDescent="0.15">
      <c r="A6">
        <v>2.5</v>
      </c>
      <c r="B6">
        <v>0</v>
      </c>
      <c r="C6">
        <v>4</v>
      </c>
      <c r="D6" t="s">
        <v>5</v>
      </c>
      <c r="E6">
        <f>'6565'!P6</f>
        <v>-4.4473503842045554</v>
      </c>
      <c r="F6">
        <f>'6567'!P6</f>
        <v>-2.8242312831861698</v>
      </c>
      <c r="G6">
        <f>'6617'!P6</f>
        <v>3.9430082689791104</v>
      </c>
      <c r="H6">
        <f>'6570'!P6</f>
        <v>-18.755804627032116</v>
      </c>
      <c r="I6">
        <f>'6571'!P6</f>
        <v>-16.186006740790262</v>
      </c>
      <c r="J6">
        <f>'6792'!P6</f>
        <v>15.031374432897127</v>
      </c>
      <c r="K6">
        <f>'6793'!P6</f>
        <v>-24.336902595137769</v>
      </c>
      <c r="L6" s="6">
        <f>'6795'!P6</f>
        <v>8.2517895961050964</v>
      </c>
      <c r="M6">
        <f>'6808'!P6</f>
        <v>-0.25394501161870842</v>
      </c>
      <c r="N6">
        <f>'6809'!P6</f>
        <v>13.929666930405091</v>
      </c>
      <c r="O6">
        <f>'6568'!P6</f>
        <v>14.391907178258649</v>
      </c>
      <c r="P6"/>
      <c r="T6" s="27">
        <f t="shared" ref="T6:T37" si="0">AVERAGE(E6:Q6)</f>
        <v>-1.0233176577567731</v>
      </c>
      <c r="U6" s="27">
        <f t="shared" ref="U6:U37" si="1">STDEV(E6:Q6)/SQRT(COUNT(E6:Q6))</f>
        <v>4.1920886007173053</v>
      </c>
      <c r="V6" s="27"/>
      <c r="Y6">
        <f>MEDIAN(E6:R6)</f>
        <v>-0.25394501161870842</v>
      </c>
    </row>
    <row r="7" spans="1:28" x14ac:dyDescent="0.15">
      <c r="A7">
        <v>3</v>
      </c>
      <c r="B7">
        <v>0.5</v>
      </c>
      <c r="C7">
        <v>5</v>
      </c>
      <c r="D7" t="s">
        <v>8</v>
      </c>
      <c r="E7">
        <f>'6565'!P7</f>
        <v>-8.4357627469143068</v>
      </c>
      <c r="F7">
        <f>'6567'!P7</f>
        <v>-3.0355745780431915</v>
      </c>
      <c r="G7">
        <f>'6617'!P7</f>
        <v>11.928691345134137</v>
      </c>
      <c r="H7">
        <f>'6570'!P7</f>
        <v>-18.579659488507726</v>
      </c>
      <c r="I7">
        <f>'6571'!P7</f>
        <v>-16.096565043023524</v>
      </c>
      <c r="J7">
        <f>'6792'!P7</f>
        <v>10.760939230014193</v>
      </c>
      <c r="K7">
        <f>'6793'!P7</f>
        <v>-24.095399302330247</v>
      </c>
      <c r="L7" s="18">
        <f>'6795'!P7</f>
        <v>7.9635082407567213</v>
      </c>
      <c r="M7">
        <f>'6808'!P7</f>
        <v>0.771766410067247</v>
      </c>
      <c r="N7">
        <f>'6809'!P7</f>
        <v>16.4450071696651</v>
      </c>
      <c r="O7">
        <f>'6568'!P7</f>
        <v>12.459938277746854</v>
      </c>
      <c r="P7"/>
      <c r="T7" s="27">
        <f t="shared" si="0"/>
        <v>-0.90119186231224868</v>
      </c>
      <c r="U7" s="27">
        <f t="shared" si="1"/>
        <v>4.2684120019050464</v>
      </c>
      <c r="V7" s="27"/>
      <c r="Y7">
        <f t="shared" ref="Y7:Y70" si="2">MEDIAN(E7:R7)</f>
        <v>0.771766410067247</v>
      </c>
      <c r="AB7" s="10"/>
    </row>
    <row r="8" spans="1:28" x14ac:dyDescent="0.15">
      <c r="A8">
        <v>3.5</v>
      </c>
      <c r="B8">
        <v>1</v>
      </c>
      <c r="C8">
        <v>6</v>
      </c>
      <c r="E8">
        <f>'6565'!P8</f>
        <v>-7.0028499270236573</v>
      </c>
      <c r="F8">
        <f>'6567'!P8</f>
        <v>-3.2991773744989441</v>
      </c>
      <c r="G8">
        <f>'6617'!P8</f>
        <v>12.566078791188298</v>
      </c>
      <c r="H8">
        <f>'6570'!P8</f>
        <v>-18.998870566656468</v>
      </c>
      <c r="I8">
        <f>'6571'!P8</f>
        <v>-17.514309183142498</v>
      </c>
      <c r="J8">
        <f>'6792'!P8</f>
        <v>10.243678481341801</v>
      </c>
      <c r="K8">
        <f>'6793'!P8</f>
        <v>-24.799389256569462</v>
      </c>
      <c r="L8" s="18">
        <f>'6795'!P8</f>
        <v>4.4167425813200696</v>
      </c>
      <c r="M8">
        <f>'6808'!P8</f>
        <v>3.1234355946198935</v>
      </c>
      <c r="N8">
        <f>'6809'!P8</f>
        <v>24.426196932845979</v>
      </c>
      <c r="O8">
        <f>'6568'!P8</f>
        <v>11.066826254760306</v>
      </c>
      <c r="P8"/>
      <c r="T8" s="27">
        <f t="shared" si="0"/>
        <v>-0.52469433380133446</v>
      </c>
      <c r="U8" s="27">
        <f t="shared" si="1"/>
        <v>4.6228979884226717</v>
      </c>
      <c r="V8" s="27"/>
      <c r="Y8">
        <f t="shared" si="2"/>
        <v>3.1234355946198935</v>
      </c>
    </row>
    <row r="9" spans="1:28" x14ac:dyDescent="0.15">
      <c r="A9">
        <v>4</v>
      </c>
      <c r="B9">
        <v>1.5</v>
      </c>
      <c r="C9">
        <v>7</v>
      </c>
      <c r="E9">
        <f>'6565'!P9</f>
        <v>-3.7093294375856027</v>
      </c>
      <c r="F9">
        <f>'6567'!P9</f>
        <v>-0.56308456216140912</v>
      </c>
      <c r="G9">
        <f>'6617'!P9</f>
        <v>8.1756096435489614</v>
      </c>
      <c r="H9">
        <f>'6570'!P9</f>
        <v>-19.345086753783107</v>
      </c>
      <c r="I9">
        <f>'6571'!P9</f>
        <v>-18.34072554707496</v>
      </c>
      <c r="J9">
        <f>'6792'!P9</f>
        <v>9.1913716204804174</v>
      </c>
      <c r="K9">
        <f>'6793'!P9</f>
        <v>-25.680582189093542</v>
      </c>
      <c r="L9" s="18">
        <f>'6795'!P9</f>
        <v>5.9841090646939872</v>
      </c>
      <c r="M9">
        <f>'6808'!P9</f>
        <v>8.5615170904342062</v>
      </c>
      <c r="N9">
        <f>'6809'!P9</f>
        <v>28.026320619652719</v>
      </c>
      <c r="O9">
        <f>'6568'!P9</f>
        <v>8.5296855151231217</v>
      </c>
      <c r="P9"/>
      <c r="T9" s="27">
        <f t="shared" si="0"/>
        <v>7.543682402134505E-2</v>
      </c>
      <c r="U9" s="27">
        <f t="shared" si="1"/>
        <v>4.769964467065364</v>
      </c>
      <c r="V9" s="27"/>
      <c r="Y9">
        <f t="shared" si="2"/>
        <v>5.9841090646939872</v>
      </c>
    </row>
    <row r="10" spans="1:28" x14ac:dyDescent="0.15">
      <c r="A10">
        <v>4.5</v>
      </c>
      <c r="B10">
        <v>2</v>
      </c>
      <c r="C10">
        <v>8</v>
      </c>
      <c r="E10">
        <f>'6565'!P10</f>
        <v>-2.9102530216385336</v>
      </c>
      <c r="F10">
        <f>'6567'!P10</f>
        <v>-1.1014018691465095</v>
      </c>
      <c r="G10">
        <f>'6617'!P10</f>
        <v>1.8575837212693211</v>
      </c>
      <c r="H10">
        <f>'6570'!P10</f>
        <v>-19.758685870045028</v>
      </c>
      <c r="I10">
        <f>'6571'!P10</f>
        <v>-17.334666658188041</v>
      </c>
      <c r="J10">
        <f>'6792'!P10</f>
        <v>8.9952534736917134</v>
      </c>
      <c r="K10">
        <f>'6793'!P10</f>
        <v>-25.269379779594587</v>
      </c>
      <c r="L10" s="18">
        <f>'6795'!P10</f>
        <v>5.0666340367396163</v>
      </c>
      <c r="M10">
        <f>'6808'!P10</f>
        <v>14.798109714346882</v>
      </c>
      <c r="N10">
        <f>'6809'!P10</f>
        <v>29.540325460348832</v>
      </c>
      <c r="O10">
        <f>'6568'!P10</f>
        <v>7.5163466671542265</v>
      </c>
      <c r="P10"/>
      <c r="T10" s="27">
        <f t="shared" si="0"/>
        <v>0.12726053408526339</v>
      </c>
      <c r="U10" s="27">
        <f t="shared" si="1"/>
        <v>4.859001702928829</v>
      </c>
      <c r="V10" s="27"/>
      <c r="Y10">
        <f t="shared" si="2"/>
        <v>1.8575837212693211</v>
      </c>
    </row>
    <row r="11" spans="1:28" x14ac:dyDescent="0.15">
      <c r="A11">
        <v>5</v>
      </c>
      <c r="B11">
        <v>2.5</v>
      </c>
      <c r="C11">
        <v>9</v>
      </c>
      <c r="E11">
        <f>'6565'!P11</f>
        <v>1.827240397091322</v>
      </c>
      <c r="F11">
        <f>'6567'!P11</f>
        <v>-0.46013930891414423</v>
      </c>
      <c r="G11">
        <f>'6617'!P11</f>
        <v>-0.94319802055744584</v>
      </c>
      <c r="H11">
        <f>'6570'!P11</f>
        <v>-20.278528668563663</v>
      </c>
      <c r="I11">
        <f>'6571'!P11</f>
        <v>-16.445070400234282</v>
      </c>
      <c r="J11">
        <f>'6792'!P11</f>
        <v>8.9315570965535542</v>
      </c>
      <c r="K11">
        <f>'6793'!P11</f>
        <v>-23.929369727658997</v>
      </c>
      <c r="L11" s="18">
        <f>'6795'!P11</f>
        <v>4.4673934700135227</v>
      </c>
      <c r="M11">
        <f>'6808'!P11</f>
        <v>22.178760252560497</v>
      </c>
      <c r="N11">
        <f>'6809'!P11</f>
        <v>35.181259643812105</v>
      </c>
      <c r="O11">
        <f>'6568'!P11</f>
        <v>9.3196422412289195</v>
      </c>
      <c r="P11"/>
      <c r="T11" s="27">
        <f t="shared" si="0"/>
        <v>1.8045042704846717</v>
      </c>
      <c r="U11" s="27">
        <f t="shared" si="1"/>
        <v>5.3420287697252071</v>
      </c>
      <c r="V11" s="27"/>
      <c r="Y11">
        <f t="shared" si="2"/>
        <v>1.827240397091322</v>
      </c>
    </row>
    <row r="12" spans="1:28" x14ac:dyDescent="0.15">
      <c r="A12">
        <v>5.5</v>
      </c>
      <c r="B12">
        <v>3</v>
      </c>
      <c r="C12">
        <v>10</v>
      </c>
      <c r="E12">
        <f>'6565'!P12</f>
        <v>2.2145597970423512</v>
      </c>
      <c r="F12">
        <f>'6567'!P12</f>
        <v>0.79156627695920245</v>
      </c>
      <c r="G12">
        <f>'6617'!P12</f>
        <v>-2.1360422227875215</v>
      </c>
      <c r="H12">
        <f>'6570'!P12</f>
        <v>-20.25974313103502</v>
      </c>
      <c r="I12">
        <f>'6571'!P12</f>
        <v>-16.92689234530555</v>
      </c>
      <c r="J12">
        <f>'6792'!P12</f>
        <v>7.7369245188909099</v>
      </c>
      <c r="K12">
        <f>'6793'!P12</f>
        <v>-23.813702846525427</v>
      </c>
      <c r="L12" s="18">
        <f>'6795'!P12</f>
        <v>6.3279298752124662</v>
      </c>
      <c r="M12">
        <f>'6808'!P12</f>
        <v>30.336991261724343</v>
      </c>
      <c r="N12">
        <f>'6809'!P12</f>
        <v>35.616996402170834</v>
      </c>
      <c r="O12">
        <f>'6568'!P12</f>
        <v>19.00658990872649</v>
      </c>
      <c r="P12"/>
      <c r="T12" s="27">
        <f t="shared" si="0"/>
        <v>3.5359252268248258</v>
      </c>
      <c r="U12" s="27">
        <f t="shared" si="1"/>
        <v>5.8672349363418821</v>
      </c>
      <c r="V12" s="27"/>
      <c r="Y12">
        <f t="shared" si="2"/>
        <v>2.2145597970423512</v>
      </c>
    </row>
    <row r="13" spans="1:28" x14ac:dyDescent="0.15">
      <c r="A13">
        <v>6</v>
      </c>
      <c r="B13">
        <v>3.5</v>
      </c>
      <c r="C13">
        <v>11</v>
      </c>
      <c r="E13">
        <f>'6565'!P13</f>
        <v>6.0854936459639717</v>
      </c>
      <c r="F13">
        <f>'6567'!P13</f>
        <v>4.2324937953665165</v>
      </c>
      <c r="G13">
        <f>'6617'!P13</f>
        <v>-2.5260938677231155</v>
      </c>
      <c r="H13">
        <f>'6570'!P13</f>
        <v>-19.981042965587079</v>
      </c>
      <c r="I13">
        <f>'6571'!P13</f>
        <v>-17.463175086523336</v>
      </c>
      <c r="J13">
        <f>'6792'!P13</f>
        <v>7.285351043546803</v>
      </c>
      <c r="K13">
        <f>'6793'!P13</f>
        <v>-21.469545197119462</v>
      </c>
      <c r="L13" s="18">
        <f>'6795'!P13</f>
        <v>4.1564870616105125</v>
      </c>
      <c r="M13">
        <f>'6808'!P13</f>
        <v>34.370894962410595</v>
      </c>
      <c r="N13">
        <f>'6809'!P13</f>
        <v>38.283973128472461</v>
      </c>
      <c r="O13">
        <f>'6568'!P13</f>
        <v>18.725722723713194</v>
      </c>
      <c r="P13"/>
      <c r="T13" s="27">
        <f t="shared" si="0"/>
        <v>4.7000508403755505</v>
      </c>
      <c r="U13" s="27">
        <f t="shared" si="1"/>
        <v>6.0689264424904872</v>
      </c>
      <c r="V13" s="27"/>
      <c r="Y13">
        <f t="shared" si="2"/>
        <v>4.2324937953665165</v>
      </c>
    </row>
    <row r="14" spans="1:28" x14ac:dyDescent="0.15">
      <c r="A14">
        <v>6.5</v>
      </c>
      <c r="B14">
        <v>4</v>
      </c>
      <c r="C14">
        <v>12</v>
      </c>
      <c r="E14">
        <f>'6565'!P14</f>
        <v>9.9617903080869201</v>
      </c>
      <c r="F14">
        <f>'6567'!P14</f>
        <v>6.9321047579146029</v>
      </c>
      <c r="G14">
        <f>'6617'!P14</f>
        <v>0.14258445745316906</v>
      </c>
      <c r="H14">
        <f>'6570'!P14</f>
        <v>-18.675376715149703</v>
      </c>
      <c r="I14">
        <f>'6571'!P14</f>
        <v>-19.048748862111569</v>
      </c>
      <c r="J14">
        <f>'6792'!P14</f>
        <v>8.4211516307464791</v>
      </c>
      <c r="K14">
        <f>'6793'!P14</f>
        <v>-20.623829401870829</v>
      </c>
      <c r="L14" s="18">
        <f>'6795'!P14</f>
        <v>-0.84760459179609848</v>
      </c>
      <c r="M14">
        <f>'6808'!P14</f>
        <v>41.337283733930981</v>
      </c>
      <c r="N14">
        <f>'6809'!P14</f>
        <v>40.174129503308592</v>
      </c>
      <c r="O14">
        <f>'6568'!P14</f>
        <v>19.667504986570325</v>
      </c>
      <c r="P14"/>
      <c r="T14" s="27">
        <f t="shared" si="0"/>
        <v>6.1309990733711706</v>
      </c>
      <c r="U14" s="27">
        <f t="shared" si="1"/>
        <v>6.5031283264070963</v>
      </c>
      <c r="V14" s="27"/>
      <c r="Y14">
        <f t="shared" si="2"/>
        <v>6.9321047579146029</v>
      </c>
    </row>
    <row r="15" spans="1:28" x14ac:dyDescent="0.15">
      <c r="A15">
        <v>7</v>
      </c>
      <c r="B15">
        <v>4.5</v>
      </c>
      <c r="C15">
        <v>13</v>
      </c>
      <c r="E15">
        <f>'6565'!P15</f>
        <v>12.374008737072604</v>
      </c>
      <c r="F15">
        <f>'6567'!P15</f>
        <v>8.9405213322328194</v>
      </c>
      <c r="G15">
        <f>'6617'!P15</f>
        <v>-2.5686362913964023</v>
      </c>
      <c r="H15">
        <f>'6570'!P15</f>
        <v>-18.984913497904561</v>
      </c>
      <c r="I15">
        <f>'6571'!P15</f>
        <v>-20.400538975522622</v>
      </c>
      <c r="J15">
        <f>'6792'!P15</f>
        <v>7.4012501776707529</v>
      </c>
      <c r="K15">
        <f>'6793'!P15</f>
        <v>-18.303836867137168</v>
      </c>
      <c r="L15" s="18">
        <f>'6795'!P15</f>
        <v>-1.3234678873144108</v>
      </c>
      <c r="M15">
        <f>'6808'!P15</f>
        <v>45.516263931923703</v>
      </c>
      <c r="N15">
        <f>'6809'!P15</f>
        <v>39.718551358459855</v>
      </c>
      <c r="O15">
        <f>'6568'!P15</f>
        <v>21.154857980690466</v>
      </c>
      <c r="P15"/>
      <c r="T15" s="27">
        <f t="shared" si="0"/>
        <v>6.6840054544340948</v>
      </c>
      <c r="U15" s="27">
        <f t="shared" si="1"/>
        <v>6.7508940520926908</v>
      </c>
      <c r="V15" s="27"/>
      <c r="Y15">
        <f t="shared" si="2"/>
        <v>7.4012501776707529</v>
      </c>
    </row>
    <row r="16" spans="1:28" x14ac:dyDescent="0.15">
      <c r="A16">
        <v>7.5</v>
      </c>
      <c r="B16">
        <v>5</v>
      </c>
      <c r="C16">
        <v>14</v>
      </c>
      <c r="E16">
        <f>'6565'!P16</f>
        <v>14.991174390212834</v>
      </c>
      <c r="F16">
        <f>'6567'!P16</f>
        <v>11.750758283768702</v>
      </c>
      <c r="G16">
        <f>'6617'!P16</f>
        <v>-2.3042878005370921</v>
      </c>
      <c r="H16">
        <f>'6570'!P16</f>
        <v>-18.058478382105346</v>
      </c>
      <c r="I16">
        <f>'6571'!P16</f>
        <v>-20.807931958604925</v>
      </c>
      <c r="J16">
        <f>'6792'!P16</f>
        <v>7.2006007855950349</v>
      </c>
      <c r="K16">
        <f>'6793'!P16</f>
        <v>-14.409308726824849</v>
      </c>
      <c r="L16" s="18">
        <f>'6795'!P16</f>
        <v>-4.8490002130777867</v>
      </c>
      <c r="M16">
        <f>'6808'!P16</f>
        <v>46.925342184356325</v>
      </c>
      <c r="N16">
        <f>'6809'!P16</f>
        <v>37.673034547272493</v>
      </c>
      <c r="O16">
        <f>'6568'!P16</f>
        <v>23.126045663042994</v>
      </c>
      <c r="P16"/>
      <c r="T16" s="27">
        <f t="shared" si="0"/>
        <v>7.385268070281672</v>
      </c>
      <c r="U16" s="27">
        <f t="shared" si="1"/>
        <v>6.7192321724920543</v>
      </c>
      <c r="V16" s="27"/>
      <c r="Y16">
        <f t="shared" si="2"/>
        <v>7.2006007855950349</v>
      </c>
    </row>
    <row r="17" spans="1:25" x14ac:dyDescent="0.15">
      <c r="A17">
        <v>8</v>
      </c>
      <c r="B17">
        <v>5.5</v>
      </c>
      <c r="C17">
        <v>15</v>
      </c>
      <c r="E17">
        <f>'6565'!P17</f>
        <v>16.840398093239152</v>
      </c>
      <c r="F17">
        <f>'6567'!P17</f>
        <v>16.761583882043411</v>
      </c>
      <c r="G17">
        <f>'6617'!P17</f>
        <v>-4.1548746295656827</v>
      </c>
      <c r="H17">
        <f>'6570'!P17</f>
        <v>-15.943619242858389</v>
      </c>
      <c r="I17">
        <f>'6571'!P17</f>
        <v>-21.231695181057432</v>
      </c>
      <c r="J17">
        <f>'6792'!P17</f>
        <v>4.2990254643631163</v>
      </c>
      <c r="K17">
        <f>'6793'!P17</f>
        <v>-10.62608667494548</v>
      </c>
      <c r="L17" s="18">
        <f>'6795'!P17</f>
        <v>-7.9207377966551364</v>
      </c>
      <c r="M17">
        <f>'6808'!P17</f>
        <v>44.621609261711328</v>
      </c>
      <c r="N17">
        <f>'6809'!P17</f>
        <v>42.968227082924592</v>
      </c>
      <c r="O17">
        <f>'6568'!P17</f>
        <v>28.469132184752876</v>
      </c>
      <c r="P17"/>
      <c r="T17" s="27">
        <f t="shared" si="0"/>
        <v>8.552996585813851</v>
      </c>
      <c r="U17" s="27">
        <f t="shared" si="1"/>
        <v>6.9570675431108908</v>
      </c>
      <c r="V17" s="27"/>
      <c r="Y17">
        <f t="shared" si="2"/>
        <v>4.2990254643631163</v>
      </c>
    </row>
    <row r="18" spans="1:25" x14ac:dyDescent="0.15">
      <c r="A18">
        <v>8.5</v>
      </c>
      <c r="B18">
        <v>6</v>
      </c>
      <c r="C18">
        <v>16</v>
      </c>
      <c r="E18">
        <f>'6565'!P18</f>
        <v>18.307827094472614</v>
      </c>
      <c r="F18">
        <f>'6567'!P18</f>
        <v>21.695890879252087</v>
      </c>
      <c r="G18">
        <f>'6617'!P18</f>
        <v>-3.9554410674873126</v>
      </c>
      <c r="H18">
        <f>'6570'!P18</f>
        <v>-15.336524288721598</v>
      </c>
      <c r="I18">
        <f>'6571'!P18</f>
        <v>-21.074543151972691</v>
      </c>
      <c r="J18">
        <f>'6792'!P18</f>
        <v>3.3527466780779447</v>
      </c>
      <c r="K18">
        <f>'6793'!P18</f>
        <v>-7.04903285015937</v>
      </c>
      <c r="L18" s="18">
        <f>'6795'!P18</f>
        <v>-9.3451487564917191</v>
      </c>
      <c r="M18">
        <f>'6808'!P18</f>
        <v>42.180928788724728</v>
      </c>
      <c r="N18">
        <f>'6809'!P18</f>
        <v>33.976726109469183</v>
      </c>
      <c r="O18">
        <f>'6568'!P18</f>
        <v>27.936668429693</v>
      </c>
      <c r="P18"/>
      <c r="T18" s="27">
        <f t="shared" si="0"/>
        <v>8.2445543513506241</v>
      </c>
      <c r="U18" s="27">
        <f t="shared" si="1"/>
        <v>6.4776169345535042</v>
      </c>
      <c r="V18" s="27"/>
      <c r="Y18">
        <f t="shared" si="2"/>
        <v>3.3527466780779447</v>
      </c>
    </row>
    <row r="19" spans="1:25" x14ac:dyDescent="0.15">
      <c r="A19">
        <v>9</v>
      </c>
      <c r="B19">
        <v>6.5</v>
      </c>
      <c r="C19">
        <v>17</v>
      </c>
      <c r="E19">
        <f>'6565'!P19</f>
        <v>19.498169484899783</v>
      </c>
      <c r="F19">
        <f>'6567'!P19</f>
        <v>28.002721687462302</v>
      </c>
      <c r="G19">
        <f>'6617'!P19</f>
        <v>-3.1678206912200899</v>
      </c>
      <c r="H19">
        <f>'6570'!P19</f>
        <v>-14.623116343006288</v>
      </c>
      <c r="I19">
        <f>'6571'!P19</f>
        <v>-20.977268212364482</v>
      </c>
      <c r="J19">
        <f>'6792'!P19</f>
        <v>1.5333960881705972</v>
      </c>
      <c r="K19">
        <f>'6793'!P19</f>
        <v>-2.765304095203216</v>
      </c>
      <c r="L19" s="18">
        <f>'6795'!P19</f>
        <v>-8.8352902254517343</v>
      </c>
      <c r="M19">
        <f>'6808'!P19</f>
        <v>42.475585129551938</v>
      </c>
      <c r="N19">
        <f>'6809'!P19</f>
        <v>29.138760683339076</v>
      </c>
      <c r="O19">
        <f>'6568'!P19</f>
        <v>25.608143300270886</v>
      </c>
      <c r="P19"/>
      <c r="T19" s="27">
        <f t="shared" si="0"/>
        <v>8.7170888005862519</v>
      </c>
      <c r="U19" s="27">
        <f t="shared" si="1"/>
        <v>6.3169783490205145</v>
      </c>
      <c r="V19" s="27"/>
      <c r="Y19">
        <f t="shared" si="2"/>
        <v>1.5333960881705972</v>
      </c>
    </row>
    <row r="20" spans="1:25" x14ac:dyDescent="0.15">
      <c r="A20">
        <v>9.5</v>
      </c>
      <c r="B20">
        <v>7</v>
      </c>
      <c r="C20">
        <v>18</v>
      </c>
      <c r="E20">
        <f>'6565'!P20</f>
        <v>18.179394858494703</v>
      </c>
      <c r="F20">
        <f>'6567'!P20</f>
        <v>30.697554562303786</v>
      </c>
      <c r="G20">
        <f>'6617'!P20</f>
        <v>-3.2995316777518409</v>
      </c>
      <c r="H20">
        <f>'6570'!P20</f>
        <v>-13.876747027704045</v>
      </c>
      <c r="I20">
        <f>'6571'!P20</f>
        <v>-20.579473195907674</v>
      </c>
      <c r="J20">
        <f>'6792'!P20</f>
        <v>1.4171794930848156</v>
      </c>
      <c r="K20">
        <f>'6793'!P20</f>
        <v>-0.76152355533479565</v>
      </c>
      <c r="L20" s="18">
        <f>'6795'!P20</f>
        <v>-10.964035012324061</v>
      </c>
      <c r="M20">
        <f>'6808'!P20</f>
        <v>41.2169970486406</v>
      </c>
      <c r="N20">
        <f>'6809'!P20</f>
        <v>24.330573647887295</v>
      </c>
      <c r="O20">
        <f>'6568'!P20</f>
        <v>23.752552788457255</v>
      </c>
      <c r="P20"/>
      <c r="T20" s="27">
        <f t="shared" si="0"/>
        <v>8.1920856299860034</v>
      </c>
      <c r="U20" s="27">
        <f t="shared" si="1"/>
        <v>6.1343910230138885</v>
      </c>
      <c r="V20" s="27"/>
      <c r="Y20">
        <f t="shared" si="2"/>
        <v>1.4171794930848156</v>
      </c>
    </row>
    <row r="21" spans="1:25" x14ac:dyDescent="0.15">
      <c r="A21" s="3">
        <v>10</v>
      </c>
      <c r="B21" s="3">
        <v>7.5</v>
      </c>
      <c r="C21" s="3">
        <v>19</v>
      </c>
      <c r="D21" s="3"/>
      <c r="E21">
        <f>'6565'!P21</f>
        <v>19.098640062054557</v>
      </c>
      <c r="F21">
        <f>'6567'!P21</f>
        <v>27.978765421041324</v>
      </c>
      <c r="G21">
        <f>'6617'!P21</f>
        <v>-4.1904072752114612</v>
      </c>
      <c r="H21">
        <f>'6570'!P21</f>
        <v>-14.40702446527011</v>
      </c>
      <c r="I21">
        <f>'6571'!P21</f>
        <v>-20.549149293127066</v>
      </c>
      <c r="J21">
        <f>'6792'!P21</f>
        <v>4.609154808791903</v>
      </c>
      <c r="K21">
        <f>'6793'!P21</f>
        <v>-4.0201610497376819E-2</v>
      </c>
      <c r="L21" s="18">
        <f>'6795'!P21</f>
        <v>-7.1667141593068484</v>
      </c>
      <c r="M21">
        <f>'6808'!P21</f>
        <v>32.6283293844862</v>
      </c>
      <c r="N21">
        <f>'6809'!P21</f>
        <v>22.190253879424812</v>
      </c>
      <c r="O21">
        <f>'6568'!P21</f>
        <v>21.213056397361719</v>
      </c>
      <c r="P21"/>
      <c r="Q21" s="29"/>
      <c r="S21" s="3"/>
      <c r="T21" s="30">
        <f t="shared" si="0"/>
        <v>7.3967911954316037</v>
      </c>
      <c r="U21" s="30">
        <f t="shared" si="1"/>
        <v>5.4545542056077769</v>
      </c>
      <c r="V21" s="27"/>
      <c r="Y21">
        <f t="shared" si="2"/>
        <v>4.609154808791903</v>
      </c>
    </row>
    <row r="22" spans="1:25" x14ac:dyDescent="0.15">
      <c r="A22">
        <v>10.5</v>
      </c>
      <c r="B22">
        <v>8</v>
      </c>
      <c r="C22">
        <v>20</v>
      </c>
      <c r="E22">
        <f>'6565'!P22</f>
        <v>20.531606130678458</v>
      </c>
      <c r="F22">
        <f>'6567'!P22</f>
        <v>21.534938717351395</v>
      </c>
      <c r="G22">
        <f>'6617'!P22</f>
        <v>-3.5756315868572788</v>
      </c>
      <c r="H22">
        <f>'6570'!P22</f>
        <v>-15.670069514445704</v>
      </c>
      <c r="I22">
        <f>'6571'!P22</f>
        <v>-20.919299679934461</v>
      </c>
      <c r="J22">
        <f>'6792'!P22</f>
        <v>4.6176825115909637</v>
      </c>
      <c r="K22">
        <f>'6793'!P22</f>
        <v>7.5170114047123607E-2</v>
      </c>
      <c r="L22" s="18">
        <f>'6795'!P22</f>
        <v>-9.2302797647681167</v>
      </c>
      <c r="M22">
        <f>'6808'!P22</f>
        <v>29.076081620199517</v>
      </c>
      <c r="N22">
        <f>'6809'!P22</f>
        <v>15.584075690779272</v>
      </c>
      <c r="O22">
        <f>'6568'!P22</f>
        <v>20.897324514921607</v>
      </c>
      <c r="P22"/>
      <c r="T22" s="27">
        <f t="shared" si="0"/>
        <v>5.7201453412329792</v>
      </c>
      <c r="U22" s="27">
        <f t="shared" si="1"/>
        <v>5.0926327189255733</v>
      </c>
      <c r="V22" s="27"/>
      <c r="Y22">
        <f t="shared" si="2"/>
        <v>4.6176825115909637</v>
      </c>
    </row>
    <row r="23" spans="1:25" x14ac:dyDescent="0.15">
      <c r="A23">
        <v>11</v>
      </c>
      <c r="B23">
        <v>8.5</v>
      </c>
      <c r="C23">
        <v>21</v>
      </c>
      <c r="E23">
        <f>'6565'!P23</f>
        <v>19.261659249966918</v>
      </c>
      <c r="F23">
        <f>'6567'!P23</f>
        <v>13.491552849852043</v>
      </c>
      <c r="G23">
        <f>'6617'!P23</f>
        <v>-3.0014241031137487</v>
      </c>
      <c r="H23">
        <f>'6570'!P23</f>
        <v>-15.772921524887451</v>
      </c>
      <c r="I23">
        <f>'6571'!P23</f>
        <v>-21.482551972166128</v>
      </c>
      <c r="J23">
        <f>'6792'!P23</f>
        <v>4.8152956927652557</v>
      </c>
      <c r="K23">
        <f>'6793'!P23</f>
        <v>1.0347906378834204</v>
      </c>
      <c r="L23" s="18">
        <f>'6795'!P23</f>
        <v>-9.3893352437905122</v>
      </c>
      <c r="M23">
        <f>'6808'!P23</f>
        <v>25.121455658081615</v>
      </c>
      <c r="N23">
        <f>'6809'!P23</f>
        <v>11.363412443205313</v>
      </c>
      <c r="O23">
        <f>'6568'!P23</f>
        <v>21.600143794035173</v>
      </c>
      <c r="P23"/>
      <c r="T23" s="27">
        <f t="shared" si="0"/>
        <v>4.2765524983483543</v>
      </c>
      <c r="U23" s="27">
        <f t="shared" si="1"/>
        <v>4.6810523388979748</v>
      </c>
      <c r="V23" s="27"/>
      <c r="Y23">
        <f t="shared" si="2"/>
        <v>4.8152956927652557</v>
      </c>
    </row>
    <row r="24" spans="1:25" x14ac:dyDescent="0.15">
      <c r="A24">
        <v>11.5</v>
      </c>
      <c r="B24">
        <v>9</v>
      </c>
      <c r="C24">
        <v>22</v>
      </c>
      <c r="E24">
        <f>'6565'!P24</f>
        <v>19.531373141598458</v>
      </c>
      <c r="F24">
        <f>'6567'!P24</f>
        <v>7.9209585928395621</v>
      </c>
      <c r="G24">
        <f>'6617'!P24</f>
        <v>-4.3039983730995832</v>
      </c>
      <c r="H24">
        <f>'6570'!P24</f>
        <v>-16.500120185397098</v>
      </c>
      <c r="I24">
        <f>'6571'!P24</f>
        <v>-21.360927208930867</v>
      </c>
      <c r="J24">
        <f>'6792'!P24</f>
        <v>5.2002147881838718</v>
      </c>
      <c r="K24">
        <f>'6793'!P24</f>
        <v>0.74225608126206266</v>
      </c>
      <c r="L24" s="18">
        <f>'6795'!P24</f>
        <v>-7.7725431547513715</v>
      </c>
      <c r="M24">
        <f>'6808'!P24</f>
        <v>23.16358683453889</v>
      </c>
      <c r="N24">
        <f>'6809'!P24</f>
        <v>7.976928535522025</v>
      </c>
      <c r="O24">
        <f>'6568'!P24</f>
        <v>23.329982145966586</v>
      </c>
      <c r="P24"/>
      <c r="S24" s="1"/>
      <c r="T24" s="27">
        <f t="shared" si="0"/>
        <v>3.447973745248412</v>
      </c>
      <c r="U24" s="27">
        <f t="shared" si="1"/>
        <v>4.5656690882868416</v>
      </c>
      <c r="V24" s="27"/>
      <c r="Y24">
        <f t="shared" si="2"/>
        <v>5.2002147881838718</v>
      </c>
    </row>
    <row r="25" spans="1:25" x14ac:dyDescent="0.15">
      <c r="A25">
        <v>12</v>
      </c>
      <c r="B25">
        <v>9.5</v>
      </c>
      <c r="C25">
        <v>23</v>
      </c>
      <c r="E25">
        <f>'6565'!P25</f>
        <v>18.530132941546654</v>
      </c>
      <c r="F25">
        <f>'6567'!P25</f>
        <v>4.6358159194647426</v>
      </c>
      <c r="G25">
        <f>'6617'!P25</f>
        <v>-1.283704665805987</v>
      </c>
      <c r="H25">
        <f>'6570'!P25</f>
        <v>-17.201896641224039</v>
      </c>
      <c r="I25">
        <f>'6571'!P25</f>
        <v>-20.23292745696785</v>
      </c>
      <c r="J25">
        <f>'6792'!P25</f>
        <v>4.3188523815313831</v>
      </c>
      <c r="K25">
        <f>'6793'!P25</f>
        <v>0.94644207778516209</v>
      </c>
      <c r="L25" s="18">
        <f>'6795'!P25</f>
        <v>-9.531984596047419</v>
      </c>
      <c r="M25">
        <f>'6808'!P25</f>
        <v>19.891953355809587</v>
      </c>
      <c r="N25">
        <f>'6809'!P25</f>
        <v>4.0315135882181368</v>
      </c>
      <c r="O25">
        <f>'6568'!P25</f>
        <v>25.580787549291241</v>
      </c>
      <c r="P25"/>
      <c r="S25" s="1"/>
      <c r="T25" s="27">
        <f t="shared" si="0"/>
        <v>2.6986349503274192</v>
      </c>
      <c r="U25" s="27">
        <f t="shared" si="1"/>
        <v>4.4399004384112066</v>
      </c>
      <c r="V25" s="27"/>
      <c r="Y25">
        <f t="shared" si="2"/>
        <v>4.0315135882181368</v>
      </c>
    </row>
    <row r="26" spans="1:25" x14ac:dyDescent="0.15">
      <c r="A26" s="31">
        <v>12.5</v>
      </c>
      <c r="B26" s="31">
        <v>10</v>
      </c>
      <c r="C26" s="31">
        <v>24</v>
      </c>
      <c r="D26" s="31"/>
      <c r="E26" s="31">
        <f>'6565'!P26</f>
        <v>16.669098602858103</v>
      </c>
      <c r="F26" s="31">
        <f>'6567'!P26</f>
        <v>3.7735953919171332</v>
      </c>
      <c r="G26" s="31">
        <f>'6617'!P26</f>
        <v>-1.5501322977502838</v>
      </c>
      <c r="H26" s="31">
        <f>'6570'!P26</f>
        <v>-18.344487236585813</v>
      </c>
      <c r="I26" s="31">
        <f>'6571'!P26</f>
        <v>-20.32837344196145</v>
      </c>
      <c r="J26" s="31">
        <f>'6792'!P26</f>
        <v>8.3457482173924866</v>
      </c>
      <c r="K26" s="31">
        <f>'6793'!P26</f>
        <v>1.6041542935461439</v>
      </c>
      <c r="L26" s="32">
        <f>'6795'!P26</f>
        <v>-9.3713261688738996</v>
      </c>
      <c r="M26" s="31">
        <f>'6808'!P26</f>
        <v>11.814636734218107</v>
      </c>
      <c r="N26" s="31">
        <f>'6809'!P26</f>
        <v>3.3085952361003699</v>
      </c>
      <c r="O26" s="31">
        <f>'6568'!P26</f>
        <v>24.426364329335669</v>
      </c>
      <c r="P26" s="31"/>
      <c r="Q26" s="32"/>
      <c r="R26" s="32"/>
      <c r="S26" s="37"/>
      <c r="T26" s="33">
        <f t="shared" si="0"/>
        <v>1.8498066963815063</v>
      </c>
      <c r="U26" s="33">
        <f t="shared" si="1"/>
        <v>4.1711688167771364</v>
      </c>
      <c r="V26" s="27"/>
      <c r="W26" s="2" t="s">
        <v>31</v>
      </c>
      <c r="X26" s="2"/>
      <c r="Y26" s="31">
        <f t="shared" si="2"/>
        <v>3.3085952361003699</v>
      </c>
    </row>
    <row r="27" spans="1:25" x14ac:dyDescent="0.15">
      <c r="A27">
        <v>13</v>
      </c>
      <c r="B27">
        <v>10.5</v>
      </c>
      <c r="C27">
        <v>25</v>
      </c>
      <c r="E27">
        <f>'6565'!P27</f>
        <v>13.957830018103801</v>
      </c>
      <c r="F27">
        <f>'6567'!P27</f>
        <v>3.0527651393537871</v>
      </c>
      <c r="G27">
        <f>'6617'!P27</f>
        <v>0.89087393908436152</v>
      </c>
      <c r="H27">
        <f>'6570'!P27</f>
        <v>-18.8537693964936</v>
      </c>
      <c r="I27">
        <f>'6571'!P27</f>
        <v>-19.694231424339844</v>
      </c>
      <c r="J27">
        <f>'6792'!P27</f>
        <v>5.3905072070547169</v>
      </c>
      <c r="K27">
        <f>'6793'!P27</f>
        <v>2.6080674847573806</v>
      </c>
      <c r="L27" s="18">
        <f>'6795'!P27</f>
        <v>-11.577269096956297</v>
      </c>
      <c r="M27">
        <f>'6808'!P27</f>
        <v>12.803203584228868</v>
      </c>
      <c r="N27">
        <f>'6809'!P27</f>
        <v>0.97824548516083443</v>
      </c>
      <c r="O27">
        <f>'6568'!P27</f>
        <v>24.950434140885694</v>
      </c>
      <c r="P27"/>
      <c r="S27" s="1"/>
      <c r="T27" s="27">
        <f t="shared" si="0"/>
        <v>1.3187870073490637</v>
      </c>
      <c r="U27" s="27">
        <f t="shared" si="1"/>
        <v>4.1411747618759609</v>
      </c>
      <c r="V27" s="27"/>
      <c r="Y27">
        <f t="shared" si="2"/>
        <v>2.6080674847573806</v>
      </c>
    </row>
    <row r="28" spans="1:25" x14ac:dyDescent="0.15">
      <c r="A28">
        <v>13.5</v>
      </c>
      <c r="B28">
        <v>11</v>
      </c>
      <c r="C28">
        <v>26</v>
      </c>
      <c r="E28">
        <f>'6565'!P28</f>
        <v>12.75423238944925</v>
      </c>
      <c r="F28">
        <f>'6567'!P28</f>
        <v>0.2602587962334445</v>
      </c>
      <c r="G28">
        <f>'6617'!P28</f>
        <v>4.8864396080017451</v>
      </c>
      <c r="H28">
        <f>'6570'!P28</f>
        <v>-18.097284577038042</v>
      </c>
      <c r="I28">
        <f>'6571'!P28</f>
        <v>-19.341530829696033</v>
      </c>
      <c r="J28">
        <f>'6792'!P28</f>
        <v>4.5235948143360512</v>
      </c>
      <c r="K28">
        <f>'6793'!P28</f>
        <v>2.5577246211087488</v>
      </c>
      <c r="L28" s="18">
        <f>'6795'!P28</f>
        <v>-8.6863322156985756</v>
      </c>
      <c r="M28">
        <f>'6808'!P28</f>
        <v>12.259158698349921</v>
      </c>
      <c r="N28">
        <f>'6809'!P28</f>
        <v>-3.213669209857196</v>
      </c>
      <c r="O28">
        <f>'6568'!P28</f>
        <v>23.032197626853108</v>
      </c>
      <c r="P28"/>
      <c r="S28" s="1"/>
      <c r="T28" s="27">
        <f t="shared" si="0"/>
        <v>0.99407179291294723</v>
      </c>
      <c r="U28" s="27">
        <f t="shared" si="1"/>
        <v>3.8974420869793018</v>
      </c>
      <c r="V28" s="27"/>
      <c r="Y28">
        <f t="shared" si="2"/>
        <v>2.5577246211087488</v>
      </c>
    </row>
    <row r="29" spans="1:25" x14ac:dyDescent="0.15">
      <c r="A29">
        <v>14</v>
      </c>
      <c r="B29">
        <v>11.5</v>
      </c>
      <c r="C29">
        <v>27</v>
      </c>
      <c r="E29">
        <f>'6565'!P29</f>
        <v>5.719230824469868</v>
      </c>
      <c r="F29">
        <f>'6567'!P29</f>
        <v>-0.74413242335763385</v>
      </c>
      <c r="G29">
        <f>'6617'!P29</f>
        <v>1.1890324184171295</v>
      </c>
      <c r="H29">
        <f>'6570'!P29</f>
        <v>-18.046310821094323</v>
      </c>
      <c r="I29">
        <f>'6571'!P29</f>
        <v>-18.692358352216822</v>
      </c>
      <c r="J29">
        <f>'6792'!P29</f>
        <v>5.5233134114277789</v>
      </c>
      <c r="K29">
        <f>'6793'!P29</f>
        <v>1.1439325029916383</v>
      </c>
      <c r="L29" s="18">
        <f>'6795'!P29</f>
        <v>-10.289657978931659</v>
      </c>
      <c r="M29">
        <f>'6808'!P29</f>
        <v>11.796721429055253</v>
      </c>
      <c r="N29">
        <f>'6809'!P29</f>
        <v>-1.5542114744771689</v>
      </c>
      <c r="O29">
        <f>'6568'!P29</f>
        <v>19.351246509519477</v>
      </c>
      <c r="P29"/>
      <c r="S29" s="1"/>
      <c r="T29" s="27">
        <f t="shared" si="0"/>
        <v>-0.41847217765422362</v>
      </c>
      <c r="U29" s="27">
        <f t="shared" si="1"/>
        <v>3.5182201130041109</v>
      </c>
      <c r="V29" s="27"/>
      <c r="Y29">
        <f t="shared" si="2"/>
        <v>1.1439325029916383</v>
      </c>
    </row>
    <row r="30" spans="1:25" x14ac:dyDescent="0.15">
      <c r="A30">
        <v>14.5</v>
      </c>
      <c r="B30">
        <v>12</v>
      </c>
      <c r="C30">
        <v>28</v>
      </c>
      <c r="E30">
        <f>'6565'!P30</f>
        <v>2.7455007809812431</v>
      </c>
      <c r="F30">
        <f>'6567'!P30</f>
        <v>-1.4570498319644987</v>
      </c>
      <c r="G30">
        <f>'6617'!P30</f>
        <v>0.10447940362585993</v>
      </c>
      <c r="H30">
        <f>'6570'!P30</f>
        <v>-18.953654610790064</v>
      </c>
      <c r="I30">
        <f>'6571'!P30</f>
        <v>-18.395699206033264</v>
      </c>
      <c r="J30">
        <f>'6792'!P30</f>
        <v>2.9710270079910783</v>
      </c>
      <c r="K30">
        <f>'6793'!P30</f>
        <v>-0.3680694804751507</v>
      </c>
      <c r="L30" s="18">
        <f>'6795'!P30</f>
        <v>-8.8067371227261635</v>
      </c>
      <c r="M30">
        <f>'6808'!P30</f>
        <v>6.9527017899366772</v>
      </c>
      <c r="N30">
        <f>'6809'!P30</f>
        <v>-1.188159628706245</v>
      </c>
      <c r="O30">
        <f>'6568'!P30</f>
        <v>16.772797916048631</v>
      </c>
      <c r="P30"/>
      <c r="S30" s="1"/>
      <c r="T30" s="27">
        <f t="shared" si="0"/>
        <v>-1.7838966347374452</v>
      </c>
      <c r="U30" s="27">
        <f t="shared" si="1"/>
        <v>3.1477393455569538</v>
      </c>
      <c r="V30" s="27"/>
      <c r="Y30">
        <f t="shared" si="2"/>
        <v>-0.3680694804751507</v>
      </c>
    </row>
    <row r="31" spans="1:25" x14ac:dyDescent="0.15">
      <c r="A31">
        <v>15</v>
      </c>
      <c r="B31">
        <v>12.5</v>
      </c>
      <c r="C31">
        <v>29</v>
      </c>
      <c r="E31">
        <f>'6565'!P31</f>
        <v>3.8474691065240277E-2</v>
      </c>
      <c r="F31">
        <f>'6567'!P31</f>
        <v>0.75858357472835336</v>
      </c>
      <c r="G31">
        <f>'6617'!P31</f>
        <v>-2.2797432184783006</v>
      </c>
      <c r="H31">
        <f>'6570'!P31</f>
        <v>-19.339926772241579</v>
      </c>
      <c r="I31">
        <f>'6571'!P31</f>
        <v>-19.2230607862789</v>
      </c>
      <c r="J31">
        <f>'6792'!P31</f>
        <v>3.3311410096530212</v>
      </c>
      <c r="K31">
        <f>'6793'!P31</f>
        <v>-4.0775010616492247E-2</v>
      </c>
      <c r="L31" s="18">
        <f>'6795'!P31</f>
        <v>-6.3507629301165753</v>
      </c>
      <c r="M31">
        <f>'6808'!P31</f>
        <v>5.8422561219346099</v>
      </c>
      <c r="N31">
        <f>'6809'!P31</f>
        <v>2.2261729460539588</v>
      </c>
      <c r="O31">
        <f>'6568'!P31</f>
        <v>12.96555865687729</v>
      </c>
      <c r="P31"/>
      <c r="S31" s="1"/>
      <c r="T31" s="27">
        <f t="shared" si="0"/>
        <v>-2.0065528834017603</v>
      </c>
      <c r="U31" s="27">
        <f t="shared" si="1"/>
        <v>2.9598342390732681</v>
      </c>
      <c r="V31" s="27"/>
      <c r="Y31">
        <f t="shared" si="2"/>
        <v>3.8474691065240277E-2</v>
      </c>
    </row>
    <row r="32" spans="1:25" x14ac:dyDescent="0.15">
      <c r="A32">
        <v>15.5</v>
      </c>
      <c r="B32">
        <v>13</v>
      </c>
      <c r="C32">
        <v>30</v>
      </c>
      <c r="E32">
        <f>'6565'!P32</f>
        <v>-4.1716415046895294</v>
      </c>
      <c r="F32">
        <f>'6567'!P32</f>
        <v>0.1004721367293073</v>
      </c>
      <c r="G32">
        <f>'6617'!P32</f>
        <v>-4.6577534118758797</v>
      </c>
      <c r="H32">
        <f>'6570'!P32</f>
        <v>-18.954739840833827</v>
      </c>
      <c r="I32">
        <f>'6571'!P32</f>
        <v>-18.50653096672297</v>
      </c>
      <c r="J32">
        <f>'6792'!P32</f>
        <v>1.8332280643284429</v>
      </c>
      <c r="K32">
        <f>'6793'!P32</f>
        <v>-0.16465368009888787</v>
      </c>
      <c r="L32" s="18">
        <f>'6795'!P32</f>
        <v>-0.52383188632333322</v>
      </c>
      <c r="M32">
        <f>'6808'!P32</f>
        <v>7.6972265030736979</v>
      </c>
      <c r="N32">
        <f>'6809'!P32</f>
        <v>2.1540945546143129</v>
      </c>
      <c r="O32">
        <f>'6568'!P32</f>
        <v>11.684746275346795</v>
      </c>
      <c r="P32"/>
      <c r="S32" s="1"/>
      <c r="T32" s="27">
        <f t="shared" si="0"/>
        <v>-2.1372167051319879</v>
      </c>
      <c r="U32" s="27">
        <f t="shared" si="1"/>
        <v>2.85198417059945</v>
      </c>
      <c r="V32" s="27"/>
      <c r="Y32">
        <f t="shared" si="2"/>
        <v>-0.16465368009888787</v>
      </c>
    </row>
    <row r="33" spans="1:25" x14ac:dyDescent="0.15">
      <c r="A33">
        <v>16</v>
      </c>
      <c r="B33">
        <v>13.5</v>
      </c>
      <c r="C33">
        <v>31</v>
      </c>
      <c r="E33">
        <f>'6565'!P33</f>
        <v>-5.5946896460435287</v>
      </c>
      <c r="F33">
        <f>'6567'!P33</f>
        <v>0.57197780081994165</v>
      </c>
      <c r="G33">
        <f>'6617'!P33</f>
        <v>-1.9596651124532485</v>
      </c>
      <c r="H33">
        <f>'6570'!P33</f>
        <v>-16.634089000789253</v>
      </c>
      <c r="I33">
        <f>'6571'!P33</f>
        <v>-4.0740052373078903</v>
      </c>
      <c r="J33">
        <f>'6792'!P33</f>
        <v>1.798086797144536</v>
      </c>
      <c r="K33">
        <f>'6793'!P33</f>
        <v>3.5523213828450606E-3</v>
      </c>
      <c r="L33" s="18">
        <f>'6795'!P33</f>
        <v>1.5514585857221135</v>
      </c>
      <c r="M33">
        <f>'6808'!P33</f>
        <v>6.1868526782477655</v>
      </c>
      <c r="N33">
        <f>'6809'!P33</f>
        <v>-0.4742836031629234</v>
      </c>
      <c r="O33">
        <f>'6568'!P33</f>
        <v>8.1591119235572336</v>
      </c>
      <c r="P33"/>
      <c r="S33" s="1"/>
      <c r="T33" s="27">
        <f t="shared" si="0"/>
        <v>-0.95142659026203735</v>
      </c>
      <c r="U33" s="27">
        <f t="shared" si="1"/>
        <v>1.976025502461646</v>
      </c>
      <c r="V33" s="27"/>
      <c r="Y33">
        <f t="shared" si="2"/>
        <v>3.5523213828450606E-3</v>
      </c>
    </row>
    <row r="34" spans="1:25" x14ac:dyDescent="0.15">
      <c r="A34">
        <v>16.5</v>
      </c>
      <c r="B34">
        <v>14</v>
      </c>
      <c r="C34">
        <v>32</v>
      </c>
      <c r="E34">
        <f>'6565'!P34</f>
        <v>-8.7740806969951723</v>
      </c>
      <c r="F34">
        <f>'6567'!P34</f>
        <v>1.0421877870803047</v>
      </c>
      <c r="G34">
        <f>'6617'!P34</f>
        <v>-2.7305118605454428</v>
      </c>
      <c r="H34">
        <f>'6570'!P34</f>
        <v>-13.553480233689786</v>
      </c>
      <c r="I34">
        <f>'6571'!P34</f>
        <v>0.72038502618158484</v>
      </c>
      <c r="J34">
        <f>'6792'!P34</f>
        <v>3.6347538598164073</v>
      </c>
      <c r="K34">
        <f>'6793'!P34</f>
        <v>1.0865393488717712</v>
      </c>
      <c r="L34" s="18">
        <f>'6795'!P34</f>
        <v>1.8801904668897387</v>
      </c>
      <c r="M34">
        <f>'6808'!P34</f>
        <v>3.1183023174691993</v>
      </c>
      <c r="N34">
        <f>'6809'!P34</f>
        <v>-0.52349275837067677</v>
      </c>
      <c r="O34">
        <f>'6568'!P34</f>
        <v>8.2796199389105674</v>
      </c>
      <c r="P34"/>
      <c r="S34" s="1"/>
      <c r="T34" s="27">
        <f t="shared" si="0"/>
        <v>-0.52905334585286401</v>
      </c>
      <c r="U34" s="27">
        <f t="shared" si="1"/>
        <v>1.8169413147975686</v>
      </c>
      <c r="V34" s="27"/>
      <c r="Y34">
        <f t="shared" si="2"/>
        <v>1.0421877870803047</v>
      </c>
    </row>
    <row r="35" spans="1:25" x14ac:dyDescent="0.15">
      <c r="A35">
        <v>17</v>
      </c>
      <c r="B35">
        <v>14.5</v>
      </c>
      <c r="C35">
        <v>33</v>
      </c>
      <c r="E35">
        <f>'6565'!P35</f>
        <v>-8.4534072372563891</v>
      </c>
      <c r="F35">
        <f>'6567'!P35</f>
        <v>-0.85210878510514243</v>
      </c>
      <c r="G35">
        <f>'6617'!P35</f>
        <v>-3.6164551688947597</v>
      </c>
      <c r="H35">
        <f>'6570'!P35</f>
        <v>-10.452220799749748</v>
      </c>
      <c r="I35">
        <f>'6571'!P35</f>
        <v>-0.25729952025426511</v>
      </c>
      <c r="J35">
        <f>'6792'!P35</f>
        <v>1.7876357128947626</v>
      </c>
      <c r="K35">
        <f>'6793'!P35</f>
        <v>0.81351376931826125</v>
      </c>
      <c r="L35" s="18">
        <f>'6795'!P35</f>
        <v>2.8411986541886924</v>
      </c>
      <c r="M35">
        <f>'6808'!P35</f>
        <v>3.6824392573121103</v>
      </c>
      <c r="N35">
        <f>'6809'!P35</f>
        <v>-0.76119635885594916</v>
      </c>
      <c r="O35">
        <f>'6568'!P35</f>
        <v>8.0444210067764725</v>
      </c>
      <c r="P35"/>
      <c r="S35" s="1"/>
      <c r="T35" s="27">
        <f t="shared" si="0"/>
        <v>-0.65667995178417771</v>
      </c>
      <c r="U35" s="27">
        <f t="shared" si="1"/>
        <v>1.5972103061600884</v>
      </c>
      <c r="V35" s="27"/>
      <c r="Y35">
        <f t="shared" si="2"/>
        <v>-0.25729952025426511</v>
      </c>
    </row>
    <row r="36" spans="1:25" x14ac:dyDescent="0.15">
      <c r="A36" s="47">
        <v>17.5</v>
      </c>
      <c r="B36" s="47">
        <v>15</v>
      </c>
      <c r="C36" s="47">
        <v>34</v>
      </c>
      <c r="D36" s="47"/>
      <c r="E36" s="47">
        <f>'6565'!P36</f>
        <v>-7.4779657602318226</v>
      </c>
      <c r="F36" s="47">
        <f>'6567'!P36</f>
        <v>0.34768373405159203</v>
      </c>
      <c r="G36" s="47">
        <f>'6617'!P36</f>
        <v>-3.9616361523758741</v>
      </c>
      <c r="H36" s="47">
        <f>'6570'!P36</f>
        <v>-6.6444714304419215</v>
      </c>
      <c r="I36" s="47">
        <f>'6571'!P36</f>
        <v>-0.2710023852690035</v>
      </c>
      <c r="J36" s="47">
        <f>'6792'!P36</f>
        <v>4.5211471743510909</v>
      </c>
      <c r="K36" s="47">
        <f>'6793'!P36</f>
        <v>1.5038702708119418</v>
      </c>
      <c r="L36" s="48">
        <f>'6795'!P36</f>
        <v>2.9229217165303965</v>
      </c>
      <c r="M36" s="47">
        <f>'6808'!P36</f>
        <v>2.0140365672342542</v>
      </c>
      <c r="N36" s="47">
        <f>'6809'!P36</f>
        <v>1.8020184422937964</v>
      </c>
      <c r="O36" s="47">
        <f>'6568'!P36</f>
        <v>7.822773267223182</v>
      </c>
      <c r="P36" s="47"/>
      <c r="Q36" s="48"/>
      <c r="R36" s="48"/>
      <c r="S36" s="49"/>
      <c r="T36" s="50">
        <f t="shared" si="0"/>
        <v>0.23448867674342136</v>
      </c>
      <c r="U36" s="50">
        <f t="shared" si="1"/>
        <v>1.3983701217600406</v>
      </c>
      <c r="V36" s="50"/>
      <c r="W36" s="47" t="s">
        <v>45</v>
      </c>
      <c r="X36" s="47"/>
      <c r="Y36" s="47">
        <f t="shared" si="2"/>
        <v>1.5038702708119418</v>
      </c>
    </row>
    <row r="37" spans="1:25" x14ac:dyDescent="0.15">
      <c r="A37">
        <v>18</v>
      </c>
      <c r="B37">
        <v>15.5</v>
      </c>
      <c r="C37">
        <v>35</v>
      </c>
      <c r="E37">
        <f>'6565'!P37</f>
        <v>-6.3147119066564175</v>
      </c>
      <c r="F37">
        <f>'6567'!P37</f>
        <v>1.4045009166130531</v>
      </c>
      <c r="G37">
        <f>'6617'!P37</f>
        <v>-4.3866197416109429</v>
      </c>
      <c r="H37">
        <f>'6570'!P37</f>
        <v>-4.2678172586078738</v>
      </c>
      <c r="I37">
        <f>'6571'!P37</f>
        <v>-0.96514179097953789</v>
      </c>
      <c r="J37">
        <f>'6792'!P37</f>
        <v>0.65153352953536625</v>
      </c>
      <c r="K37">
        <f>'6793'!P37</f>
        <v>0.8955548043424435</v>
      </c>
      <c r="L37" s="18">
        <f>'6795'!P37</f>
        <v>2.1041279057475046</v>
      </c>
      <c r="M37">
        <f>'6808'!P37</f>
        <v>0.7147773170314653</v>
      </c>
      <c r="N37">
        <f>'6809'!P37</f>
        <v>0.60534250550600988</v>
      </c>
      <c r="O37">
        <f>'6568'!P37</f>
        <v>5.8380062222158395</v>
      </c>
      <c r="P37"/>
      <c r="S37" s="1"/>
      <c r="T37" s="27">
        <f t="shared" si="0"/>
        <v>-0.33822249971482621</v>
      </c>
      <c r="U37" s="27">
        <f t="shared" si="1"/>
        <v>1.0426870759873985</v>
      </c>
      <c r="V37" s="27"/>
      <c r="Y37">
        <f t="shared" si="2"/>
        <v>0.65153352953536625</v>
      </c>
    </row>
    <row r="38" spans="1:25" x14ac:dyDescent="0.15">
      <c r="A38">
        <v>18.5</v>
      </c>
      <c r="B38">
        <v>16</v>
      </c>
      <c r="C38">
        <v>36</v>
      </c>
      <c r="E38">
        <f>'6565'!P38</f>
        <v>-4.6692804145034446</v>
      </c>
      <c r="F38">
        <f>'6567'!P38</f>
        <v>-0.20572407199918666</v>
      </c>
      <c r="G38">
        <f>'6617'!P38</f>
        <v>-2.0160101740750029</v>
      </c>
      <c r="H38">
        <f>'6570'!P38</f>
        <v>-2.473456039932675</v>
      </c>
      <c r="I38">
        <f>'6571'!P38</f>
        <v>-1.6986820951999499</v>
      </c>
      <c r="J38">
        <f>'6792'!P38</f>
        <v>2.5196806353765138</v>
      </c>
      <c r="K38">
        <f>'6793'!P38</f>
        <v>0.5077483118362639</v>
      </c>
      <c r="L38" s="18">
        <f>'6795'!P38</f>
        <v>-1.2290860623102065</v>
      </c>
      <c r="M38">
        <f>'6808'!P38</f>
        <v>1.7078913904591007</v>
      </c>
      <c r="N38">
        <f>'6809'!P38</f>
        <v>-0.53298905817278586</v>
      </c>
      <c r="O38">
        <f>'6568'!P38</f>
        <v>3.0841449716097578</v>
      </c>
      <c r="P38"/>
      <c r="S38" s="1"/>
      <c r="T38" s="27">
        <f t="shared" ref="T38:T69" si="3">AVERAGE(E38:Q38)</f>
        <v>-0.45506932790105592</v>
      </c>
      <c r="U38" s="27">
        <f t="shared" ref="U38:U69" si="4">STDEV(E38:Q38)/SQRT(COUNT(E38:Q38))</f>
        <v>0.69716639181620765</v>
      </c>
      <c r="V38" s="27"/>
      <c r="Y38">
        <f t="shared" si="2"/>
        <v>-0.53298905817278586</v>
      </c>
    </row>
    <row r="39" spans="1:25" x14ac:dyDescent="0.15">
      <c r="A39">
        <v>19</v>
      </c>
      <c r="B39">
        <v>16.5</v>
      </c>
      <c r="C39">
        <v>37</v>
      </c>
      <c r="E39">
        <f>'6565'!P39</f>
        <v>-0.35993449876019845</v>
      </c>
      <c r="F39">
        <f>'6567'!P39</f>
        <v>0.22846389561599498</v>
      </c>
      <c r="G39">
        <f>'6617'!P39</f>
        <v>2.640909275048045</v>
      </c>
      <c r="H39">
        <f>'6570'!P39</f>
        <v>-1.7993704004665878</v>
      </c>
      <c r="I39">
        <f>'6571'!P39</f>
        <v>0.10351967828370415</v>
      </c>
      <c r="J39">
        <f>'6792'!P39</f>
        <v>1.7111376305652009</v>
      </c>
      <c r="K39">
        <f>'6793'!P39</f>
        <v>0.45438452865195811</v>
      </c>
      <c r="L39" s="18">
        <f>'6795'!P39</f>
        <v>1.019146302281535</v>
      </c>
      <c r="M39">
        <f>'6808'!P39</f>
        <v>3.0489798853057981</v>
      </c>
      <c r="N39">
        <f>'6809'!P39</f>
        <v>0.49412316326405942</v>
      </c>
      <c r="O39">
        <f>'6568'!P39</f>
        <v>2.5191828864282271</v>
      </c>
      <c r="P39"/>
      <c r="S39" s="1"/>
      <c r="T39" s="27">
        <f t="shared" si="3"/>
        <v>0.91459475874706686</v>
      </c>
      <c r="U39" s="27">
        <f t="shared" si="4"/>
        <v>0.43966015996563806</v>
      </c>
      <c r="V39" s="27"/>
      <c r="Y39">
        <f t="shared" si="2"/>
        <v>0.49412316326405942</v>
      </c>
    </row>
    <row r="40" spans="1:25" x14ac:dyDescent="0.15">
      <c r="A40">
        <v>19.5</v>
      </c>
      <c r="B40">
        <v>17</v>
      </c>
      <c r="C40">
        <v>38</v>
      </c>
      <c r="E40">
        <f>'6565'!P40</f>
        <v>1.4979059304731914E-2</v>
      </c>
      <c r="F40">
        <f>'6567'!P40</f>
        <v>-0.95667012340717661</v>
      </c>
      <c r="G40">
        <f>'6617'!P40</f>
        <v>5.5168772417725931</v>
      </c>
      <c r="H40">
        <f>'6570'!P40</f>
        <v>-3.4746872093285842E-2</v>
      </c>
      <c r="I40">
        <f>'6571'!P40</f>
        <v>2.1271073873037633E-3</v>
      </c>
      <c r="J40">
        <f>'6792'!P40</f>
        <v>-0.57371719058019177</v>
      </c>
      <c r="K40">
        <f>'6793'!P40</f>
        <v>0.70580648246095878</v>
      </c>
      <c r="L40" s="18">
        <f>'6795'!P40</f>
        <v>0.64706158013383364</v>
      </c>
      <c r="M40">
        <f>'6808'!P40</f>
        <v>2.0188461973374672</v>
      </c>
      <c r="N40">
        <f>'6809'!P40</f>
        <v>6.9060632930238981</v>
      </c>
      <c r="O40">
        <f>'6568'!P40</f>
        <v>9.0918442803829602E-2</v>
      </c>
      <c r="P40"/>
      <c r="S40" s="1"/>
      <c r="T40" s="27">
        <f t="shared" si="3"/>
        <v>1.3034132016494511</v>
      </c>
      <c r="U40" s="27">
        <f t="shared" si="4"/>
        <v>0.77276694113421007</v>
      </c>
      <c r="V40" s="27"/>
      <c r="Y40">
        <f t="shared" si="2"/>
        <v>9.0918442803829602E-2</v>
      </c>
    </row>
    <row r="41" spans="1:25" x14ac:dyDescent="0.15">
      <c r="A41">
        <v>20</v>
      </c>
      <c r="B41">
        <v>17.5</v>
      </c>
      <c r="C41">
        <v>39</v>
      </c>
      <c r="E41">
        <f>'6565'!P41</f>
        <v>-0.37887135872118266</v>
      </c>
      <c r="F41">
        <f>'6567'!P41</f>
        <v>-0.38217625101514985</v>
      </c>
      <c r="G41">
        <f>'6617'!P41</f>
        <v>5.3993012662535813</v>
      </c>
      <c r="H41">
        <f>'6570'!P41</f>
        <v>0.52226316146848306</v>
      </c>
      <c r="I41">
        <f>'6571'!P41</f>
        <v>-7.7589204540388895E-2</v>
      </c>
      <c r="J41">
        <f>'6792'!P41</f>
        <v>0.64419849825298847</v>
      </c>
      <c r="K41">
        <f>'6793'!P41</f>
        <v>0.5119461065600035</v>
      </c>
      <c r="L41" s="18">
        <f>'6795'!P41</f>
        <v>1.9527196040512345</v>
      </c>
      <c r="M41">
        <f>'6808'!P41</f>
        <v>-0.63963931393807116</v>
      </c>
      <c r="N41">
        <f>'6809'!P41</f>
        <v>0.63112140090563107</v>
      </c>
      <c r="O41">
        <f>'6568'!P41</f>
        <v>1.9222618845298083</v>
      </c>
      <c r="P41"/>
      <c r="S41" s="1"/>
      <c r="T41" s="27">
        <f t="shared" si="3"/>
        <v>0.91868507216426698</v>
      </c>
      <c r="U41" s="27">
        <f t="shared" si="4"/>
        <v>0.51724592508711342</v>
      </c>
      <c r="V41" s="27"/>
      <c r="Y41">
        <f t="shared" si="2"/>
        <v>0.52226316146848306</v>
      </c>
    </row>
    <row r="42" spans="1:25" x14ac:dyDescent="0.15">
      <c r="A42">
        <v>20.5</v>
      </c>
      <c r="B42">
        <v>18</v>
      </c>
      <c r="C42">
        <v>40</v>
      </c>
      <c r="E42">
        <f>'6565'!P42</f>
        <v>0.81812049444078094</v>
      </c>
      <c r="F42">
        <f>'6567'!P42</f>
        <v>0.65935133936372758</v>
      </c>
      <c r="G42">
        <f>'6617'!P42</f>
        <v>0.34597835450048736</v>
      </c>
      <c r="H42">
        <f>'6570'!P42</f>
        <v>1.0499737297014451</v>
      </c>
      <c r="I42">
        <f>'6571'!P42</f>
        <v>5.9996822316045147E-2</v>
      </c>
      <c r="J42">
        <f>'6792'!P42</f>
        <v>-1.6185998576276954</v>
      </c>
      <c r="K42">
        <f>'6793'!P42</f>
        <v>-0.65292951557849843</v>
      </c>
      <c r="L42" s="18">
        <f>'6795'!P42</f>
        <v>-2.6340298555921404E-2</v>
      </c>
      <c r="M42">
        <f>'6808'!P42</f>
        <v>-2.9643317194042087</v>
      </c>
      <c r="N42">
        <f>'6809'!P42</f>
        <v>-9.7482306000090641E-2</v>
      </c>
      <c r="O42">
        <f>'6568'!P42</f>
        <v>-0.13134328592455641</v>
      </c>
      <c r="P42"/>
      <c r="S42" s="1"/>
      <c r="T42" s="27">
        <f t="shared" si="3"/>
        <v>-0.23250965843349861</v>
      </c>
      <c r="U42" s="27">
        <f t="shared" si="4"/>
        <v>0.35156837322755702</v>
      </c>
      <c r="V42" s="27"/>
      <c r="Y42">
        <f t="shared" si="2"/>
        <v>-2.6340298555921404E-2</v>
      </c>
    </row>
    <row r="43" spans="1:25" x14ac:dyDescent="0.15">
      <c r="A43">
        <v>21</v>
      </c>
      <c r="B43">
        <v>18.5</v>
      </c>
      <c r="C43">
        <v>41</v>
      </c>
      <c r="E43">
        <f>'6565'!P43</f>
        <v>0.38794158419477687</v>
      </c>
      <c r="F43">
        <f>'6567'!P43</f>
        <v>-0.27283775345315686</v>
      </c>
      <c r="G43">
        <f>'6617'!P43</f>
        <v>-4.3890120114189743</v>
      </c>
      <c r="H43">
        <f>'6570'!P43</f>
        <v>1.1240965467389481</v>
      </c>
      <c r="I43">
        <f>'6571'!P43</f>
        <v>0.33480365814831209</v>
      </c>
      <c r="J43">
        <f>'6792'!P43</f>
        <v>-1.4974916253292239</v>
      </c>
      <c r="K43">
        <f>'6793'!P43</f>
        <v>-0.90175053580183395</v>
      </c>
      <c r="L43" s="18">
        <f>'6795'!P43</f>
        <v>0.20774025377529437</v>
      </c>
      <c r="M43">
        <f>'6808'!P43</f>
        <v>-1.376596927493249</v>
      </c>
      <c r="N43">
        <f>'6809'!P43</f>
        <v>-7.1616954245169371</v>
      </c>
      <c r="O43">
        <f>'6568'!P43</f>
        <v>-1.1042941282930743</v>
      </c>
      <c r="P43"/>
      <c r="S43" s="1"/>
      <c r="T43" s="27">
        <f t="shared" si="3"/>
        <v>-1.331736033040829</v>
      </c>
      <c r="U43" s="27">
        <f t="shared" si="4"/>
        <v>0.73148963698585179</v>
      </c>
      <c r="V43" s="27"/>
      <c r="Y43">
        <f t="shared" si="2"/>
        <v>-0.90175053580183395</v>
      </c>
    </row>
    <row r="44" spans="1:25" x14ac:dyDescent="0.15">
      <c r="A44">
        <v>21.5</v>
      </c>
      <c r="B44">
        <v>19</v>
      </c>
      <c r="C44">
        <v>42</v>
      </c>
      <c r="E44">
        <f>'6565'!P44</f>
        <v>0.52360364251982594</v>
      </c>
      <c r="F44">
        <f>'6567'!P44</f>
        <v>0.50706775757637512</v>
      </c>
      <c r="G44">
        <f>'6617'!P44</f>
        <v>-4.0409576941465746</v>
      </c>
      <c r="H44">
        <f>'6570'!P44</f>
        <v>0.37522634797174192</v>
      </c>
      <c r="I44">
        <f>'6571'!P44</f>
        <v>0.70308400578980201</v>
      </c>
      <c r="J44">
        <f>'6792'!P44</f>
        <v>-1.8834220113354161</v>
      </c>
      <c r="K44">
        <f>'6793'!P44</f>
        <v>-0.65700772295550758</v>
      </c>
      <c r="L44" s="18">
        <f>'6795'!P44</f>
        <v>-3.5898966591989649E-2</v>
      </c>
      <c r="M44">
        <f>'6808'!P44</f>
        <v>-0.62081073816886045</v>
      </c>
      <c r="N44">
        <f>'6809'!P44</f>
        <v>0.59754267456436361</v>
      </c>
      <c r="O44">
        <f>'6568'!P44</f>
        <v>-2.7245949718234477</v>
      </c>
      <c r="P44"/>
      <c r="S44" s="1"/>
      <c r="T44" s="27">
        <f t="shared" si="3"/>
        <v>-0.65965160696360803</v>
      </c>
      <c r="U44" s="27">
        <f t="shared" si="4"/>
        <v>0.47534967198229633</v>
      </c>
      <c r="V44" s="27"/>
      <c r="Y44">
        <f t="shared" si="2"/>
        <v>-3.5898966591989649E-2</v>
      </c>
    </row>
    <row r="45" spans="1:25" x14ac:dyDescent="0.15">
      <c r="A45">
        <v>22</v>
      </c>
      <c r="B45">
        <v>19.5</v>
      </c>
      <c r="C45">
        <v>43</v>
      </c>
      <c r="E45">
        <f>'6565'!P45</f>
        <v>3.6634414915247486</v>
      </c>
      <c r="F45">
        <f>'6567'!P45</f>
        <v>0.42252520731866727</v>
      </c>
      <c r="G45">
        <f>'6617'!P45</f>
        <v>-3.4570862579340096</v>
      </c>
      <c r="H45">
        <f>'6570'!P45</f>
        <v>1.2360135266119765</v>
      </c>
      <c r="I45">
        <f>'6571'!P45</f>
        <v>0.57274002781525613</v>
      </c>
      <c r="J45">
        <f>'6792'!P45</f>
        <v>0.69821392067781141</v>
      </c>
      <c r="K45">
        <f>'6793'!P45</f>
        <v>3.1802344826655608E-2</v>
      </c>
      <c r="L45" s="18">
        <f>'6795'!P45</f>
        <v>-2.535342412783792</v>
      </c>
      <c r="M45">
        <f>'6808'!P45</f>
        <v>-1.1743387740980393</v>
      </c>
      <c r="N45">
        <f>'6809'!P45</f>
        <v>-0.83668374306821036</v>
      </c>
      <c r="O45">
        <f>'6568'!P45</f>
        <v>-3.656275799330396</v>
      </c>
      <c r="P45"/>
      <c r="S45" s="1"/>
      <c r="T45" s="27">
        <f t="shared" si="3"/>
        <v>-0.45772640622175748</v>
      </c>
      <c r="U45" s="27">
        <f t="shared" si="4"/>
        <v>0.65689232668022768</v>
      </c>
      <c r="V45" s="27"/>
      <c r="Y45">
        <f t="shared" si="2"/>
        <v>3.1802344826655608E-2</v>
      </c>
    </row>
    <row r="46" spans="1:25" ht="15" x14ac:dyDescent="0.2">
      <c r="A46" s="25">
        <v>22.5</v>
      </c>
      <c r="B46" s="25">
        <v>20</v>
      </c>
      <c r="C46" s="25">
        <v>44</v>
      </c>
      <c r="D46" s="24" t="s">
        <v>27</v>
      </c>
      <c r="E46" s="25">
        <f>'6565'!P46</f>
        <v>-0.51150339005934253</v>
      </c>
      <c r="F46" s="25">
        <f>'6567'!P46</f>
        <v>-0.86086684455171747</v>
      </c>
      <c r="G46" s="25">
        <f>'6617'!P46</f>
        <v>-3.7768559169620706</v>
      </c>
      <c r="H46" s="25">
        <f>'6570'!P46</f>
        <v>1.4782953692101581</v>
      </c>
      <c r="I46" s="25">
        <f>'6571'!P46</f>
        <v>3.2791475371294287E-2</v>
      </c>
      <c r="J46" s="25">
        <f>'6792'!P46</f>
        <v>1.4034656159051613</v>
      </c>
      <c r="K46" s="25">
        <f>'6793'!P46</f>
        <v>-0.3999134659506135</v>
      </c>
      <c r="L46" s="26">
        <f>'6795'!P46</f>
        <v>-4.216035817738641</v>
      </c>
      <c r="M46" s="25">
        <f>'6808'!P46</f>
        <v>-2.2290923403343119</v>
      </c>
      <c r="N46" s="25">
        <f>'6809'!P46</f>
        <v>-4.4340529330780498</v>
      </c>
      <c r="O46" s="25">
        <f>'6568'!P46</f>
        <v>-1.4472434636915876</v>
      </c>
      <c r="P46"/>
      <c r="Q46" s="26"/>
      <c r="R46" s="26"/>
      <c r="S46" s="1"/>
      <c r="T46" s="28">
        <f t="shared" si="3"/>
        <v>-1.3600919738072472</v>
      </c>
      <c r="U46" s="28">
        <f t="shared" si="4"/>
        <v>0.63054265834862389</v>
      </c>
      <c r="V46" s="27"/>
      <c r="W46" s="25">
        <v>-13</v>
      </c>
      <c r="X46" s="25"/>
      <c r="Y46" s="25">
        <f t="shared" si="2"/>
        <v>-0.86086684455171747</v>
      </c>
    </row>
    <row r="47" spans="1:25" x14ac:dyDescent="0.15">
      <c r="A47">
        <v>23</v>
      </c>
      <c r="B47">
        <v>20.5</v>
      </c>
      <c r="C47">
        <v>45</v>
      </c>
      <c r="E47">
        <f>'6565'!P47</f>
        <v>-1.8089175834156466</v>
      </c>
      <c r="F47">
        <f>'6567'!P47</f>
        <v>-1.3860302502883144</v>
      </c>
      <c r="G47">
        <f>'6617'!P47</f>
        <v>-3.4501320996692675</v>
      </c>
      <c r="H47">
        <f>'6570'!P47</f>
        <v>1.8506403605553552</v>
      </c>
      <c r="I47">
        <f>'6571'!P47</f>
        <v>-0.32351104737356218</v>
      </c>
      <c r="J47">
        <f>'6792'!P47</f>
        <v>3.5979597459832404</v>
      </c>
      <c r="K47">
        <f>'6793'!P47</f>
        <v>-0.259062633349878</v>
      </c>
      <c r="L47" s="18">
        <f>'6795'!P47</f>
        <v>-3.4416699940332052</v>
      </c>
      <c r="M47">
        <f>'6808'!P47</f>
        <v>-4.0382022593301716</v>
      </c>
      <c r="N47">
        <f>'6809'!P47</f>
        <v>-4.0875084967497175</v>
      </c>
      <c r="O47">
        <f>'6568'!P47</f>
        <v>-3.7665098444480551</v>
      </c>
      <c r="P47"/>
      <c r="S47" s="1"/>
      <c r="T47" s="27">
        <f t="shared" si="3"/>
        <v>-1.5557221911017474</v>
      </c>
      <c r="U47" s="27">
        <f t="shared" si="4"/>
        <v>0.77496120821824155</v>
      </c>
      <c r="V47" s="27"/>
      <c r="W47" s="3">
        <v>-13</v>
      </c>
      <c r="X47" s="3"/>
      <c r="Y47">
        <f t="shared" si="2"/>
        <v>-1.8089175834156466</v>
      </c>
    </row>
    <row r="48" spans="1:25" x14ac:dyDescent="0.15">
      <c r="A48">
        <v>23.5</v>
      </c>
      <c r="B48">
        <v>21</v>
      </c>
      <c r="C48">
        <v>46</v>
      </c>
      <c r="E48">
        <f>'6565'!P48</f>
        <v>-6.3563344467428688</v>
      </c>
      <c r="F48">
        <f>'6567'!P48</f>
        <v>-0.31075178913159884</v>
      </c>
      <c r="G48">
        <f>'6617'!P48</f>
        <v>-3.1755023912937301</v>
      </c>
      <c r="H48">
        <f>'6570'!P48</f>
        <v>1.7047425344636873</v>
      </c>
      <c r="I48">
        <f>'6571'!P48</f>
        <v>-0.8261640821880134</v>
      </c>
      <c r="J48">
        <f>'6792'!P48</f>
        <v>7.9369570159391332</v>
      </c>
      <c r="K48">
        <f>'6793'!P48</f>
        <v>0.47194749708442785</v>
      </c>
      <c r="L48" s="18">
        <f>'6795'!P48</f>
        <v>-4.3721200682911929</v>
      </c>
      <c r="M48">
        <f>'6808'!P48</f>
        <v>3.3124445029530381</v>
      </c>
      <c r="N48">
        <f>'6809'!P48</f>
        <v>-2.8516087480843848</v>
      </c>
      <c r="O48">
        <f>'6568'!P48</f>
        <v>-0.71538059572972901</v>
      </c>
      <c r="P48"/>
      <c r="S48" s="1"/>
      <c r="T48" s="27">
        <f t="shared" si="3"/>
        <v>-0.47107005191102103</v>
      </c>
      <c r="U48" s="27">
        <f t="shared" si="4"/>
        <v>1.1819870496771796</v>
      </c>
      <c r="V48" s="27"/>
      <c r="W48" s="3">
        <v>-13</v>
      </c>
      <c r="X48" s="3"/>
      <c r="Y48">
        <f t="shared" si="2"/>
        <v>-0.71538059572972901</v>
      </c>
    </row>
    <row r="49" spans="1:25" x14ac:dyDescent="0.15">
      <c r="A49">
        <v>24</v>
      </c>
      <c r="B49">
        <v>21.5</v>
      </c>
      <c r="C49">
        <v>47</v>
      </c>
      <c r="E49">
        <f>'6565'!P49</f>
        <v>-6.9064818630146654</v>
      </c>
      <c r="F49">
        <f>'6567'!P49</f>
        <v>-0.44177420918920979</v>
      </c>
      <c r="G49">
        <f>'6617'!P49</f>
        <v>-2.2632537039001948</v>
      </c>
      <c r="H49">
        <f>'6570'!P49</f>
        <v>1.88141031166062</v>
      </c>
      <c r="I49">
        <f>'6571'!P49</f>
        <v>-1.0209053270240678</v>
      </c>
      <c r="J49">
        <f>'6792'!P49</f>
        <v>5.644001008070898</v>
      </c>
      <c r="K49">
        <f>'6793'!P49</f>
        <v>1.1775337263786767</v>
      </c>
      <c r="L49" s="18">
        <f>'6795'!P49</f>
        <v>-2.5425527253944362</v>
      </c>
      <c r="M49">
        <f>'6808'!P49</f>
        <v>9.9800474979900675E-2</v>
      </c>
      <c r="N49">
        <f>'6809'!P49</f>
        <v>-2.417462659290198</v>
      </c>
      <c r="O49">
        <f>'6568'!P49</f>
        <v>-0.55867693351933245</v>
      </c>
      <c r="P49"/>
      <c r="S49" s="1"/>
      <c r="T49" s="27">
        <f t="shared" si="3"/>
        <v>-0.66803290002200078</v>
      </c>
      <c r="U49" s="27">
        <f t="shared" si="4"/>
        <v>0.94658280922101756</v>
      </c>
      <c r="V49" s="27"/>
      <c r="W49" s="3">
        <v>-13</v>
      </c>
      <c r="X49" s="3"/>
      <c r="Y49">
        <f t="shared" si="2"/>
        <v>-0.55867693351933245</v>
      </c>
    </row>
    <row r="50" spans="1:25" x14ac:dyDescent="0.15">
      <c r="A50">
        <v>24.5</v>
      </c>
      <c r="B50">
        <v>22</v>
      </c>
      <c r="C50">
        <v>48</v>
      </c>
      <c r="E50">
        <f>'6565'!P50</f>
        <v>-7.9657934825613825</v>
      </c>
      <c r="F50">
        <f>'6567'!P50</f>
        <v>-0.59201237713102106</v>
      </c>
      <c r="G50">
        <f>'6617'!P50</f>
        <v>-3.0145770476824416</v>
      </c>
      <c r="H50">
        <f>'6570'!P50</f>
        <v>2.7639690681759679</v>
      </c>
      <c r="I50">
        <f>'6571'!P50</f>
        <v>-1.7134985017838695</v>
      </c>
      <c r="J50">
        <f>'6792'!P50</f>
        <v>5.6827262578632398</v>
      </c>
      <c r="K50">
        <f>'6793'!P50</f>
        <v>0.58674521859928019</v>
      </c>
      <c r="L50" s="18">
        <f>'6795'!P50</f>
        <v>-2.5514110831802213</v>
      </c>
      <c r="M50">
        <f>'6808'!P50</f>
        <v>-0.37700922159079564</v>
      </c>
      <c r="N50">
        <f>'6809'!P50</f>
        <v>-3.7969462671856107</v>
      </c>
      <c r="O50">
        <f>'6568'!P50</f>
        <v>-0.231034835018912</v>
      </c>
      <c r="P50"/>
      <c r="S50" s="1"/>
      <c r="T50" s="27">
        <f t="shared" si="3"/>
        <v>-1.0189856610450698</v>
      </c>
      <c r="U50" s="27">
        <f t="shared" si="4"/>
        <v>1.0694332908965909</v>
      </c>
      <c r="V50" s="27"/>
      <c r="W50" s="3">
        <v>-13</v>
      </c>
      <c r="X50" s="3"/>
      <c r="Y50">
        <f t="shared" si="2"/>
        <v>-0.59201237713102106</v>
      </c>
    </row>
    <row r="51" spans="1:25" x14ac:dyDescent="0.15">
      <c r="A51">
        <v>25</v>
      </c>
      <c r="B51">
        <v>22.5</v>
      </c>
      <c r="C51">
        <v>49</v>
      </c>
      <c r="E51">
        <f>'6565'!P51</f>
        <v>-9.685463195472261</v>
      </c>
      <c r="F51">
        <f>'6567'!P51</f>
        <v>-1.1302996595391914</v>
      </c>
      <c r="G51">
        <f>'6617'!P51</f>
        <v>-3.4168257818805685</v>
      </c>
      <c r="H51">
        <f>'6570'!P51</f>
        <v>1.0793022073825613</v>
      </c>
      <c r="I51">
        <f>'6571'!P51</f>
        <v>-1.3109647781215936</v>
      </c>
      <c r="J51">
        <f>'6792'!P51</f>
        <v>4.1486001756065258</v>
      </c>
      <c r="K51">
        <f>'6793'!P51</f>
        <v>-0.92282934796410199</v>
      </c>
      <c r="L51" s="18">
        <f>'6795'!P51</f>
        <v>-3.8077248132781247</v>
      </c>
      <c r="M51">
        <f>'6808'!P51</f>
        <v>-0.43555224801284148</v>
      </c>
      <c r="N51">
        <f>'6809'!P51</f>
        <v>-7.4850567955048852</v>
      </c>
      <c r="O51">
        <f>'6568'!P51</f>
        <v>1.3677174647613413</v>
      </c>
      <c r="P51"/>
      <c r="S51" s="1"/>
      <c r="T51" s="27">
        <f t="shared" si="3"/>
        <v>-1.9635542520021039</v>
      </c>
      <c r="U51" s="27">
        <f t="shared" si="4"/>
        <v>1.1980313184000417</v>
      </c>
      <c r="V51" s="27"/>
      <c r="W51" s="3">
        <v>-13</v>
      </c>
      <c r="X51" s="3"/>
      <c r="Y51">
        <f t="shared" si="2"/>
        <v>-1.1302996595391914</v>
      </c>
    </row>
    <row r="52" spans="1:25" x14ac:dyDescent="0.15">
      <c r="A52">
        <v>25.5</v>
      </c>
      <c r="B52">
        <v>23</v>
      </c>
      <c r="C52">
        <v>50</v>
      </c>
      <c r="E52">
        <f>'6565'!P52</f>
        <v>-6.7664322632817324</v>
      </c>
      <c r="F52">
        <f>'6567'!P52</f>
        <v>-1.1555928472944299</v>
      </c>
      <c r="G52">
        <f>'6617'!P52</f>
        <v>-3.6270137543565597</v>
      </c>
      <c r="H52">
        <f>'6570'!P52</f>
        <v>2.734447813985835</v>
      </c>
      <c r="I52">
        <f>'6571'!P52</f>
        <v>-1.9102848491417357</v>
      </c>
      <c r="J52">
        <f>'6792'!P52</f>
        <v>5.7515553660855545</v>
      </c>
      <c r="K52">
        <f>'6793'!P52</f>
        <v>-2.5422015107593223</v>
      </c>
      <c r="L52" s="18">
        <f>'6795'!P52</f>
        <v>-2.4969906796015251</v>
      </c>
      <c r="M52">
        <f>'6808'!P52</f>
        <v>-0.3515478773101286</v>
      </c>
      <c r="N52">
        <f>'6809'!P52</f>
        <v>-5.4172032640358898</v>
      </c>
      <c r="O52">
        <f>'6568'!P52</f>
        <v>4.330815589542417</v>
      </c>
      <c r="P52"/>
      <c r="S52" s="1"/>
      <c r="T52" s="27">
        <f t="shared" si="3"/>
        <v>-1.040949843287956</v>
      </c>
      <c r="U52" s="27">
        <f t="shared" si="4"/>
        <v>1.1812399524506825</v>
      </c>
      <c r="V52" s="27"/>
      <c r="W52" s="3">
        <v>-13</v>
      </c>
      <c r="X52" s="3"/>
      <c r="Y52">
        <f t="shared" si="2"/>
        <v>-1.9102848491417357</v>
      </c>
    </row>
    <row r="53" spans="1:25" x14ac:dyDescent="0.15">
      <c r="A53">
        <v>26</v>
      </c>
      <c r="B53">
        <v>23.5</v>
      </c>
      <c r="C53">
        <v>51</v>
      </c>
      <c r="E53">
        <f>'6565'!P53</f>
        <v>-5.1681687434957171</v>
      </c>
      <c r="F53">
        <f>'6567'!P53</f>
        <v>-2.2300240612478888</v>
      </c>
      <c r="G53">
        <f>'6617'!P53</f>
        <v>-2.722205440340999</v>
      </c>
      <c r="H53">
        <f>'6570'!P53</f>
        <v>2.5865005061862618</v>
      </c>
      <c r="I53">
        <f>'6571'!P53</f>
        <v>-2.2824266091322203</v>
      </c>
      <c r="J53">
        <f>'6792'!P53</f>
        <v>3.0260030676347127</v>
      </c>
      <c r="K53">
        <f>'6793'!P53</f>
        <v>-3.5612114539097357</v>
      </c>
      <c r="L53" s="18">
        <f>'6795'!P53</f>
        <v>-3.7211337035093246</v>
      </c>
      <c r="M53">
        <f>'6808'!P53</f>
        <v>-2.6808076776158969</v>
      </c>
      <c r="N53">
        <f>'6809'!P53</f>
        <v>-5.1506352937572508</v>
      </c>
      <c r="O53">
        <f>'6568'!P53</f>
        <v>1.329930385359807</v>
      </c>
      <c r="P53"/>
      <c r="S53" s="1"/>
      <c r="T53" s="27">
        <f t="shared" si="3"/>
        <v>-1.8703799112571138</v>
      </c>
      <c r="U53" s="27">
        <f t="shared" si="4"/>
        <v>0.8722048814770561</v>
      </c>
      <c r="V53" s="27"/>
      <c r="W53" s="3">
        <v>-13</v>
      </c>
      <c r="X53" s="3"/>
      <c r="Y53">
        <f t="shared" si="2"/>
        <v>-2.6808076776158969</v>
      </c>
    </row>
    <row r="54" spans="1:25" x14ac:dyDescent="0.15">
      <c r="A54">
        <v>26.5</v>
      </c>
      <c r="B54">
        <v>24</v>
      </c>
      <c r="C54">
        <v>52</v>
      </c>
      <c r="E54">
        <f>'6565'!P54</f>
        <v>-2.8775246926414275</v>
      </c>
      <c r="F54">
        <f>'6567'!P54</f>
        <v>-5.3792081041610871</v>
      </c>
      <c r="G54">
        <f>'6617'!P54</f>
        <v>-3.8438081258609866</v>
      </c>
      <c r="H54">
        <f>'6570'!P54</f>
        <v>4.0018974770491367</v>
      </c>
      <c r="I54">
        <f>'6571'!P54</f>
        <v>-2.130738307438695</v>
      </c>
      <c r="J54">
        <f>'6792'!P54</f>
        <v>3.8068472656999792</v>
      </c>
      <c r="K54">
        <f>'6793'!P54</f>
        <v>-5.7466588671500514</v>
      </c>
      <c r="L54" s="18">
        <f>'6795'!P54</f>
        <v>-3.7056987848740937</v>
      </c>
      <c r="M54">
        <f>'6808'!P54</f>
        <v>-2.6654985542173626</v>
      </c>
      <c r="N54">
        <f>'6809'!P54</f>
        <v>-7.7467168193694684</v>
      </c>
      <c r="O54">
        <f>'6568'!P54</f>
        <v>1.2581869976190085</v>
      </c>
      <c r="P54"/>
      <c r="S54" s="1"/>
      <c r="T54" s="27">
        <f t="shared" si="3"/>
        <v>-2.2753564104859128</v>
      </c>
      <c r="U54" s="27">
        <f t="shared" si="4"/>
        <v>1.1502739585520403</v>
      </c>
      <c r="V54" s="27"/>
      <c r="W54" s="3">
        <v>-13</v>
      </c>
      <c r="X54" s="3"/>
      <c r="Y54">
        <f t="shared" si="2"/>
        <v>-2.8775246926414275</v>
      </c>
    </row>
    <row r="55" spans="1:25" x14ac:dyDescent="0.15">
      <c r="A55">
        <v>27</v>
      </c>
      <c r="B55">
        <v>24.5</v>
      </c>
      <c r="C55">
        <v>53</v>
      </c>
      <c r="E55">
        <f>'6565'!P55</f>
        <v>-0.84534969113437186</v>
      </c>
      <c r="F55">
        <f>'6567'!P55</f>
        <v>-5.1809163406007919</v>
      </c>
      <c r="G55">
        <f>'6617'!P55</f>
        <v>-3.3276092839820035</v>
      </c>
      <c r="H55">
        <f>'6570'!P55</f>
        <v>3.176108122825219</v>
      </c>
      <c r="I55">
        <f>'6571'!P55</f>
        <v>-2.7085150225984749</v>
      </c>
      <c r="J55">
        <f>'6792'!P55</f>
        <v>3.7176158364872238</v>
      </c>
      <c r="K55">
        <f>'6793'!P55</f>
        <v>-8.7932721109156997</v>
      </c>
      <c r="L55" s="18">
        <f>'6795'!P55</f>
        <v>-4.9904522710373582</v>
      </c>
      <c r="M55">
        <f>'6808'!P55</f>
        <v>-3.0841051684370977</v>
      </c>
      <c r="N55">
        <f>'6809'!P55</f>
        <v>-10.366421338683644</v>
      </c>
      <c r="O55">
        <f>'6568'!P55</f>
        <v>1.8057551643896892</v>
      </c>
      <c r="P55"/>
      <c r="S55" s="1"/>
      <c r="T55" s="27">
        <f t="shared" si="3"/>
        <v>-2.7815601912443007</v>
      </c>
      <c r="U55" s="27">
        <f t="shared" si="4"/>
        <v>1.3725471533775426</v>
      </c>
      <c r="V55" s="27"/>
      <c r="W55" s="3">
        <v>-13</v>
      </c>
      <c r="X55" s="3"/>
      <c r="Y55">
        <f t="shared" si="2"/>
        <v>-3.0841051684370977</v>
      </c>
    </row>
    <row r="56" spans="1:25" x14ac:dyDescent="0.15">
      <c r="A56">
        <v>27.5</v>
      </c>
      <c r="B56">
        <v>25</v>
      </c>
      <c r="C56">
        <v>54</v>
      </c>
      <c r="E56">
        <f>'6565'!P56</f>
        <v>1.4438037274064979</v>
      </c>
      <c r="F56">
        <f>'6567'!P56</f>
        <v>-7.1306410621404153</v>
      </c>
      <c r="G56">
        <f>'6617'!P56</f>
        <v>-0.39230765110002197</v>
      </c>
      <c r="H56">
        <f>'6570'!P56</f>
        <v>3.4127614230721042</v>
      </c>
      <c r="I56">
        <f>'6571'!P56</f>
        <v>-2.3053185143095614</v>
      </c>
      <c r="J56">
        <f>'6792'!P56</f>
        <v>4.2284588010931827</v>
      </c>
      <c r="K56">
        <f>'6793'!P56</f>
        <v>-6.4630898015727825</v>
      </c>
      <c r="L56" s="18">
        <f>'6795'!P56</f>
        <v>-5.2023972226375301</v>
      </c>
      <c r="M56">
        <f>'6808'!P56</f>
        <v>-5.1100919281215607</v>
      </c>
      <c r="N56">
        <f>'6809'!P56</f>
        <v>-9.2052829491617683</v>
      </c>
      <c r="O56">
        <f>'6568'!P56</f>
        <v>2.8449088910000735</v>
      </c>
      <c r="P56"/>
      <c r="S56" s="1"/>
      <c r="T56" s="27">
        <f t="shared" si="3"/>
        <v>-2.1708360260428892</v>
      </c>
      <c r="U56" s="27">
        <f t="shared" si="4"/>
        <v>1.4265923850178104</v>
      </c>
      <c r="V56" s="27"/>
      <c r="W56" s="3">
        <v>-13</v>
      </c>
      <c r="X56" s="3"/>
      <c r="Y56">
        <f t="shared" si="2"/>
        <v>-2.3053185143095614</v>
      </c>
    </row>
    <row r="57" spans="1:25" x14ac:dyDescent="0.15">
      <c r="A57">
        <v>28</v>
      </c>
      <c r="B57">
        <v>25.5</v>
      </c>
      <c r="C57">
        <v>55</v>
      </c>
      <c r="E57">
        <f>'6565'!P57</f>
        <v>2.3527458610860763</v>
      </c>
      <c r="F57">
        <f>'6567'!P57</f>
        <v>-8.1751534828824113</v>
      </c>
      <c r="G57">
        <f>'6617'!P57</f>
        <v>4.1983913388897207</v>
      </c>
      <c r="H57">
        <f>'6570'!P57</f>
        <v>3.2485588666634055</v>
      </c>
      <c r="I57">
        <f>'6571'!P57</f>
        <v>-2.90250463613221</v>
      </c>
      <c r="J57">
        <f>'6792'!P57</f>
        <v>2.8048027538004363E-2</v>
      </c>
      <c r="K57">
        <f>'6793'!P57</f>
        <v>-6.8998689770452222</v>
      </c>
      <c r="L57" s="18">
        <f>'6795'!P57</f>
        <v>-4.7933144312076728</v>
      </c>
      <c r="M57">
        <f>'6808'!P57</f>
        <v>-4.906171632655278</v>
      </c>
      <c r="N57">
        <f>'6809'!P57</f>
        <v>-5.5352528998977171</v>
      </c>
      <c r="O57">
        <f>'6568'!P57</f>
        <v>3.5441286024391156</v>
      </c>
      <c r="P57"/>
      <c r="S57" s="1"/>
      <c r="T57" s="27">
        <f t="shared" si="3"/>
        <v>-1.8036721239276536</v>
      </c>
      <c r="U57" s="27">
        <f t="shared" si="4"/>
        <v>1.3851234764787059</v>
      </c>
      <c r="V57" s="27"/>
      <c r="W57" s="3">
        <v>-13</v>
      </c>
      <c r="X57" s="3"/>
      <c r="Y57">
        <f t="shared" si="2"/>
        <v>-2.90250463613221</v>
      </c>
    </row>
    <row r="58" spans="1:25" x14ac:dyDescent="0.15">
      <c r="A58">
        <v>28.5</v>
      </c>
      <c r="B58">
        <v>26</v>
      </c>
      <c r="C58">
        <v>56</v>
      </c>
      <c r="E58">
        <f>'6565'!P58</f>
        <v>4.3972638707330027</v>
      </c>
      <c r="F58">
        <f>'6567'!P58</f>
        <v>-7.6178710026197329</v>
      </c>
      <c r="G58">
        <f>'6617'!P58</f>
        <v>4.8404346884213112</v>
      </c>
      <c r="H58">
        <f>'6570'!P58</f>
        <v>3.1100525293095695</v>
      </c>
      <c r="I58">
        <f>'6571'!P58</f>
        <v>-2.8005438939370806</v>
      </c>
      <c r="J58">
        <f>'6792'!P58</f>
        <v>1.0789248166408474</v>
      </c>
      <c r="K58">
        <f>'6793'!P58</f>
        <v>-5.8160741962034432</v>
      </c>
      <c r="L58" s="18">
        <f>'6795'!P58</f>
        <v>-6.4183884306696903</v>
      </c>
      <c r="M58">
        <f>'6808'!P58</f>
        <v>-5.2913537703525702</v>
      </c>
      <c r="N58">
        <f>'6809'!P58</f>
        <v>-5.654324577739855</v>
      </c>
      <c r="O58">
        <f>'6568'!P58</f>
        <v>3.0656360291045752</v>
      </c>
      <c r="P58"/>
      <c r="S58" s="1"/>
      <c r="T58" s="27">
        <f t="shared" si="3"/>
        <v>-1.5551130852102788</v>
      </c>
      <c r="U58" s="27">
        <f t="shared" si="4"/>
        <v>1.4686588454175777</v>
      </c>
      <c r="V58" s="27"/>
      <c r="W58" s="3">
        <v>-13</v>
      </c>
      <c r="X58" s="3"/>
      <c r="Y58">
        <f t="shared" si="2"/>
        <v>-2.8005438939370806</v>
      </c>
    </row>
    <row r="59" spans="1:25" x14ac:dyDescent="0.15">
      <c r="A59">
        <v>29</v>
      </c>
      <c r="B59">
        <v>26.5</v>
      </c>
      <c r="C59">
        <v>57</v>
      </c>
      <c r="E59">
        <f>'6565'!P59</f>
        <v>1.9719537157075571</v>
      </c>
      <c r="F59">
        <f>'6567'!P59</f>
        <v>-4.9385302484116451</v>
      </c>
      <c r="G59">
        <f>'6617'!P59</f>
        <v>2.2661975021989007</v>
      </c>
      <c r="H59">
        <f>'6570'!P59</f>
        <v>3.6940256132866942</v>
      </c>
      <c r="I59">
        <f>'6571'!P59</f>
        <v>-3.1282332002329003</v>
      </c>
      <c r="J59">
        <f>'6792'!P59</f>
        <v>2.0905680488687524</v>
      </c>
      <c r="K59">
        <f>'6793'!P59</f>
        <v>-5.2497674646156769</v>
      </c>
      <c r="L59" s="18">
        <f>'6795'!P59</f>
        <v>-5.9365256539384896</v>
      </c>
      <c r="M59">
        <f>'6808'!P59</f>
        <v>-5.5970450335832851</v>
      </c>
      <c r="N59">
        <f>'6809'!P59</f>
        <v>-3.9691851061641232</v>
      </c>
      <c r="O59">
        <f>'6568'!P59</f>
        <v>1.6455215139613404</v>
      </c>
      <c r="P59"/>
      <c r="S59" s="1"/>
      <c r="T59" s="27">
        <f t="shared" si="3"/>
        <v>-1.5591836648111703</v>
      </c>
      <c r="U59" s="27">
        <f t="shared" si="4"/>
        <v>1.1562689435400235</v>
      </c>
      <c r="V59" s="27"/>
      <c r="W59" s="3">
        <v>-13</v>
      </c>
      <c r="X59" s="3"/>
      <c r="Y59">
        <f t="shared" si="2"/>
        <v>-3.1282332002329003</v>
      </c>
    </row>
    <row r="60" spans="1:25" x14ac:dyDescent="0.15">
      <c r="A60">
        <v>29.5</v>
      </c>
      <c r="B60">
        <v>27</v>
      </c>
      <c r="C60">
        <v>58</v>
      </c>
      <c r="E60">
        <f>'6565'!P60</f>
        <v>-2.2595992550570947</v>
      </c>
      <c r="F60">
        <f>'6567'!P60</f>
        <v>-4.8510029433018698</v>
      </c>
      <c r="G60">
        <f>'6617'!P60</f>
        <v>-0.70564908314729924</v>
      </c>
      <c r="H60">
        <f>'6570'!P60</f>
        <v>4.1229235945221818</v>
      </c>
      <c r="I60">
        <f>'6571'!P60</f>
        <v>-2.8273956940053724</v>
      </c>
      <c r="J60">
        <f>'6792'!P60</f>
        <v>0.27200969464819558</v>
      </c>
      <c r="K60">
        <f>'6793'!P60</f>
        <v>-4.073061634718921</v>
      </c>
      <c r="L60" s="18">
        <f>'6795'!P60</f>
        <v>-8.0128525541669262</v>
      </c>
      <c r="M60">
        <f>'6808'!P60</f>
        <v>-6.2949571277001333</v>
      </c>
      <c r="N60">
        <f>'6809'!P60</f>
        <v>-2.8657621791681755</v>
      </c>
      <c r="O60">
        <f>'6568'!P60</f>
        <v>0.5850745487037653</v>
      </c>
      <c r="P60"/>
      <c r="S60" s="1"/>
      <c r="T60" s="27">
        <f t="shared" si="3"/>
        <v>-2.4463884212174225</v>
      </c>
      <c r="U60" s="27">
        <f t="shared" si="4"/>
        <v>1.0328542171013055</v>
      </c>
      <c r="V60" s="27"/>
      <c r="W60" s="3">
        <v>-13</v>
      </c>
      <c r="X60" s="3"/>
      <c r="Y60">
        <f t="shared" si="2"/>
        <v>-2.8273956940053724</v>
      </c>
    </row>
    <row r="61" spans="1:25" x14ac:dyDescent="0.15">
      <c r="A61">
        <v>30</v>
      </c>
      <c r="B61">
        <v>27.5</v>
      </c>
      <c r="C61">
        <v>59</v>
      </c>
      <c r="E61">
        <f>'6565'!P61</f>
        <v>-3.3792239518804079</v>
      </c>
      <c r="F61">
        <f>'6567'!P61</f>
        <v>-3.863345730166305</v>
      </c>
      <c r="G61">
        <f>'6617'!P61</f>
        <v>-2.8080336767474763</v>
      </c>
      <c r="H61">
        <f>'6570'!P61</f>
        <v>5.074864311972358</v>
      </c>
      <c r="I61">
        <f>'6571'!P61</f>
        <v>-3.3141104493625986</v>
      </c>
      <c r="J61">
        <f>'6792'!P61</f>
        <v>1.1481530599542453</v>
      </c>
      <c r="K61">
        <f>'6793'!P61</f>
        <v>-2.4063411677521676</v>
      </c>
      <c r="L61" s="18">
        <f>'6795'!P61</f>
        <v>-5.5907553189074655</v>
      </c>
      <c r="M61">
        <f>'6808'!P61</f>
        <v>-6.5021306611967171</v>
      </c>
      <c r="N61">
        <f>'6809'!P61</f>
        <v>-4.1093664911416132</v>
      </c>
      <c r="O61">
        <f>'6568'!P61</f>
        <v>0.53561753266407852</v>
      </c>
      <c r="P61"/>
      <c r="S61" s="1"/>
      <c r="T61" s="27">
        <f t="shared" si="3"/>
        <v>-2.2922429584149153</v>
      </c>
      <c r="U61" s="27">
        <f t="shared" si="4"/>
        <v>1.004471044355103</v>
      </c>
      <c r="V61" s="27"/>
      <c r="W61" s="3">
        <v>-13</v>
      </c>
      <c r="X61" s="3"/>
      <c r="Y61">
        <f t="shared" si="2"/>
        <v>-3.3141104493625986</v>
      </c>
    </row>
    <row r="62" spans="1:25" x14ac:dyDescent="0.15">
      <c r="A62">
        <v>30.5</v>
      </c>
      <c r="B62">
        <v>28</v>
      </c>
      <c r="C62">
        <v>60</v>
      </c>
      <c r="E62">
        <f>'6565'!P62</f>
        <v>-3.99677371320033</v>
      </c>
      <c r="F62">
        <f>'6567'!P62</f>
        <v>-2.855871571807894</v>
      </c>
      <c r="G62">
        <f>'6617'!P62</f>
        <v>-2.3657691790543676</v>
      </c>
      <c r="H62">
        <f>'6570'!P62</f>
        <v>4.2081522422344486</v>
      </c>
      <c r="I62">
        <f>'6571'!P62</f>
        <v>-4.1865319144984054</v>
      </c>
      <c r="J62">
        <f>'6792'!P62</f>
        <v>1.9954703100933127</v>
      </c>
      <c r="K62">
        <f>'6793'!P62</f>
        <v>-2.1464080182274206</v>
      </c>
      <c r="L62" s="18">
        <f>'6795'!P62</f>
        <v>-5.6310667711043028</v>
      </c>
      <c r="M62">
        <f>'6808'!P62</f>
        <v>-6.014537686371761</v>
      </c>
      <c r="N62">
        <f>'6809'!P62</f>
        <v>-7.6275885867441495</v>
      </c>
      <c r="O62">
        <f>'6568'!P62</f>
        <v>0.54882788151064099</v>
      </c>
      <c r="P62"/>
      <c r="S62" s="1"/>
      <c r="T62" s="27">
        <f t="shared" si="3"/>
        <v>-2.5520088188336576</v>
      </c>
      <c r="U62" s="27">
        <f t="shared" si="4"/>
        <v>1.0798833581372089</v>
      </c>
      <c r="V62" s="27"/>
      <c r="W62" s="3">
        <v>-13</v>
      </c>
      <c r="X62" s="3"/>
      <c r="Y62">
        <f t="shared" si="2"/>
        <v>-2.855871571807894</v>
      </c>
    </row>
    <row r="63" spans="1:25" x14ac:dyDescent="0.15">
      <c r="A63">
        <v>31</v>
      </c>
      <c r="B63">
        <v>28.5</v>
      </c>
      <c r="C63">
        <v>61</v>
      </c>
      <c r="E63">
        <f>'6565'!P63</f>
        <v>-1.3811135430724883</v>
      </c>
      <c r="F63">
        <f>'6567'!P63</f>
        <v>-1.6866708446061585</v>
      </c>
      <c r="G63">
        <f>'6617'!P63</f>
        <v>-3.2806329858084933</v>
      </c>
      <c r="H63">
        <f>'6570'!P63</f>
        <v>3.4732749885391532</v>
      </c>
      <c r="I63">
        <f>'6571'!P63</f>
        <v>-4.2987414078018</v>
      </c>
      <c r="J63">
        <f>'6792'!P63</f>
        <v>0.87156697462242672</v>
      </c>
      <c r="K63">
        <f>'6793'!P63</f>
        <v>-1.6811034896803627</v>
      </c>
      <c r="L63" s="18">
        <f>'6795'!P63</f>
        <v>-6.0586590102153703</v>
      </c>
      <c r="M63">
        <f>'6808'!P63</f>
        <v>-6.1514734587263309</v>
      </c>
      <c r="N63">
        <f>'6809'!P63</f>
        <v>-5.7613468256016214</v>
      </c>
      <c r="O63">
        <f>'6568'!P63</f>
        <v>0.34918970317879577</v>
      </c>
      <c r="P63"/>
      <c r="S63" s="1"/>
      <c r="T63" s="27">
        <f t="shared" si="3"/>
        <v>-2.3277918090156593</v>
      </c>
      <c r="U63" s="27">
        <f t="shared" si="4"/>
        <v>0.94340632505895594</v>
      </c>
      <c r="V63" s="27"/>
      <c r="W63" s="3">
        <v>-13</v>
      </c>
      <c r="X63" s="3"/>
      <c r="Y63">
        <f t="shared" si="2"/>
        <v>-1.6866708446061585</v>
      </c>
    </row>
    <row r="64" spans="1:25" x14ac:dyDescent="0.15">
      <c r="A64">
        <v>31.5</v>
      </c>
      <c r="B64">
        <v>29</v>
      </c>
      <c r="C64">
        <v>62</v>
      </c>
      <c r="E64">
        <f>'6565'!P64</f>
        <v>3.8731732309567044</v>
      </c>
      <c r="F64">
        <f>'6567'!P64</f>
        <v>-2.4897762318509287</v>
      </c>
      <c r="G64">
        <f>'6617'!P64</f>
        <v>-5.3379986973837408</v>
      </c>
      <c r="H64">
        <f>'6570'!P64</f>
        <v>2.9717055880847392</v>
      </c>
      <c r="I64">
        <f>'6571'!P64</f>
        <v>-4.8460138537053821</v>
      </c>
      <c r="J64">
        <f>'6792'!P64</f>
        <v>-0.50676880363893995</v>
      </c>
      <c r="K64">
        <f>'6793'!P64</f>
        <v>-1.293474383322041</v>
      </c>
      <c r="L64" s="18">
        <f>'6795'!P64</f>
        <v>-5.8792301358650629</v>
      </c>
      <c r="M64">
        <f>'6808'!P64</f>
        <v>-6.6725416369135395</v>
      </c>
      <c r="N64">
        <f>'6809'!P64</f>
        <v>-7.36169505965991</v>
      </c>
      <c r="O64">
        <f>'6568'!P64</f>
        <v>-1.3751379262230425</v>
      </c>
      <c r="P64"/>
      <c r="S64" s="1"/>
      <c r="T64" s="27">
        <f t="shared" si="3"/>
        <v>-2.6288870826837405</v>
      </c>
      <c r="U64" s="27">
        <f t="shared" si="4"/>
        <v>1.1405407758603796</v>
      </c>
      <c r="V64" s="27"/>
      <c r="W64" s="3">
        <v>-13</v>
      </c>
      <c r="X64" s="3"/>
      <c r="Y64">
        <f t="shared" si="2"/>
        <v>-2.4897762318509287</v>
      </c>
    </row>
    <row r="65" spans="1:25" x14ac:dyDescent="0.15">
      <c r="A65">
        <v>32</v>
      </c>
      <c r="B65">
        <v>29.5</v>
      </c>
      <c r="C65">
        <v>63</v>
      </c>
      <c r="E65">
        <f>'6565'!P65</f>
        <v>3.9826202994716544</v>
      </c>
      <c r="F65">
        <f>'6567'!P65</f>
        <v>-2.0644297592937155</v>
      </c>
      <c r="G65">
        <f>'6617'!P65</f>
        <v>-4.3001058991729675</v>
      </c>
      <c r="H65">
        <f>'6570'!P65</f>
        <v>3.4096275201053814</v>
      </c>
      <c r="I65">
        <f>'6571'!P65</f>
        <v>-5.1346084787730115</v>
      </c>
      <c r="J65">
        <f>'6792'!P65</f>
        <v>-0.16556471309005588</v>
      </c>
      <c r="K65">
        <f>'6793'!P65</f>
        <v>-0.57019987628449698</v>
      </c>
      <c r="L65" s="18">
        <f>'6795'!P65</f>
        <v>-7.4275735766406115</v>
      </c>
      <c r="M65">
        <f>'6808'!P65</f>
        <v>-6.5778334577487243</v>
      </c>
      <c r="N65">
        <f>'6809'!P65</f>
        <v>-7.9014188527301137</v>
      </c>
      <c r="O65">
        <f>'6568'!P65</f>
        <v>-1.7129849128609123</v>
      </c>
      <c r="P65"/>
      <c r="S65" s="1"/>
      <c r="T65" s="27">
        <f t="shared" si="3"/>
        <v>-2.5874974279106886</v>
      </c>
      <c r="U65" s="27">
        <f t="shared" si="4"/>
        <v>1.2325629475076945</v>
      </c>
      <c r="V65" s="27"/>
      <c r="W65" s="3">
        <v>-13</v>
      </c>
      <c r="X65" s="3"/>
      <c r="Y65">
        <f t="shared" si="2"/>
        <v>-2.0644297592937155</v>
      </c>
    </row>
    <row r="66" spans="1:25" x14ac:dyDescent="0.15">
      <c r="A66">
        <v>32.5</v>
      </c>
      <c r="B66">
        <v>30</v>
      </c>
      <c r="C66">
        <v>64</v>
      </c>
      <c r="E66">
        <f>'6565'!P66</f>
        <v>5.3660539885711369</v>
      </c>
      <c r="F66">
        <f>'6567'!P66</f>
        <v>-1.3365537483518324</v>
      </c>
      <c r="G66">
        <f>'6617'!P66</f>
        <v>-4.5190891164560858</v>
      </c>
      <c r="H66">
        <f>'6570'!P66</f>
        <v>3.8129601156638016</v>
      </c>
      <c r="I66">
        <f>'6571'!P66</f>
        <v>-5.3433665498531591</v>
      </c>
      <c r="J66">
        <f>'6792'!P66</f>
        <v>-0.931524209630335</v>
      </c>
      <c r="K66">
        <f>'6793'!P66</f>
        <v>-0.51764473185523296</v>
      </c>
      <c r="L66" s="18">
        <f>'6795'!P66</f>
        <v>-6.7869158972368169</v>
      </c>
      <c r="M66">
        <f>'6808'!P66</f>
        <v>-4.4665878346446837</v>
      </c>
      <c r="N66">
        <f>'6809'!P66</f>
        <v>-7.761289255840202</v>
      </c>
      <c r="O66">
        <f>'6568'!P66</f>
        <v>-1.8228053498202328</v>
      </c>
      <c r="P66"/>
      <c r="S66" s="1"/>
      <c r="T66" s="27">
        <f t="shared" si="3"/>
        <v>-2.2097056899503311</v>
      </c>
      <c r="U66" s="27">
        <f t="shared" si="4"/>
        <v>1.2471461059809192</v>
      </c>
      <c r="V66" s="27"/>
      <c r="W66" s="3">
        <v>-13</v>
      </c>
      <c r="X66" s="3"/>
      <c r="Y66">
        <f t="shared" si="2"/>
        <v>-1.8228053498202328</v>
      </c>
    </row>
    <row r="67" spans="1:25" x14ac:dyDescent="0.15">
      <c r="A67">
        <v>33</v>
      </c>
      <c r="B67">
        <v>30.5</v>
      </c>
      <c r="C67">
        <v>65</v>
      </c>
      <c r="E67">
        <f>'6565'!P67</f>
        <v>3.690856164925834</v>
      </c>
      <c r="F67">
        <f>'6567'!P67</f>
        <v>4.9487701950533136</v>
      </c>
      <c r="G67">
        <f>'6617'!P67</f>
        <v>-4.3833859051630863</v>
      </c>
      <c r="H67">
        <f>'6570'!P67</f>
        <v>3.9022197944000365</v>
      </c>
      <c r="I67">
        <f>'6571'!P67</f>
        <v>-5.8739264951196946</v>
      </c>
      <c r="J67">
        <f>'6792'!P67</f>
        <v>-1.0219461953145861</v>
      </c>
      <c r="K67">
        <f>'6793'!P67</f>
        <v>-1.2487439741609647</v>
      </c>
      <c r="L67" s="18">
        <f>'6795'!P67</f>
        <v>-7.4803207646964882</v>
      </c>
      <c r="M67">
        <f>'6808'!P67</f>
        <v>-2.8131903487718342</v>
      </c>
      <c r="N67">
        <f>'6809'!P67</f>
        <v>-5.7912583710541572</v>
      </c>
      <c r="O67">
        <f>'6568'!P67</f>
        <v>-0.85608791746050061</v>
      </c>
      <c r="P67"/>
      <c r="S67" s="1"/>
      <c r="T67" s="27">
        <f t="shared" si="3"/>
        <v>-1.5388194379420119</v>
      </c>
      <c r="U67" s="27">
        <f t="shared" si="4"/>
        <v>1.285421988848334</v>
      </c>
      <c r="V67" s="27"/>
      <c r="W67" s="3">
        <v>-13</v>
      </c>
      <c r="X67" s="3"/>
      <c r="Y67">
        <f t="shared" si="2"/>
        <v>-1.2487439741609647</v>
      </c>
    </row>
    <row r="68" spans="1:25" x14ac:dyDescent="0.15">
      <c r="A68">
        <v>33.5</v>
      </c>
      <c r="B68">
        <v>31</v>
      </c>
      <c r="C68">
        <v>66</v>
      </c>
      <c r="E68">
        <f>'6565'!P68</f>
        <v>3.6571292911998272</v>
      </c>
      <c r="F68">
        <f>'6567'!P68</f>
        <v>7.8743188105209434</v>
      </c>
      <c r="G68">
        <f>'6617'!P68</f>
        <v>-5.4385579857568871</v>
      </c>
      <c r="H68">
        <f>'6570'!P68</f>
        <v>3.8557846186177578</v>
      </c>
      <c r="I68">
        <f>'6571'!P68</f>
        <v>-6.2821854027982464</v>
      </c>
      <c r="J68">
        <f>'6792'!P68</f>
        <v>-1.5071654316597296</v>
      </c>
      <c r="K68">
        <f>'6793'!P68</f>
        <v>0.36122695197323684</v>
      </c>
      <c r="L68" s="18">
        <f>'6795'!P68</f>
        <v>-7.8170564136847167</v>
      </c>
      <c r="M68">
        <f>'6808'!P68</f>
        <v>-2.0426927750251105</v>
      </c>
      <c r="N68">
        <f>'6809'!P68</f>
        <v>-7.7030184297723947</v>
      </c>
      <c r="O68">
        <f>'6568'!P68</f>
        <v>0.6712303574995665</v>
      </c>
      <c r="P68"/>
      <c r="S68" s="1"/>
      <c r="T68" s="27">
        <f t="shared" si="3"/>
        <v>-1.306453309898705</v>
      </c>
      <c r="U68" s="27">
        <f t="shared" si="4"/>
        <v>1.5608370436926451</v>
      </c>
      <c r="V68" s="27"/>
      <c r="W68" s="3">
        <v>-13</v>
      </c>
      <c r="X68" s="3"/>
      <c r="Y68">
        <f t="shared" si="2"/>
        <v>-1.5071654316597296</v>
      </c>
    </row>
    <row r="69" spans="1:25" x14ac:dyDescent="0.15">
      <c r="A69">
        <v>34</v>
      </c>
      <c r="B69">
        <v>31.5</v>
      </c>
      <c r="C69">
        <v>67</v>
      </c>
      <c r="E69">
        <f>'6565'!P69</f>
        <v>3.0298129179401991</v>
      </c>
      <c r="F69">
        <f>'6567'!P69</f>
        <v>8.1494080200243619</v>
      </c>
      <c r="G69">
        <f>'6617'!P69</f>
        <v>-3.0263529139652934</v>
      </c>
      <c r="H69">
        <f>'6570'!P69</f>
        <v>4.044295638245492</v>
      </c>
      <c r="I69">
        <f>'6571'!P69</f>
        <v>-5.5552360340127818</v>
      </c>
      <c r="J69">
        <f>'6792'!P69</f>
        <v>-1.9424265987360936</v>
      </c>
      <c r="K69">
        <f>'6793'!P69</f>
        <v>2.2001530144418644</v>
      </c>
      <c r="L69" s="18">
        <f>'6795'!P69</f>
        <v>-8.7981726471387169</v>
      </c>
      <c r="M69">
        <f>'6808'!P69</f>
        <v>-2.2991354481072901</v>
      </c>
      <c r="N69">
        <f>'6809'!P69</f>
        <v>-9.1465048724463998</v>
      </c>
      <c r="O69">
        <f>'6568'!P69</f>
        <v>1.481160721041336</v>
      </c>
      <c r="P69"/>
      <c r="S69" s="1"/>
      <c r="T69" s="27">
        <f t="shared" si="3"/>
        <v>-1.0784543820648473</v>
      </c>
      <c r="U69" s="27">
        <f t="shared" si="4"/>
        <v>1.6413260995046957</v>
      </c>
      <c r="V69" s="27"/>
      <c r="W69" s="3">
        <v>-13</v>
      </c>
      <c r="X69" s="3"/>
      <c r="Y69">
        <f t="shared" si="2"/>
        <v>-1.9424265987360936</v>
      </c>
    </row>
    <row r="70" spans="1:25" x14ac:dyDescent="0.15">
      <c r="A70">
        <v>34.5</v>
      </c>
      <c r="B70">
        <v>32</v>
      </c>
      <c r="C70">
        <v>68</v>
      </c>
      <c r="E70">
        <f>'6565'!P70</f>
        <v>2.4217424285232236</v>
      </c>
      <c r="F70">
        <f>'6567'!P70</f>
        <v>4.0430385138021165</v>
      </c>
      <c r="G70">
        <f>'6617'!P70</f>
        <v>-2.3228108493106485</v>
      </c>
      <c r="H70">
        <f>'6570'!P70</f>
        <v>3.2562851728850664</v>
      </c>
      <c r="I70">
        <f>'6571'!P70</f>
        <v>-5.7837286277792375</v>
      </c>
      <c r="J70">
        <f>'6792'!P70</f>
        <v>-1.6617116941789154</v>
      </c>
      <c r="K70">
        <f>'6793'!P70</f>
        <v>2.6307009524115044</v>
      </c>
      <c r="L70" s="18">
        <f>'6795'!P70</f>
        <v>-8.3145526997588348</v>
      </c>
      <c r="M70">
        <f>'6808'!P70</f>
        <v>-0.21388991119291523</v>
      </c>
      <c r="N70">
        <f>'6809'!P70</f>
        <v>-8.2929779676839406</v>
      </c>
      <c r="O70">
        <f>'6568'!P70</f>
        <v>0.87848059232738984</v>
      </c>
      <c r="P70"/>
      <c r="S70" s="1"/>
      <c r="T70" s="27">
        <f t="shared" ref="T70:T101" si="5">AVERAGE(E70:Q70)</f>
        <v>-1.2144930990868354</v>
      </c>
      <c r="U70" s="27">
        <f t="shared" ref="U70:U101" si="6">STDEV(E70:Q70)/SQRT(COUNT(E70:Q70))</f>
        <v>1.3612863205878116</v>
      </c>
      <c r="V70" s="27"/>
      <c r="W70" s="3">
        <v>-13</v>
      </c>
      <c r="X70" s="3"/>
      <c r="Y70">
        <f t="shared" si="2"/>
        <v>-0.21388991119291523</v>
      </c>
    </row>
    <row r="71" spans="1:25" x14ac:dyDescent="0.15">
      <c r="A71">
        <v>35</v>
      </c>
      <c r="B71">
        <v>32.5</v>
      </c>
      <c r="C71">
        <v>69</v>
      </c>
      <c r="E71">
        <f>'6565'!P71</f>
        <v>1.5280643879232514</v>
      </c>
      <c r="F71">
        <f>'6567'!P71</f>
        <v>3.93485262353154</v>
      </c>
      <c r="G71">
        <f>'6617'!P71</f>
        <v>-1.5948552293708931</v>
      </c>
      <c r="H71">
        <f>'6570'!P71</f>
        <v>2.0105182980243388</v>
      </c>
      <c r="I71">
        <f>'6571'!P71</f>
        <v>-4.9634147334538099</v>
      </c>
      <c r="J71">
        <f>'6792'!P71</f>
        <v>0.48332515092636652</v>
      </c>
      <c r="K71">
        <f>'6793'!P71</f>
        <v>2.1627485832078728</v>
      </c>
      <c r="L71" s="18">
        <f>'6795'!P71</f>
        <v>-9.9137122237974076</v>
      </c>
      <c r="M71">
        <f>'6808'!P71</f>
        <v>0.92789805349284704</v>
      </c>
      <c r="N71">
        <f>'6809'!P71</f>
        <v>-9.0673392015428416</v>
      </c>
      <c r="O71">
        <f>'6568'!P71</f>
        <v>-2.214711937590685</v>
      </c>
      <c r="P71"/>
      <c r="S71" s="1"/>
      <c r="T71" s="27">
        <f t="shared" si="5"/>
        <v>-1.5187842026044927</v>
      </c>
      <c r="U71" s="27">
        <f t="shared" si="6"/>
        <v>1.3975331430294797</v>
      </c>
      <c r="V71" s="27"/>
      <c r="W71" s="3">
        <v>-13</v>
      </c>
      <c r="X71" s="3"/>
      <c r="Y71">
        <f t="shared" ref="Y71:Y134" si="7">MEDIAN(E71:R71)</f>
        <v>0.48332515092636652</v>
      </c>
    </row>
    <row r="72" spans="1:25" x14ac:dyDescent="0.15">
      <c r="A72">
        <v>35.5</v>
      </c>
      <c r="B72">
        <v>33</v>
      </c>
      <c r="C72">
        <v>70</v>
      </c>
      <c r="E72">
        <f>'6565'!P72</f>
        <v>2.5065118788794378</v>
      </c>
      <c r="F72">
        <f>'6567'!P72</f>
        <v>3.3509222477033522</v>
      </c>
      <c r="G72">
        <f>'6617'!P72</f>
        <v>1.6188311476404114</v>
      </c>
      <c r="H72">
        <f>'6570'!P72</f>
        <v>2.2168585458096306</v>
      </c>
      <c r="I72">
        <f>'6571'!P72</f>
        <v>-4.6692051990434402</v>
      </c>
      <c r="J72">
        <f>'6792'!P72</f>
        <v>-1.7008725532985165</v>
      </c>
      <c r="K72">
        <f>'6793'!P72</f>
        <v>-0.50010594890202886</v>
      </c>
      <c r="L72" s="18">
        <f>'6795'!P72</f>
        <v>-8.528145478345726</v>
      </c>
      <c r="M72">
        <f>'6808'!P72</f>
        <v>1.7109269793125346</v>
      </c>
      <c r="N72">
        <f>'6809'!P72</f>
        <v>-10.115059547989452</v>
      </c>
      <c r="O72">
        <f>'6568'!P72</f>
        <v>-3.92716305477928</v>
      </c>
      <c r="P72"/>
      <c r="S72" s="1"/>
      <c r="T72" s="27">
        <f t="shared" si="5"/>
        <v>-1.6396819075466433</v>
      </c>
      <c r="U72" s="27">
        <f t="shared" si="6"/>
        <v>1.3941773716834303</v>
      </c>
      <c r="V72" s="27"/>
      <c r="W72" s="3">
        <v>-13</v>
      </c>
      <c r="X72" s="3"/>
      <c r="Y72">
        <f t="shared" si="7"/>
        <v>-0.50010594890202886</v>
      </c>
    </row>
    <row r="73" spans="1:25" x14ac:dyDescent="0.15">
      <c r="A73">
        <v>36</v>
      </c>
      <c r="B73">
        <v>33.5</v>
      </c>
      <c r="C73">
        <v>71</v>
      </c>
      <c r="E73">
        <f>'6565'!P73</f>
        <v>1.2497789007311344</v>
      </c>
      <c r="F73">
        <f>'6567'!P73</f>
        <v>2.372565948184302</v>
      </c>
      <c r="G73">
        <f>'6617'!P73</f>
        <v>4.1040433844434983</v>
      </c>
      <c r="H73">
        <f>'6570'!P73</f>
        <v>1.5762406716900106</v>
      </c>
      <c r="I73">
        <f>'6571'!P73</f>
        <v>-4.7262905100664323</v>
      </c>
      <c r="J73">
        <f>'6792'!P73</f>
        <v>-0.60867733268927526</v>
      </c>
      <c r="K73">
        <f>'6793'!P73</f>
        <v>-2.12794258476689</v>
      </c>
      <c r="L73" s="18">
        <f>'6795'!P73</f>
        <v>-9.5113237619328732</v>
      </c>
      <c r="M73">
        <f>'6808'!P73</f>
        <v>0.52720647236428231</v>
      </c>
      <c r="N73">
        <f>'6809'!P73</f>
        <v>-11.206032622372565</v>
      </c>
      <c r="O73">
        <f>'6568'!P73</f>
        <v>-4.1567812543969929</v>
      </c>
      <c r="P73"/>
      <c r="S73" s="1"/>
      <c r="T73" s="27">
        <f t="shared" si="5"/>
        <v>-2.0461102444374366</v>
      </c>
      <c r="U73" s="27">
        <f t="shared" si="6"/>
        <v>1.4810934486621847</v>
      </c>
      <c r="V73" s="27"/>
      <c r="W73" s="3">
        <v>-13</v>
      </c>
      <c r="X73" s="3"/>
      <c r="Y73">
        <f t="shared" si="7"/>
        <v>-0.60867733268927526</v>
      </c>
    </row>
    <row r="74" spans="1:25" x14ac:dyDescent="0.15">
      <c r="A74">
        <v>36.5</v>
      </c>
      <c r="B74">
        <v>34</v>
      </c>
      <c r="C74">
        <v>72</v>
      </c>
      <c r="E74">
        <f>'6565'!P74</f>
        <v>2.2832376510881427</v>
      </c>
      <c r="F74">
        <f>'6567'!P74</f>
        <v>1.1859710190641923</v>
      </c>
      <c r="G74">
        <f>'6617'!P74</f>
        <v>6.5673946241839269</v>
      </c>
      <c r="H74">
        <f>'6570'!P74</f>
        <v>1.3650043879663383</v>
      </c>
      <c r="I74">
        <f>'6571'!P74</f>
        <v>-4.4122028173353645</v>
      </c>
      <c r="J74">
        <f>'6792'!P74</f>
        <v>0.86516473503503655</v>
      </c>
      <c r="K74">
        <f>'6793'!P74</f>
        <v>-3.483026105172081</v>
      </c>
      <c r="L74" s="18">
        <f>'6795'!P74</f>
        <v>-10.691426523059828</v>
      </c>
      <c r="M74">
        <f>'6808'!P74</f>
        <v>-0.49994737916374277</v>
      </c>
      <c r="N74">
        <f>'6809'!P74</f>
        <v>-11.422302014952681</v>
      </c>
      <c r="O74">
        <f>'6568'!P74</f>
        <v>-3.0564317737477489</v>
      </c>
      <c r="P74"/>
      <c r="S74" s="1"/>
      <c r="T74" s="27">
        <f t="shared" si="5"/>
        <v>-1.9362331087358009</v>
      </c>
      <c r="U74" s="27">
        <f t="shared" si="6"/>
        <v>1.6434150888012811</v>
      </c>
      <c r="V74" s="27"/>
      <c r="W74" s="3">
        <v>-13</v>
      </c>
      <c r="X74" s="3"/>
      <c r="Y74">
        <f t="shared" si="7"/>
        <v>-0.49994737916374277</v>
      </c>
    </row>
    <row r="75" spans="1:25" x14ac:dyDescent="0.15">
      <c r="A75">
        <v>37</v>
      </c>
      <c r="B75">
        <v>34.5</v>
      </c>
      <c r="C75">
        <v>73</v>
      </c>
      <c r="E75">
        <f>'6565'!P75</f>
        <v>3.4609275990171988</v>
      </c>
      <c r="F75">
        <f>'6567'!P75</f>
        <v>0.9567330974994539</v>
      </c>
      <c r="G75">
        <f>'6617'!P75</f>
        <v>7.3628469075078948</v>
      </c>
      <c r="H75">
        <f>'6570'!P75</f>
        <v>1.7467560932611241</v>
      </c>
      <c r="I75">
        <f>'6571'!P75</f>
        <v>-4.7281541418993411</v>
      </c>
      <c r="J75">
        <f>'6792'!P75</f>
        <v>-1.518933915905893</v>
      </c>
      <c r="K75">
        <f>'6793'!P75</f>
        <v>-5.3840552359168337</v>
      </c>
      <c r="L75" s="18">
        <f>'6795'!P75</f>
        <v>-10.301725980749406</v>
      </c>
      <c r="M75">
        <f>'6808'!P75</f>
        <v>-2.6298583614079574</v>
      </c>
      <c r="N75">
        <f>'6809'!P75</f>
        <v>-10.332962532232951</v>
      </c>
      <c r="O75">
        <f>'6568'!P75</f>
        <v>-0.62087654547603555</v>
      </c>
      <c r="P75"/>
      <c r="S75" s="1"/>
      <c r="T75" s="27">
        <f t="shared" si="5"/>
        <v>-1.9990275469366134</v>
      </c>
      <c r="U75" s="27">
        <f t="shared" si="6"/>
        <v>1.6515743871869852</v>
      </c>
      <c r="V75" s="27"/>
      <c r="W75" s="3">
        <v>-13</v>
      </c>
      <c r="X75" s="3"/>
      <c r="Y75">
        <f t="shared" si="7"/>
        <v>-1.518933915905893</v>
      </c>
    </row>
    <row r="76" spans="1:25" x14ac:dyDescent="0.15">
      <c r="A76">
        <v>37.5</v>
      </c>
      <c r="B76">
        <v>35</v>
      </c>
      <c r="C76">
        <v>74</v>
      </c>
      <c r="E76">
        <f>'6565'!P76</f>
        <v>6.0438618649371341</v>
      </c>
      <c r="F76">
        <f>'6567'!P76</f>
        <v>1.0475189762108947</v>
      </c>
      <c r="G76">
        <f>'6617'!P76</f>
        <v>7.6420767861103052</v>
      </c>
      <c r="H76">
        <f>'6570'!P76</f>
        <v>3.6738588023387364</v>
      </c>
      <c r="I76">
        <f>'6571'!P76</f>
        <v>-5.1949758742473939</v>
      </c>
      <c r="J76">
        <f>'6792'!P76</f>
        <v>0.11128703618363037</v>
      </c>
      <c r="K76">
        <f>'6793'!P76</f>
        <v>-6.0909344182693523</v>
      </c>
      <c r="L76" s="18">
        <f>'6795'!P76</f>
        <v>-10.402448655810611</v>
      </c>
      <c r="M76">
        <f>'6808'!P76</f>
        <v>-2.7069813026618319</v>
      </c>
      <c r="N76">
        <f>'6809'!P76</f>
        <v>-12.284862093106762</v>
      </c>
      <c r="O76">
        <f>'6568'!P76</f>
        <v>-1.5823484840922393</v>
      </c>
      <c r="P76"/>
      <c r="S76" s="1"/>
      <c r="T76" s="27">
        <f t="shared" si="5"/>
        <v>-1.7949043056734082</v>
      </c>
      <c r="U76" s="27">
        <f t="shared" si="6"/>
        <v>1.9238825153794588</v>
      </c>
      <c r="V76" s="27"/>
      <c r="W76" s="3">
        <v>-13</v>
      </c>
      <c r="X76" s="3"/>
      <c r="Y76">
        <f t="shared" si="7"/>
        <v>-1.5823484840922393</v>
      </c>
    </row>
    <row r="77" spans="1:25" x14ac:dyDescent="0.15">
      <c r="A77">
        <v>38</v>
      </c>
      <c r="B77">
        <v>35.5</v>
      </c>
      <c r="C77">
        <v>75</v>
      </c>
      <c r="E77">
        <f>'6565'!P77</f>
        <v>3.2417824727824147</v>
      </c>
      <c r="F77">
        <f>'6567'!P77</f>
        <v>1.1432114338531609</v>
      </c>
      <c r="G77">
        <f>'6617'!P77</f>
        <v>4.280833988600075</v>
      </c>
      <c r="H77">
        <f>'6570'!P77</f>
        <v>2.7502360690757359</v>
      </c>
      <c r="I77">
        <f>'6571'!P77</f>
        <v>-4.6734400382975076</v>
      </c>
      <c r="J77">
        <f>'6792'!P77</f>
        <v>-0.80565632646508611</v>
      </c>
      <c r="K77">
        <f>'6793'!P77</f>
        <v>-7.0192314136864331</v>
      </c>
      <c r="L77" s="18">
        <f>'6795'!P77</f>
        <v>-10.050053186411253</v>
      </c>
      <c r="M77">
        <f>'6808'!P77</f>
        <v>-3.0472427136784348</v>
      </c>
      <c r="N77">
        <f>'6809'!P77</f>
        <v>-12.492289547927147</v>
      </c>
      <c r="O77">
        <f>'6568'!P77</f>
        <v>-3.3793980263726771</v>
      </c>
      <c r="P77"/>
      <c r="S77" s="1"/>
      <c r="T77" s="27">
        <f t="shared" si="5"/>
        <v>-2.7319315716842865</v>
      </c>
      <c r="U77" s="27">
        <f t="shared" si="6"/>
        <v>1.6655168259934212</v>
      </c>
      <c r="V77" s="27"/>
      <c r="W77" s="3">
        <v>-13</v>
      </c>
      <c r="X77" s="3"/>
      <c r="Y77">
        <f t="shared" si="7"/>
        <v>-3.0472427136784348</v>
      </c>
    </row>
    <row r="78" spans="1:25" x14ac:dyDescent="0.15">
      <c r="A78">
        <v>38.5</v>
      </c>
      <c r="B78">
        <v>36</v>
      </c>
      <c r="C78">
        <v>76</v>
      </c>
      <c r="E78">
        <f>'6565'!P78</f>
        <v>2.1401275149409558</v>
      </c>
      <c r="F78">
        <f>'6567'!P78</f>
        <v>1.7214799800052885</v>
      </c>
      <c r="G78">
        <f>'6617'!P78</f>
        <v>-1.659425312626531E-2</v>
      </c>
      <c r="H78">
        <f>'6570'!P78</f>
        <v>4.6594403631667651</v>
      </c>
      <c r="I78">
        <f>'6571'!P78</f>
        <v>-5.342115893136123</v>
      </c>
      <c r="J78">
        <f>'6792'!P78</f>
        <v>-5.8400442393869115E-2</v>
      </c>
      <c r="K78">
        <f>'6793'!P78</f>
        <v>-8.1500347198020524</v>
      </c>
      <c r="L78" s="18">
        <f>'6795'!P78</f>
        <v>-9.7015062134353798</v>
      </c>
      <c r="M78">
        <f>'6808'!P78</f>
        <v>-3.2511144074691343</v>
      </c>
      <c r="N78">
        <f>'6809'!P78</f>
        <v>-13.156723611606383</v>
      </c>
      <c r="O78">
        <f>'6568'!P78</f>
        <v>-5.3434710762715643</v>
      </c>
      <c r="P78"/>
      <c r="S78" s="1"/>
      <c r="T78" s="27">
        <f t="shared" si="5"/>
        <v>-3.3180829781025238</v>
      </c>
      <c r="U78" s="27">
        <f t="shared" si="6"/>
        <v>1.6772639614993077</v>
      </c>
      <c r="V78" s="27"/>
      <c r="W78" s="3">
        <v>-13</v>
      </c>
      <c r="X78" s="3"/>
      <c r="Y78">
        <f t="shared" si="7"/>
        <v>-3.2511144074691343</v>
      </c>
    </row>
    <row r="79" spans="1:25" x14ac:dyDescent="0.15">
      <c r="A79">
        <v>39</v>
      </c>
      <c r="B79">
        <v>36.5</v>
      </c>
      <c r="C79">
        <v>77</v>
      </c>
      <c r="E79">
        <f>'6565'!P79</f>
        <v>2.5344375431703106</v>
      </c>
      <c r="F79">
        <f>'6567'!P79</f>
        <v>3.1266253466730758</v>
      </c>
      <c r="G79">
        <f>'6617'!P79</f>
        <v>-2.9783627761427089</v>
      </c>
      <c r="H79">
        <f>'6570'!P79</f>
        <v>3.8101295349371971</v>
      </c>
      <c r="I79">
        <f>'6571'!P79</f>
        <v>-5.2939150921679365</v>
      </c>
      <c r="J79">
        <f>'6792'!P79</f>
        <v>-0.31764789324037568</v>
      </c>
      <c r="K79">
        <f>'6793'!P79</f>
        <v>-8.5873619161851416</v>
      </c>
      <c r="L79" s="18">
        <f>'6795'!P79</f>
        <v>-9.0159214163694177</v>
      </c>
      <c r="M79">
        <f>'6808'!P79</f>
        <v>-3.9572731666033913</v>
      </c>
      <c r="N79">
        <f>'6809'!P79</f>
        <v>-12.548227380795263</v>
      </c>
      <c r="O79">
        <f>'6568'!P79</f>
        <v>-6.9468214593016135</v>
      </c>
      <c r="P79"/>
      <c r="S79" s="1"/>
      <c r="T79" s="27">
        <f t="shared" si="5"/>
        <v>-3.6522126069113869</v>
      </c>
      <c r="U79" s="27">
        <f t="shared" si="6"/>
        <v>1.6442574339103173</v>
      </c>
      <c r="V79" s="27"/>
      <c r="W79" s="3">
        <v>-13</v>
      </c>
      <c r="X79" s="3"/>
      <c r="Y79">
        <f t="shared" si="7"/>
        <v>-3.9572731666033913</v>
      </c>
    </row>
    <row r="80" spans="1:25" x14ac:dyDescent="0.15">
      <c r="A80">
        <v>39.5</v>
      </c>
      <c r="B80">
        <v>37</v>
      </c>
      <c r="C80">
        <v>78</v>
      </c>
      <c r="E80">
        <f>'6565'!P80</f>
        <v>2.1425866889242293</v>
      </c>
      <c r="F80">
        <f>'6567'!P80</f>
        <v>4.423046456506583</v>
      </c>
      <c r="G80">
        <f>'6617'!P80</f>
        <v>-4.7417153271129093</v>
      </c>
      <c r="H80">
        <f>'6570'!P80</f>
        <v>1.7645929935986844</v>
      </c>
      <c r="I80">
        <f>'6571'!P80</f>
        <v>-5.5368030187700201</v>
      </c>
      <c r="J80">
        <f>'6792'!P80</f>
        <v>0.44072721397107589</v>
      </c>
      <c r="K80">
        <f>'6793'!P80</f>
        <v>-10.086457806850021</v>
      </c>
      <c r="L80" s="18">
        <f>'6795'!P80</f>
        <v>-9.4503109401396657</v>
      </c>
      <c r="M80">
        <f>'6808'!P80</f>
        <v>-5.67324378130811</v>
      </c>
      <c r="N80">
        <f>'6809'!P80</f>
        <v>-12.628520307186896</v>
      </c>
      <c r="O80">
        <f>'6568'!P80</f>
        <v>-10.623188887605234</v>
      </c>
      <c r="P80"/>
      <c r="S80" s="1"/>
      <c r="T80" s="27">
        <f t="shared" si="5"/>
        <v>-4.5426624287247535</v>
      </c>
      <c r="U80" s="27">
        <f t="shared" si="6"/>
        <v>1.781651091725136</v>
      </c>
      <c r="V80" s="27"/>
      <c r="W80" s="3">
        <v>-13</v>
      </c>
      <c r="X80" s="3"/>
      <c r="Y80">
        <f t="shared" si="7"/>
        <v>-5.5368030187700201</v>
      </c>
    </row>
    <row r="81" spans="1:25" x14ac:dyDescent="0.15">
      <c r="A81">
        <v>40</v>
      </c>
      <c r="B81">
        <v>37.5</v>
      </c>
      <c r="C81">
        <v>79</v>
      </c>
      <c r="E81">
        <f>'6565'!P81</f>
        <v>2.0963825579284854</v>
      </c>
      <c r="F81">
        <f>'6567'!P81</f>
        <v>4.5551141711396141</v>
      </c>
      <c r="G81">
        <f>'6617'!P81</f>
        <v>-4.6522459607062556</v>
      </c>
      <c r="H81">
        <f>'6570'!P81</f>
        <v>0.10516759903591828</v>
      </c>
      <c r="I81">
        <f>'6571'!P81</f>
        <v>-5.7314399347482645</v>
      </c>
      <c r="J81">
        <f>'6792'!P81</f>
        <v>-1.0456283500835932E-3</v>
      </c>
      <c r="K81">
        <f>'6793'!P81</f>
        <v>-11.491386802673217</v>
      </c>
      <c r="L81" s="18">
        <f>'6795'!P81</f>
        <v>-8.5662628678732098</v>
      </c>
      <c r="M81">
        <f>'6808'!P81</f>
        <v>-4.9631959413187259</v>
      </c>
      <c r="N81">
        <f>'6809'!P81</f>
        <v>-11.022438924515857</v>
      </c>
      <c r="O81">
        <f>'6568'!P81</f>
        <v>-8.4190498358236656</v>
      </c>
      <c r="P81"/>
      <c r="S81" s="1"/>
      <c r="T81" s="27">
        <f t="shared" si="5"/>
        <v>-4.3718546879913873</v>
      </c>
      <c r="U81" s="27">
        <f t="shared" si="6"/>
        <v>1.6288428659798289</v>
      </c>
      <c r="V81" s="27"/>
      <c r="W81" s="3">
        <v>-13</v>
      </c>
      <c r="X81" s="3"/>
      <c r="Y81">
        <f t="shared" si="7"/>
        <v>-4.9631959413187259</v>
      </c>
    </row>
    <row r="82" spans="1:25" x14ac:dyDescent="0.15">
      <c r="A82">
        <v>40.5</v>
      </c>
      <c r="B82">
        <v>38</v>
      </c>
      <c r="C82">
        <v>80</v>
      </c>
      <c r="E82">
        <f>'6565'!P82</f>
        <v>3.5466915184074495</v>
      </c>
      <c r="F82">
        <f>'6567'!P82</f>
        <v>5.218604738083175</v>
      </c>
      <c r="G82">
        <f>'6617'!P82</f>
        <v>-3.0133393282124934</v>
      </c>
      <c r="H82">
        <f>'6570'!P82</f>
        <v>-0.19894753839234647</v>
      </c>
      <c r="I82">
        <f>'6571'!P82</f>
        <v>-6.7498121521905015</v>
      </c>
      <c r="J82">
        <f>'6792'!P82</f>
        <v>2.3595881876286406</v>
      </c>
      <c r="K82">
        <f>'6793'!P82</f>
        <v>-11.74437616692401</v>
      </c>
      <c r="L82" s="18">
        <f>'6795'!P82</f>
        <v>-7.9939874840568619</v>
      </c>
      <c r="M82">
        <f>'6808'!P82</f>
        <v>-5.5588245843681428</v>
      </c>
      <c r="N82">
        <f>'6809'!P82</f>
        <v>-10.861025258920698</v>
      </c>
      <c r="O82">
        <f>'6568'!P82</f>
        <v>-7.3611199224584105</v>
      </c>
      <c r="P82"/>
      <c r="S82" s="1"/>
      <c r="T82" s="27">
        <f t="shared" si="5"/>
        <v>-3.8505952719458363</v>
      </c>
      <c r="U82" s="27">
        <f t="shared" si="6"/>
        <v>1.7628619335290943</v>
      </c>
      <c r="V82" s="27"/>
      <c r="W82" s="3">
        <v>-13</v>
      </c>
      <c r="X82" s="3"/>
      <c r="Y82">
        <f t="shared" si="7"/>
        <v>-5.5588245843681428</v>
      </c>
    </row>
    <row r="83" spans="1:25" x14ac:dyDescent="0.15">
      <c r="A83">
        <v>41</v>
      </c>
      <c r="B83">
        <v>38.5</v>
      </c>
      <c r="C83">
        <v>81</v>
      </c>
      <c r="E83">
        <f>'6565'!P83</f>
        <v>3.8678990655070487</v>
      </c>
      <c r="F83">
        <f>'6567'!P83</f>
        <v>6.1667011218563799</v>
      </c>
      <c r="G83">
        <f>'6617'!P83</f>
        <v>-5.4646361097325977</v>
      </c>
      <c r="H83">
        <f>'6570'!P83</f>
        <v>-2.7484323026449617</v>
      </c>
      <c r="I83">
        <f>'6571'!P83</f>
        <v>-7.5093490897662178</v>
      </c>
      <c r="J83">
        <f>'6792'!P83</f>
        <v>4.1122073556352641</v>
      </c>
      <c r="K83">
        <f>'6793'!P83</f>
        <v>-11.725875578516117</v>
      </c>
      <c r="L83" s="18">
        <f>'6795'!P83</f>
        <v>-10.633918195884432</v>
      </c>
      <c r="M83">
        <f>'6808'!P83</f>
        <v>-7.1877120480388177</v>
      </c>
      <c r="N83">
        <f>'6809'!P83</f>
        <v>-10.702132548112926</v>
      </c>
      <c r="O83">
        <f>'6568'!P83</f>
        <v>-6.2127278197301106</v>
      </c>
      <c r="P83"/>
      <c r="S83" s="1"/>
      <c r="T83" s="27">
        <f t="shared" si="5"/>
        <v>-4.3670887408570449</v>
      </c>
      <c r="U83" s="27">
        <f t="shared" si="6"/>
        <v>1.9289484864176221</v>
      </c>
      <c r="V83" s="27"/>
      <c r="W83" s="3">
        <v>-13</v>
      </c>
      <c r="X83" s="3"/>
      <c r="Y83">
        <f t="shared" si="7"/>
        <v>-6.2127278197301106</v>
      </c>
    </row>
    <row r="84" spans="1:25" x14ac:dyDescent="0.15">
      <c r="A84">
        <v>41.5</v>
      </c>
      <c r="B84">
        <v>39</v>
      </c>
      <c r="C84">
        <v>82</v>
      </c>
      <c r="E84">
        <f>'6565'!P84</f>
        <v>3.7270620363593827</v>
      </c>
      <c r="F84">
        <f>'6567'!P84</f>
        <v>6.8775550912107661</v>
      </c>
      <c r="G84">
        <f>'6617'!P84</f>
        <v>-4.5235068740600441</v>
      </c>
      <c r="H84">
        <f>'6570'!P84</f>
        <v>-3.5859702408513141</v>
      </c>
      <c r="I84">
        <f>'6571'!P84</f>
        <v>-9.1479654349554469</v>
      </c>
      <c r="J84">
        <f>'6792'!P84</f>
        <v>4.5051355743077304</v>
      </c>
      <c r="K84">
        <f>'6793'!P84</f>
        <v>-11.459873660827219</v>
      </c>
      <c r="L84" s="18">
        <f>'6795'!P84</f>
        <v>-9.4010990432130352</v>
      </c>
      <c r="M84">
        <f>'6808'!P84</f>
        <v>-7.019248368301513</v>
      </c>
      <c r="N84">
        <f>'6809'!P84</f>
        <v>-11.140283500172806</v>
      </c>
      <c r="O84">
        <f>'6568'!P84</f>
        <v>-4.5045036724947511</v>
      </c>
      <c r="P84"/>
      <c r="S84" s="1"/>
      <c r="T84" s="27">
        <f t="shared" si="5"/>
        <v>-4.1520634629998403</v>
      </c>
      <c r="U84" s="27">
        <f t="shared" si="6"/>
        <v>1.9592074338990648</v>
      </c>
      <c r="V84" s="27"/>
      <c r="W84" s="3">
        <v>-13</v>
      </c>
      <c r="X84" s="3"/>
      <c r="Y84">
        <f t="shared" si="7"/>
        <v>-4.5235068740600441</v>
      </c>
    </row>
    <row r="85" spans="1:25" x14ac:dyDescent="0.15">
      <c r="A85">
        <v>42</v>
      </c>
      <c r="B85">
        <v>39.5</v>
      </c>
      <c r="C85">
        <v>83</v>
      </c>
      <c r="E85">
        <f>'6565'!P85</f>
        <v>4.0416215838568794</v>
      </c>
      <c r="F85">
        <f>'6567'!P85</f>
        <v>6.1547579361241711</v>
      </c>
      <c r="G85">
        <f>'6617'!P85</f>
        <v>-3.3296363767479376</v>
      </c>
      <c r="H85">
        <f>'6570'!P85</f>
        <v>-4.0998847106840444</v>
      </c>
      <c r="I85">
        <f>'6571'!P85</f>
        <v>-9.5439855399546421</v>
      </c>
      <c r="J85">
        <f>'6792'!P85</f>
        <v>3.0241950319738296</v>
      </c>
      <c r="K85">
        <f>'6793'!P85</f>
        <v>-12.166582865486911</v>
      </c>
      <c r="L85" s="18">
        <f>'6795'!P85</f>
        <v>-10.199750141575196</v>
      </c>
      <c r="M85">
        <f>'6808'!P85</f>
        <v>-6.287136117859168</v>
      </c>
      <c r="N85">
        <f>'6809'!P85</f>
        <v>-9.5385758510783809</v>
      </c>
      <c r="O85">
        <f>'6568'!P85</f>
        <v>-7.0931454837938102</v>
      </c>
      <c r="P85"/>
      <c r="S85" s="1"/>
      <c r="T85" s="27">
        <f t="shared" si="5"/>
        <v>-4.4580111395659276</v>
      </c>
      <c r="U85" s="27">
        <f t="shared" si="6"/>
        <v>1.8988466993351112</v>
      </c>
      <c r="V85" s="27"/>
      <c r="W85" s="3">
        <v>-13</v>
      </c>
      <c r="X85" s="3"/>
      <c r="Y85">
        <f t="shared" si="7"/>
        <v>-6.287136117859168</v>
      </c>
    </row>
    <row r="86" spans="1:25" x14ac:dyDescent="0.15">
      <c r="A86">
        <v>42.5</v>
      </c>
      <c r="B86">
        <v>40</v>
      </c>
      <c r="C86">
        <v>84</v>
      </c>
      <c r="E86">
        <f>'6565'!P86</f>
        <v>2.3460125273982415</v>
      </c>
      <c r="F86">
        <f>'6567'!P86</f>
        <v>4.8952564082617753</v>
      </c>
      <c r="G86">
        <f>'6617'!P86</f>
        <v>-4.2864994829098526</v>
      </c>
      <c r="H86">
        <f>'6570'!P86</f>
        <v>-5.5980054569669822</v>
      </c>
      <c r="I86">
        <f>'6571'!P86</f>
        <v>-10.032425281312351</v>
      </c>
      <c r="J86">
        <f>'6792'!P86</f>
        <v>3.0192710825184883</v>
      </c>
      <c r="K86">
        <f>'6793'!P86</f>
        <v>-12.199428304203346</v>
      </c>
      <c r="L86" s="18">
        <f>'6795'!P86</f>
        <v>-8.4210189225147385</v>
      </c>
      <c r="M86">
        <f>'6808'!P86</f>
        <v>-6.1347338103180133</v>
      </c>
      <c r="N86">
        <f>'6809'!P86</f>
        <v>-10.083546016081673</v>
      </c>
      <c r="O86">
        <f>'6568'!P86</f>
        <v>-9.6733600069777879</v>
      </c>
      <c r="P86"/>
      <c r="S86" s="1"/>
      <c r="T86" s="27">
        <f t="shared" si="5"/>
        <v>-5.1062252057369308</v>
      </c>
      <c r="U86" s="27">
        <f t="shared" si="6"/>
        <v>1.7958590680935222</v>
      </c>
      <c r="V86" s="27"/>
      <c r="W86" s="3">
        <v>-13</v>
      </c>
      <c r="X86" s="3"/>
      <c r="Y86">
        <f t="shared" si="7"/>
        <v>-6.1347338103180133</v>
      </c>
    </row>
    <row r="87" spans="1:25" ht="15" x14ac:dyDescent="0.2">
      <c r="A87" s="25">
        <v>43</v>
      </c>
      <c r="B87" s="25">
        <v>40.5</v>
      </c>
      <c r="C87" s="25">
        <v>85</v>
      </c>
      <c r="D87" s="24" t="s">
        <v>28</v>
      </c>
      <c r="E87" s="25">
        <f>'6565'!P87</f>
        <v>3.9562758147396315</v>
      </c>
      <c r="F87" s="25">
        <f>'6567'!P87</f>
        <v>3.2849450278747834</v>
      </c>
      <c r="G87" s="25">
        <f>'6617'!P87</f>
        <v>-1.0655528821160958</v>
      </c>
      <c r="H87" s="25">
        <f>'6570'!P87</f>
        <v>-6.1910063918015652</v>
      </c>
      <c r="I87" s="25">
        <f>'6571'!P87</f>
        <v>-9.3652609727933509</v>
      </c>
      <c r="J87" s="25">
        <f>'6792'!P87</f>
        <v>2.8974491507595581</v>
      </c>
      <c r="K87" s="25">
        <f>'6793'!P87</f>
        <v>-12.064214663862714</v>
      </c>
      <c r="L87" s="26">
        <f>'6795'!P87</f>
        <v>-9.0021024639990657</v>
      </c>
      <c r="M87" s="25">
        <f>'6808'!P87</f>
        <v>-5.0757895186170527</v>
      </c>
      <c r="N87" s="25">
        <f>'6809'!P87</f>
        <v>-10.560185901348222</v>
      </c>
      <c r="O87" s="25">
        <f>'6568'!P87</f>
        <v>-12.264698816260546</v>
      </c>
      <c r="P87"/>
      <c r="Q87" s="26"/>
      <c r="R87" s="26"/>
      <c r="S87" s="1"/>
      <c r="T87" s="28">
        <f t="shared" si="5"/>
        <v>-5.0409219652204209</v>
      </c>
      <c r="U87" s="28">
        <f t="shared" si="6"/>
        <v>1.8992284554339163</v>
      </c>
      <c r="V87" s="27"/>
      <c r="W87" s="25"/>
      <c r="X87" s="25"/>
      <c r="Y87" s="25">
        <f t="shared" si="7"/>
        <v>-6.1910063918015652</v>
      </c>
    </row>
    <row r="88" spans="1:25" x14ac:dyDescent="0.15">
      <c r="A88">
        <v>43.5</v>
      </c>
      <c r="B88">
        <v>41</v>
      </c>
      <c r="C88">
        <v>86</v>
      </c>
      <c r="E88">
        <f>'6565'!P88</f>
        <v>2.9627388302867921</v>
      </c>
      <c r="F88">
        <f>'6567'!P88</f>
        <v>1.1974358511004557</v>
      </c>
      <c r="G88">
        <f>'6617'!P88</f>
        <v>1.3133089300674976</v>
      </c>
      <c r="H88">
        <f>'6570'!P88</f>
        <v>-6.5797915271873162</v>
      </c>
      <c r="I88">
        <f>'6571'!P88</f>
        <v>-8.9983265505960368</v>
      </c>
      <c r="J88">
        <f>'6792'!P88</f>
        <v>3.2898126724185883</v>
      </c>
      <c r="K88">
        <f>'6793'!P88</f>
        <v>-12.848357400069402</v>
      </c>
      <c r="L88" s="18">
        <f>'6795'!P88</f>
        <v>-10.705382766966357</v>
      </c>
      <c r="M88">
        <f>'6808'!P88</f>
        <v>-7.3819705233883441</v>
      </c>
      <c r="N88">
        <f>'6809'!P88</f>
        <v>-11.425993082500717</v>
      </c>
      <c r="O88">
        <f>'6568'!P88</f>
        <v>-13.832533935426353</v>
      </c>
      <c r="P88"/>
      <c r="S88" s="1"/>
      <c r="T88" s="27">
        <f t="shared" si="5"/>
        <v>-5.7280963183873821</v>
      </c>
      <c r="U88" s="27">
        <f t="shared" si="6"/>
        <v>2.004930756281698</v>
      </c>
      <c r="V88" s="27"/>
      <c r="W88" s="3"/>
      <c r="X88" s="3"/>
      <c r="Y88">
        <f t="shared" si="7"/>
        <v>-7.3819705233883441</v>
      </c>
    </row>
    <row r="89" spans="1:25" x14ac:dyDescent="0.15">
      <c r="A89">
        <v>44</v>
      </c>
      <c r="B89">
        <v>41.5</v>
      </c>
      <c r="C89">
        <v>87</v>
      </c>
      <c r="E89">
        <f>'6565'!P89</f>
        <v>4.5630102301998434</v>
      </c>
      <c r="F89">
        <f>'6567'!P89</f>
        <v>-2.5207515512949648E-2</v>
      </c>
      <c r="G89">
        <f>'6617'!P89</f>
        <v>2.7345248324693663</v>
      </c>
      <c r="H89">
        <f>'6570'!P89</f>
        <v>-8.370725490708713</v>
      </c>
      <c r="I89">
        <f>'6571'!P89</f>
        <v>-9.1065751167291982</v>
      </c>
      <c r="J89">
        <f>'6792'!P89</f>
        <v>-0.25757750536732021</v>
      </c>
      <c r="K89">
        <f>'6793'!P89</f>
        <v>-13.00880528945347</v>
      </c>
      <c r="L89" s="18">
        <f>'6795'!P89</f>
        <v>-8.5848920131430191</v>
      </c>
      <c r="M89">
        <f>'6808'!P89</f>
        <v>-7.2726459934614756</v>
      </c>
      <c r="N89">
        <f>'6809'!P89</f>
        <v>-10.314288377744262</v>
      </c>
      <c r="O89">
        <f>'6568'!P89</f>
        <v>-16.249484588584863</v>
      </c>
      <c r="P89"/>
      <c r="S89" s="1"/>
      <c r="T89" s="27">
        <f t="shared" si="5"/>
        <v>-5.990242438912369</v>
      </c>
      <c r="U89" s="27">
        <f t="shared" si="6"/>
        <v>2.0291118437246576</v>
      </c>
      <c r="V89" s="27"/>
      <c r="W89" s="3"/>
      <c r="X89" s="3"/>
      <c r="Y89">
        <f t="shared" si="7"/>
        <v>-8.370725490708713</v>
      </c>
    </row>
    <row r="90" spans="1:25" x14ac:dyDescent="0.15">
      <c r="A90">
        <v>44.5</v>
      </c>
      <c r="B90">
        <v>42</v>
      </c>
      <c r="C90">
        <v>88</v>
      </c>
      <c r="E90">
        <f>'6565'!P90</f>
        <v>2.1941661780249064</v>
      </c>
      <c r="F90">
        <f>'6567'!P90</f>
        <v>-1.5322293334465991</v>
      </c>
      <c r="G90">
        <f>'6617'!P90</f>
        <v>4.4301767123543998</v>
      </c>
      <c r="H90">
        <f>'6570'!P90</f>
        <v>-10.383364278053085</v>
      </c>
      <c r="I90">
        <f>'6571'!P90</f>
        <v>-8.7235575720842267</v>
      </c>
      <c r="J90">
        <f>'6792'!P90</f>
        <v>-0.97711989318924197</v>
      </c>
      <c r="K90">
        <f>'6793'!P90</f>
        <v>-13.536344768269142</v>
      </c>
      <c r="L90" s="18">
        <f>'6795'!P90</f>
        <v>-8.4431758355040198</v>
      </c>
      <c r="M90">
        <f>'6808'!P90</f>
        <v>-6.7548356626238597</v>
      </c>
      <c r="N90">
        <f>'6809'!P90</f>
        <v>-8.5375716409951021</v>
      </c>
      <c r="O90">
        <f>'6568'!P90</f>
        <v>-18.405352632064471</v>
      </c>
      <c r="P90"/>
      <c r="S90" s="1"/>
      <c r="T90" s="27">
        <f t="shared" si="5"/>
        <v>-6.4244735205318584</v>
      </c>
      <c r="U90" s="27">
        <f t="shared" si="6"/>
        <v>2.0658266206906917</v>
      </c>
      <c r="V90" s="27"/>
      <c r="W90" s="3"/>
      <c r="X90" s="3"/>
      <c r="Y90">
        <f t="shared" si="7"/>
        <v>-8.4431758355040198</v>
      </c>
    </row>
    <row r="91" spans="1:25" x14ac:dyDescent="0.15">
      <c r="A91">
        <v>45</v>
      </c>
      <c r="B91">
        <v>42.5</v>
      </c>
      <c r="C91">
        <v>89</v>
      </c>
      <c r="E91">
        <f>'6565'!P91</f>
        <v>1.7728194137121318</v>
      </c>
      <c r="F91">
        <f>'6567'!P91</f>
        <v>-2.4753771933066195</v>
      </c>
      <c r="G91">
        <f>'6617'!P91</f>
        <v>2.7809566209187579</v>
      </c>
      <c r="H91">
        <f>'6570'!P91</f>
        <v>-10.711163211303768</v>
      </c>
      <c r="I91">
        <f>'6571'!P91</f>
        <v>-7.7941349288473836</v>
      </c>
      <c r="J91">
        <f>'6792'!P91</f>
        <v>3.053206802041557</v>
      </c>
      <c r="K91">
        <f>'6793'!P91</f>
        <v>-12.152877081839724</v>
      </c>
      <c r="L91" s="18">
        <f>'6795'!P91</f>
        <v>-8.1225683243932529</v>
      </c>
      <c r="M91">
        <f>'6808'!P91</f>
        <v>-7.1193586445010029</v>
      </c>
      <c r="N91">
        <f>'6809'!P91</f>
        <v>-7.9275057689954505</v>
      </c>
      <c r="O91">
        <f>'6568'!P91</f>
        <v>-19.414014287862887</v>
      </c>
      <c r="P91"/>
      <c r="S91" s="1"/>
      <c r="T91" s="27">
        <f t="shared" si="5"/>
        <v>-6.1918196913070593</v>
      </c>
      <c r="U91" s="27">
        <f t="shared" si="6"/>
        <v>2.0980118090811706</v>
      </c>
      <c r="V91" s="27"/>
      <c r="Y91">
        <f t="shared" si="7"/>
        <v>-7.7941349288473836</v>
      </c>
    </row>
    <row r="92" spans="1:25" x14ac:dyDescent="0.15">
      <c r="A92">
        <v>45.5</v>
      </c>
      <c r="B92">
        <v>43</v>
      </c>
      <c r="C92">
        <v>90</v>
      </c>
      <c r="E92">
        <f>'6565'!P92</f>
        <v>1.2032557563691986</v>
      </c>
      <c r="F92">
        <f>'6567'!P92</f>
        <v>-1.050605748031145</v>
      </c>
      <c r="G92">
        <f>'6617'!P92</f>
        <v>1.270597812243994</v>
      </c>
      <c r="H92">
        <f>'6570'!P92</f>
        <v>-12.179059561785618</v>
      </c>
      <c r="I92">
        <f>'6571'!P92</f>
        <v>-7.7760240791632089</v>
      </c>
      <c r="J92">
        <f>'6792'!P92</f>
        <v>6.5677253093955432</v>
      </c>
      <c r="K92">
        <f>'6793'!P92</f>
        <v>-12.103468362667048</v>
      </c>
      <c r="L92" s="18">
        <f>'6795'!P92</f>
        <v>-9.1269713154521934</v>
      </c>
      <c r="M92">
        <f>'6808'!P92</f>
        <v>-6.5666859183897088</v>
      </c>
      <c r="N92">
        <f>'6809'!P92</f>
        <v>-10.146227741160956</v>
      </c>
      <c r="O92">
        <f>'6568'!P92</f>
        <v>-19.80174640918764</v>
      </c>
      <c r="P92"/>
      <c r="S92" s="1"/>
      <c r="T92" s="27">
        <f t="shared" si="5"/>
        <v>-6.3372009325298899</v>
      </c>
      <c r="U92" s="27">
        <f t="shared" si="6"/>
        <v>2.300805818146459</v>
      </c>
      <c r="V92" s="27"/>
      <c r="Y92">
        <f t="shared" si="7"/>
        <v>-7.7760240791632089</v>
      </c>
    </row>
    <row r="93" spans="1:25" x14ac:dyDescent="0.15">
      <c r="A93">
        <v>46</v>
      </c>
      <c r="B93">
        <v>43.5</v>
      </c>
      <c r="C93">
        <v>91</v>
      </c>
      <c r="E93">
        <f>'6565'!P93</f>
        <v>-1.6584856145950739</v>
      </c>
      <c r="F93">
        <f>'6567'!P93</f>
        <v>4.4637657189399355E-2</v>
      </c>
      <c r="G93">
        <f>'6617'!P93</f>
        <v>-1.1281251421497507</v>
      </c>
      <c r="H93">
        <f>'6570'!P93</f>
        <v>-12.240015604721894</v>
      </c>
      <c r="I93">
        <f>'6571'!P93</f>
        <v>-8.2119177475429996</v>
      </c>
      <c r="J93">
        <f>'6792'!P93</f>
        <v>6.8087022981529435</v>
      </c>
      <c r="K93">
        <f>'6793'!P93</f>
        <v>-11.25045942657794</v>
      </c>
      <c r="L93" s="18">
        <f>'6795'!P93</f>
        <v>-9.4666057964078387</v>
      </c>
      <c r="M93">
        <f>'6808'!P93</f>
        <v>-7.3570878504618156</v>
      </c>
      <c r="N93">
        <f>'6809'!P93</f>
        <v>-9.5429962897285332</v>
      </c>
      <c r="O93">
        <f>'6568'!P93</f>
        <v>-20.324806422409878</v>
      </c>
      <c r="P93"/>
      <c r="S93" s="1"/>
      <c r="T93" s="27">
        <f t="shared" si="5"/>
        <v>-6.7570145399321264</v>
      </c>
      <c r="U93" s="27">
        <f t="shared" si="6"/>
        <v>2.2154217197504225</v>
      </c>
      <c r="V93" s="27"/>
      <c r="Y93">
        <f t="shared" si="7"/>
        <v>-8.2119177475429996</v>
      </c>
    </row>
    <row r="94" spans="1:25" x14ac:dyDescent="0.15">
      <c r="A94">
        <v>46.5</v>
      </c>
      <c r="B94">
        <v>44</v>
      </c>
      <c r="C94">
        <v>92</v>
      </c>
      <c r="E94">
        <f>'6565'!P94</f>
        <v>-4.1298881303700234</v>
      </c>
      <c r="F94">
        <f>'6567'!P94</f>
        <v>1.341074630301343</v>
      </c>
      <c r="G94">
        <f>'6617'!P94</f>
        <v>-3.3346328239660403</v>
      </c>
      <c r="H94">
        <f>'6570'!P94</f>
        <v>-12.659637509991265</v>
      </c>
      <c r="I94">
        <f>'6571'!P94</f>
        <v>-7.8556919910419136</v>
      </c>
      <c r="J94">
        <f>'6792'!P94</f>
        <v>11.873577982051737</v>
      </c>
      <c r="K94">
        <f>'6793'!P94</f>
        <v>-10.76246873384834</v>
      </c>
      <c r="L94" s="18">
        <f>'6795'!P94</f>
        <v>-8.1688376880885887</v>
      </c>
      <c r="M94">
        <f>'6808'!P94</f>
        <v>-5.7058613723495615</v>
      </c>
      <c r="N94">
        <f>'6809'!P94</f>
        <v>-9.5450202399480304</v>
      </c>
      <c r="O94">
        <f>'6568'!P94</f>
        <v>-20.978429206441582</v>
      </c>
      <c r="P94"/>
      <c r="S94" s="1"/>
      <c r="T94" s="27">
        <f t="shared" si="5"/>
        <v>-6.3568922803356607</v>
      </c>
      <c r="U94" s="27">
        <f t="shared" si="6"/>
        <v>2.5131344635612272</v>
      </c>
      <c r="V94" s="27"/>
      <c r="Y94">
        <f t="shared" si="7"/>
        <v>-7.8556919910419136</v>
      </c>
    </row>
    <row r="95" spans="1:25" x14ac:dyDescent="0.15">
      <c r="A95">
        <v>47</v>
      </c>
      <c r="B95">
        <v>44.5</v>
      </c>
      <c r="C95">
        <v>93</v>
      </c>
      <c r="E95">
        <f>'6565'!P95</f>
        <v>-4.8290353327166864</v>
      </c>
      <c r="F95">
        <f>'6567'!P95</f>
        <v>3.2171595796245573</v>
      </c>
      <c r="G95">
        <f>'6617'!P95</f>
        <v>-4.1953461409995247</v>
      </c>
      <c r="H95">
        <f>'6570'!P95</f>
        <v>-6.9545309010948726</v>
      </c>
      <c r="I95">
        <f>'6571'!P95</f>
        <v>-8.8971740830813744</v>
      </c>
      <c r="J95">
        <f>'6792'!P95</f>
        <v>11.829107189253321</v>
      </c>
      <c r="K95">
        <f>'6793'!P95</f>
        <v>-10.537045305466229</v>
      </c>
      <c r="L95" s="18">
        <f>'6795'!P95</f>
        <v>-8.137913541665581</v>
      </c>
      <c r="M95">
        <f>'6808'!P95</f>
        <v>-6.3264542471457244</v>
      </c>
      <c r="N95">
        <f>'6809'!P95</f>
        <v>-8.7747472954213883</v>
      </c>
      <c r="O95">
        <f>'6568'!P95</f>
        <v>-21.590462412715251</v>
      </c>
      <c r="P95"/>
      <c r="S95" s="1"/>
      <c r="T95" s="27">
        <f t="shared" si="5"/>
        <v>-5.926949317402614</v>
      </c>
      <c r="U95" s="27">
        <f t="shared" si="6"/>
        <v>2.5094925994855495</v>
      </c>
      <c r="V95" s="27"/>
      <c r="Y95">
        <f t="shared" si="7"/>
        <v>-6.9545309010948726</v>
      </c>
    </row>
    <row r="96" spans="1:25" x14ac:dyDescent="0.15">
      <c r="A96">
        <v>47.5</v>
      </c>
      <c r="B96">
        <v>45</v>
      </c>
      <c r="C96">
        <v>94</v>
      </c>
      <c r="E96">
        <f>'6565'!P96</f>
        <v>-5.4221818212323454</v>
      </c>
      <c r="F96">
        <f>'6567'!P96</f>
        <v>5.2943301415991266</v>
      </c>
      <c r="G96">
        <f>'6617'!P96</f>
        <v>-4.0081023170647416</v>
      </c>
      <c r="H96">
        <f>'6570'!P96</f>
        <v>-4.847952895224096</v>
      </c>
      <c r="I96">
        <f>'6571'!P96</f>
        <v>-8.1061751562004716</v>
      </c>
      <c r="J96">
        <f>'6792'!P96</f>
        <v>13.27759904506661</v>
      </c>
      <c r="K96">
        <f>'6793'!P96</f>
        <v>-9.7068864692610326</v>
      </c>
      <c r="L96" s="18">
        <f>'6795'!P96</f>
        <v>-6.1150972574438303</v>
      </c>
      <c r="M96">
        <f>'6808'!P96</f>
        <v>-6.2900120651966445</v>
      </c>
      <c r="N96">
        <f>'6809'!P96</f>
        <v>-8.5832378534783835</v>
      </c>
      <c r="O96">
        <f>'6568'!P96</f>
        <v>-20.485160147994993</v>
      </c>
      <c r="P96"/>
      <c r="S96" s="1"/>
      <c r="T96" s="27">
        <f t="shared" si="5"/>
        <v>-4.9993524360391639</v>
      </c>
      <c r="U96" s="27">
        <f t="shared" si="6"/>
        <v>2.5735888062647994</v>
      </c>
      <c r="V96" s="27"/>
      <c r="Y96">
        <f t="shared" si="7"/>
        <v>-6.1150972574438303</v>
      </c>
    </row>
    <row r="97" spans="1:25" x14ac:dyDescent="0.15">
      <c r="A97">
        <v>48</v>
      </c>
      <c r="B97">
        <v>45.5</v>
      </c>
      <c r="C97">
        <v>95</v>
      </c>
      <c r="E97">
        <f>'6565'!P97</f>
        <v>-5.7099091738114609</v>
      </c>
      <c r="F97">
        <f>'6567'!P97</f>
        <v>6.9230228845442419</v>
      </c>
      <c r="G97">
        <f>'6617'!P97</f>
        <v>-4.8065368534446309</v>
      </c>
      <c r="H97">
        <f>'6570'!P97</f>
        <v>-6.0151522071904351</v>
      </c>
      <c r="I97">
        <f>'6571'!P97</f>
        <v>-9.2663670397725433</v>
      </c>
      <c r="J97">
        <f>'6792'!P97</f>
        <v>9.9057785271297014</v>
      </c>
      <c r="K97">
        <f>'6793'!P97</f>
        <v>-10.087893470546401</v>
      </c>
      <c r="L97" s="18">
        <f>'6795'!P97</f>
        <v>-7.168566744447662</v>
      </c>
      <c r="M97">
        <f>'6808'!P97</f>
        <v>-6.8604128650367757</v>
      </c>
      <c r="N97">
        <f>'6809'!P97</f>
        <v>-11.661024390233301</v>
      </c>
      <c r="O97">
        <f>'6568'!P97</f>
        <v>-21.667460068061743</v>
      </c>
      <c r="P97"/>
      <c r="S97" s="1"/>
      <c r="T97" s="27">
        <f t="shared" si="5"/>
        <v>-6.0376837637155463</v>
      </c>
      <c r="U97" s="27">
        <f t="shared" si="6"/>
        <v>2.5734550779267371</v>
      </c>
      <c r="V97" s="27"/>
      <c r="Y97">
        <f t="shared" si="7"/>
        <v>-6.8604128650367757</v>
      </c>
    </row>
    <row r="98" spans="1:25" x14ac:dyDescent="0.15">
      <c r="A98">
        <v>48.5</v>
      </c>
      <c r="B98">
        <v>46</v>
      </c>
      <c r="C98">
        <v>96</v>
      </c>
      <c r="E98">
        <f>'6565'!P98</f>
        <v>-5.0910923472934115</v>
      </c>
      <c r="F98">
        <f>'6567'!P98</f>
        <v>7.9976284472866448</v>
      </c>
      <c r="G98">
        <f>'6617'!P98</f>
        <v>-4.9250871023086882</v>
      </c>
      <c r="H98">
        <f>'6570'!P98</f>
        <v>-7.2313543646152558</v>
      </c>
      <c r="I98">
        <f>'6571'!P98</f>
        <v>-9.3197043051507791</v>
      </c>
      <c r="J98">
        <f>'6792'!P98</f>
        <v>9.492159357042377</v>
      </c>
      <c r="K98">
        <f>'6793'!P98</f>
        <v>-9.6750591836731203</v>
      </c>
      <c r="L98" s="18">
        <f>'6795'!P98</f>
        <v>-6.3713620396894362</v>
      </c>
      <c r="M98">
        <f>'6808'!P98</f>
        <v>-5.3045260528002167</v>
      </c>
      <c r="N98">
        <f>'6809'!P98</f>
        <v>-11.812913938489794</v>
      </c>
      <c r="O98">
        <f>'6568'!P98</f>
        <v>-21.007330388215582</v>
      </c>
      <c r="P98"/>
      <c r="S98" s="1"/>
      <c r="T98" s="27">
        <f t="shared" si="5"/>
        <v>-5.7498765379915691</v>
      </c>
      <c r="U98" s="27">
        <f t="shared" si="6"/>
        <v>2.5635703675003301</v>
      </c>
      <c r="V98" s="27"/>
      <c r="Y98">
        <f t="shared" si="7"/>
        <v>-6.3713620396894362</v>
      </c>
    </row>
    <row r="99" spans="1:25" x14ac:dyDescent="0.15">
      <c r="A99">
        <v>49</v>
      </c>
      <c r="B99">
        <v>46.5</v>
      </c>
      <c r="C99">
        <v>97</v>
      </c>
      <c r="E99">
        <f>'6565'!P99</f>
        <v>-4.9497267277979331</v>
      </c>
      <c r="F99">
        <f>'6567'!P99</f>
        <v>8.5326990975177086</v>
      </c>
      <c r="G99">
        <f>'6617'!P99</f>
        <v>-5.1527237109539463</v>
      </c>
      <c r="H99">
        <f>'6570'!P99</f>
        <v>-9.1001890676281558</v>
      </c>
      <c r="I99">
        <f>'6571'!P99</f>
        <v>-10.415786617804704</v>
      </c>
      <c r="J99">
        <f>'6792'!P99</f>
        <v>7.4112302545484727</v>
      </c>
      <c r="K99">
        <f>'6793'!P99</f>
        <v>-9.9244477024458195</v>
      </c>
      <c r="L99" s="18">
        <f>'6795'!P99</f>
        <v>-5.1249655801515273</v>
      </c>
      <c r="M99">
        <f>'6808'!P99</f>
        <v>-5.8775686547087238</v>
      </c>
      <c r="N99">
        <f>'6809'!P99</f>
        <v>-9.6291236427803675</v>
      </c>
      <c r="O99">
        <f>'6568'!P99</f>
        <v>-20.504516257285992</v>
      </c>
      <c r="P99"/>
      <c r="S99" s="1"/>
      <c r="T99" s="27">
        <f t="shared" si="5"/>
        <v>-5.8850107826809994</v>
      </c>
      <c r="U99" s="27">
        <f t="shared" si="6"/>
        <v>2.4524195506323969</v>
      </c>
      <c r="V99" s="27"/>
      <c r="Y99">
        <f t="shared" si="7"/>
        <v>-5.8775686547087238</v>
      </c>
    </row>
    <row r="100" spans="1:25" x14ac:dyDescent="0.15">
      <c r="A100">
        <v>49.5</v>
      </c>
      <c r="B100">
        <v>47</v>
      </c>
      <c r="C100">
        <v>98</v>
      </c>
      <c r="E100">
        <f>'6565'!P100</f>
        <v>-3.6531501234500565</v>
      </c>
      <c r="F100">
        <f>'6567'!P100</f>
        <v>10.26889480348401</v>
      </c>
      <c r="G100">
        <f>'6617'!P100</f>
        <v>-3.3972753295500535</v>
      </c>
      <c r="H100">
        <f>'6570'!P100</f>
        <v>-10.074303081526589</v>
      </c>
      <c r="I100">
        <f>'6571'!P100</f>
        <v>-10.872004820139827</v>
      </c>
      <c r="J100">
        <f>'6792'!P100</f>
        <v>7.5972916272801241</v>
      </c>
      <c r="K100">
        <f>'6793'!P100</f>
        <v>-10.179715053568316</v>
      </c>
      <c r="L100" s="18">
        <f>'6795'!P100</f>
        <v>-4.9238332707328158</v>
      </c>
      <c r="M100">
        <f>'6808'!P100</f>
        <v>-5.5893047542279808</v>
      </c>
      <c r="N100">
        <f>'6809'!P100</f>
        <v>-8.4454115953859397</v>
      </c>
      <c r="O100">
        <f>'6568'!P100</f>
        <v>-20.521560477899531</v>
      </c>
      <c r="P100"/>
      <c r="S100" s="1"/>
      <c r="T100" s="27">
        <f t="shared" si="5"/>
        <v>-5.4354883705197246</v>
      </c>
      <c r="U100" s="27">
        <f t="shared" si="6"/>
        <v>2.5837406059893619</v>
      </c>
      <c r="V100" s="27"/>
      <c r="Y100">
        <f t="shared" si="7"/>
        <v>-5.5893047542279808</v>
      </c>
    </row>
    <row r="101" spans="1:25" x14ac:dyDescent="0.15">
      <c r="A101">
        <v>50</v>
      </c>
      <c r="B101">
        <v>47.5</v>
      </c>
      <c r="C101">
        <v>99</v>
      </c>
      <c r="E101">
        <f>'6565'!P101</f>
        <v>-2.8328799443391053</v>
      </c>
      <c r="F101">
        <f>'6567'!P101</f>
        <v>10.990757525142479</v>
      </c>
      <c r="G101">
        <f>'6617'!P101</f>
        <v>-4.6685712640218551</v>
      </c>
      <c r="H101">
        <f>'6570'!P101</f>
        <v>-9.6383898579186784</v>
      </c>
      <c r="I101">
        <f>'6571'!P101</f>
        <v>-10.693036449281523</v>
      </c>
      <c r="J101">
        <f>'6792'!P101</f>
        <v>5.2552079846230635</v>
      </c>
      <c r="K101">
        <f>'6793'!P101</f>
        <v>-10.842867219885171</v>
      </c>
      <c r="L101" s="18">
        <f>'6795'!P101</f>
        <v>-6.5463056750894282</v>
      </c>
      <c r="M101">
        <f>'6808'!P101</f>
        <v>-4.8263644829532701</v>
      </c>
      <c r="N101">
        <f>'6809'!P101</f>
        <v>-9.7499605274924157</v>
      </c>
      <c r="O101">
        <f>'6568'!P101</f>
        <v>-20.770935778430179</v>
      </c>
      <c r="P101"/>
      <c r="S101" s="1"/>
      <c r="T101" s="27">
        <f t="shared" si="5"/>
        <v>-5.8475768808769173</v>
      </c>
      <c r="U101" s="27">
        <f t="shared" si="6"/>
        <v>2.5576050441935787</v>
      </c>
      <c r="V101" s="27"/>
      <c r="Y101">
        <f t="shared" si="7"/>
        <v>-6.5463056750894282</v>
      </c>
    </row>
    <row r="102" spans="1:25" x14ac:dyDescent="0.15">
      <c r="A102">
        <v>50.5</v>
      </c>
      <c r="B102">
        <v>48</v>
      </c>
      <c r="C102">
        <v>100</v>
      </c>
      <c r="E102">
        <f>'6565'!P102</f>
        <v>-3.0589924842470673</v>
      </c>
      <c r="F102">
        <f>'6567'!P102</f>
        <v>10.897919862402249</v>
      </c>
      <c r="G102">
        <f>'6617'!P102</f>
        <v>-1.4143435873909407</v>
      </c>
      <c r="H102">
        <f>'6570'!P102</f>
        <v>-11.424484176752474</v>
      </c>
      <c r="I102">
        <f>'6571'!P102</f>
        <v>-10.329106329041657</v>
      </c>
      <c r="J102">
        <f>'6792'!P102</f>
        <v>4.5568001738256632</v>
      </c>
      <c r="K102">
        <f>'6793'!P102</f>
        <v>-11.546989881144938</v>
      </c>
      <c r="L102" s="18">
        <f>'6795'!P102</f>
        <v>-5.3800600473530302</v>
      </c>
      <c r="M102">
        <f>'6808'!P102</f>
        <v>-4.7803143835521835</v>
      </c>
      <c r="N102">
        <f>'6809'!P102</f>
        <v>-8.0851601805470139</v>
      </c>
      <c r="O102">
        <f>'6568'!P102</f>
        <v>-20.139273495970674</v>
      </c>
      <c r="P102"/>
      <c r="S102" s="1"/>
      <c r="T102" s="27">
        <f t="shared" ref="T102:T133" si="8">AVERAGE(E102:Q102)</f>
        <v>-5.5185458663429152</v>
      </c>
      <c r="U102" s="27">
        <f t="shared" ref="U102:U133" si="9">STDEV(E102:Q102)/SQRT(COUNT(E102:Q102))</f>
        <v>2.5391263889042044</v>
      </c>
      <c r="V102" s="27"/>
      <c r="Y102">
        <f t="shared" si="7"/>
        <v>-5.3800600473530302</v>
      </c>
    </row>
    <row r="103" spans="1:25" x14ac:dyDescent="0.15">
      <c r="A103">
        <v>51</v>
      </c>
      <c r="B103">
        <v>48.5</v>
      </c>
      <c r="C103">
        <v>101</v>
      </c>
      <c r="E103">
        <f>'6565'!P103</f>
        <v>-1.6811374827590737</v>
      </c>
      <c r="F103">
        <f>'6567'!P103</f>
        <v>8.6822839640693505</v>
      </c>
      <c r="G103">
        <f>'6617'!P103</f>
        <v>-0.90204043992291971</v>
      </c>
      <c r="H103">
        <f>'6570'!P103</f>
        <v>-10.48759718460536</v>
      </c>
      <c r="I103">
        <f>'6571'!P103</f>
        <v>-10.850174909928011</v>
      </c>
      <c r="J103">
        <f>'6792'!P103</f>
        <v>2.7970086735091932</v>
      </c>
      <c r="K103">
        <f>'6793'!P103</f>
        <v>-11.205614216408531</v>
      </c>
      <c r="L103" s="18">
        <f>'6795'!P103</f>
        <v>-4.9596832682445111</v>
      </c>
      <c r="M103">
        <f>'6808'!P103</f>
        <v>-5.6293423271707645</v>
      </c>
      <c r="N103">
        <f>'6809'!P103</f>
        <v>-8.3862200117117585</v>
      </c>
      <c r="O103">
        <f>'6568'!P103</f>
        <v>-19.061407449481493</v>
      </c>
      <c r="P103"/>
      <c r="S103" s="1"/>
      <c r="T103" s="27">
        <f t="shared" si="8"/>
        <v>-5.6076295138776251</v>
      </c>
      <c r="U103" s="27">
        <f t="shared" si="9"/>
        <v>2.3045020948666086</v>
      </c>
      <c r="V103" s="27"/>
      <c r="Y103">
        <f t="shared" si="7"/>
        <v>-5.6293423271707645</v>
      </c>
    </row>
    <row r="104" spans="1:25" x14ac:dyDescent="0.15">
      <c r="A104">
        <v>51.5</v>
      </c>
      <c r="B104">
        <v>49</v>
      </c>
      <c r="C104">
        <v>102</v>
      </c>
      <c r="E104">
        <f>'6565'!P104</f>
        <v>-1.7117889118488656</v>
      </c>
      <c r="F104">
        <f>'6567'!P104</f>
        <v>7.2203186471106404</v>
      </c>
      <c r="G104">
        <f>'6617'!P104</f>
        <v>1.3423923776956088</v>
      </c>
      <c r="H104">
        <f>'6570'!P104</f>
        <v>-9.8000823284189043</v>
      </c>
      <c r="I104">
        <f>'6571'!P104</f>
        <v>-10.320105263800908</v>
      </c>
      <c r="J104">
        <f>'6792'!P104</f>
        <v>6.409196684174737</v>
      </c>
      <c r="K104">
        <f>'6793'!P104</f>
        <v>-10.631994546674409</v>
      </c>
      <c r="L104" s="18">
        <f>'6795'!P104</f>
        <v>-6.1312709174410296</v>
      </c>
      <c r="M104">
        <f>'6808'!P104</f>
        <v>-3.832001947116781</v>
      </c>
      <c r="N104">
        <f>'6809'!P104</f>
        <v>-9.4853206485490116</v>
      </c>
      <c r="O104">
        <f>'6568'!P104</f>
        <v>-19.815925354580123</v>
      </c>
      <c r="P104"/>
      <c r="S104" s="1"/>
      <c r="T104" s="27">
        <f t="shared" si="8"/>
        <v>-5.1596892917680952</v>
      </c>
      <c r="U104" s="27">
        <f t="shared" si="9"/>
        <v>2.4413132352808224</v>
      </c>
      <c r="V104" s="27"/>
      <c r="Y104">
        <f t="shared" si="7"/>
        <v>-6.1312709174410296</v>
      </c>
    </row>
    <row r="105" spans="1:25" x14ac:dyDescent="0.15">
      <c r="A105">
        <v>52</v>
      </c>
      <c r="B105">
        <v>49.5</v>
      </c>
      <c r="C105">
        <v>103</v>
      </c>
      <c r="E105">
        <f>'6565'!P105</f>
        <v>0.11161447389649881</v>
      </c>
      <c r="F105">
        <f>'6567'!P105</f>
        <v>4.8239587918472511</v>
      </c>
      <c r="G105">
        <f>'6617'!P105</f>
        <v>3.4404355167733116</v>
      </c>
      <c r="H105">
        <f>'6570'!P105</f>
        <v>-11.393859421956892</v>
      </c>
      <c r="I105">
        <f>'6571'!P105</f>
        <v>-10.437387105322534</v>
      </c>
      <c r="J105">
        <f>'6792'!P105</f>
        <v>0.82527336644678684</v>
      </c>
      <c r="K105">
        <f>'6793'!P105</f>
        <v>-9.4205734973718354</v>
      </c>
      <c r="L105" s="18">
        <f>'6795'!P105</f>
        <v>-6.03767106527145</v>
      </c>
      <c r="M105">
        <f>'6808'!P105</f>
        <v>-4.1868365224290613</v>
      </c>
      <c r="N105">
        <f>'6809'!P105</f>
        <v>-7.7961836008385408</v>
      </c>
      <c r="O105">
        <f>'6568'!P105</f>
        <v>-19.17125895825053</v>
      </c>
      <c r="P105"/>
      <c r="S105" s="1"/>
      <c r="T105" s="27">
        <f t="shared" si="8"/>
        <v>-5.38568072931609</v>
      </c>
      <c r="U105" s="27">
        <f t="shared" si="9"/>
        <v>2.1878727540375258</v>
      </c>
      <c r="V105" s="27"/>
      <c r="Y105">
        <f t="shared" si="7"/>
        <v>-6.03767106527145</v>
      </c>
    </row>
    <row r="106" spans="1:25" x14ac:dyDescent="0.15">
      <c r="A106">
        <v>52.5</v>
      </c>
      <c r="B106">
        <v>50</v>
      </c>
      <c r="C106">
        <v>104</v>
      </c>
      <c r="E106">
        <f>'6565'!P106</f>
        <v>-1.0512373926895544</v>
      </c>
      <c r="F106">
        <f>'6567'!P106</f>
        <v>2.6028084576693673</v>
      </c>
      <c r="G106">
        <f>'6617'!P106</f>
        <v>3.5374438157783272</v>
      </c>
      <c r="H106">
        <f>'6570'!P106</f>
        <v>-12.010177264591483</v>
      </c>
      <c r="I106">
        <f>'6571'!P106</f>
        <v>-10.178423034569452</v>
      </c>
      <c r="J106">
        <f>'6792'!P106</f>
        <v>1.2017784456117673</v>
      </c>
      <c r="K106">
        <f>'6793'!P106</f>
        <v>-8.8556507966108775</v>
      </c>
      <c r="L106" s="18">
        <f>'6795'!P106</f>
        <v>-6.3621885206350024</v>
      </c>
      <c r="M106">
        <f>'6808'!P106</f>
        <v>-3.5834509635912779</v>
      </c>
      <c r="N106">
        <f>'6809'!P106</f>
        <v>-8.9924959673255778</v>
      </c>
      <c r="O106">
        <f>'6568'!P106</f>
        <v>-17.413155511437573</v>
      </c>
      <c r="P106"/>
      <c r="S106" s="1"/>
      <c r="T106" s="27">
        <f t="shared" si="8"/>
        <v>-5.5549771574901214</v>
      </c>
      <c r="U106" s="27">
        <f t="shared" si="9"/>
        <v>2.0137498835396155</v>
      </c>
      <c r="V106" s="27"/>
      <c r="Y106">
        <f t="shared" si="7"/>
        <v>-6.3621885206350024</v>
      </c>
    </row>
    <row r="107" spans="1:25" x14ac:dyDescent="0.15">
      <c r="A107" s="51">
        <v>53</v>
      </c>
      <c r="B107" s="51">
        <v>50.5</v>
      </c>
      <c r="C107" s="51">
        <v>105</v>
      </c>
      <c r="D107" s="51"/>
      <c r="E107" s="51">
        <f>'6565'!P107</f>
        <v>-0.70677595449412589</v>
      </c>
      <c r="F107" s="51">
        <f>'6567'!P107</f>
        <v>1.7359128453640509</v>
      </c>
      <c r="G107" s="51">
        <f>'6617'!P107</f>
        <v>1.9147091558382061</v>
      </c>
      <c r="H107" s="51">
        <f>'6570'!P107</f>
        <v>-13.218381515494611</v>
      </c>
      <c r="I107" s="51">
        <f>'6571'!P107</f>
        <v>-10.38001845545789</v>
      </c>
      <c r="J107" s="51">
        <f>'6792'!P107</f>
        <v>3.568513314599755</v>
      </c>
      <c r="K107" s="51">
        <f>'6793'!P107</f>
        <v>-8.8657239713461777</v>
      </c>
      <c r="L107" s="52">
        <f>'6795'!P107</f>
        <v>-5.7852316447465473</v>
      </c>
      <c r="M107" s="51">
        <f>'6808'!P107</f>
        <v>-4.1282445247008743</v>
      </c>
      <c r="N107" s="51">
        <f>'6809'!P107</f>
        <v>-9.3916126936436815</v>
      </c>
      <c r="O107" s="51">
        <f>'6568'!P107</f>
        <v>-15.674961220370129</v>
      </c>
      <c r="P107" s="51"/>
      <c r="Q107" s="52"/>
      <c r="R107" s="52"/>
      <c r="S107" s="53"/>
      <c r="T107" s="54">
        <f t="shared" si="8"/>
        <v>-5.5392558785865473</v>
      </c>
      <c r="U107" s="54">
        <f t="shared" si="9"/>
        <v>1.9722759634470295</v>
      </c>
      <c r="V107" s="54"/>
      <c r="W107" s="51" t="s">
        <v>46</v>
      </c>
      <c r="X107" s="51"/>
      <c r="Y107" s="51">
        <f t="shared" si="7"/>
        <v>-5.7852316447465473</v>
      </c>
    </row>
    <row r="108" spans="1:25" x14ac:dyDescent="0.15">
      <c r="A108">
        <v>53.5</v>
      </c>
      <c r="B108">
        <v>51</v>
      </c>
      <c r="C108">
        <v>106</v>
      </c>
      <c r="E108">
        <f>'6565'!P108</f>
        <v>-0.92283201708488227</v>
      </c>
      <c r="F108">
        <f>'6567'!P108</f>
        <v>0.99106474466781924</v>
      </c>
      <c r="G108">
        <f>'6617'!P108</f>
        <v>0.33334303468656518</v>
      </c>
      <c r="H108">
        <f>'6570'!P108</f>
        <v>-13.355820850667403</v>
      </c>
      <c r="I108">
        <f>'6571'!P108</f>
        <v>-9.2427892221034433</v>
      </c>
      <c r="J108">
        <f>'6792'!P108</f>
        <v>2.1493642929849366</v>
      </c>
      <c r="K108">
        <f>'6793'!P108</f>
        <v>-8.0976530408731779</v>
      </c>
      <c r="L108" s="18">
        <f>'6795'!P108</f>
        <v>-4.3251326548481694</v>
      </c>
      <c r="M108">
        <f>'6808'!P108</f>
        <v>-3.0058626315150483</v>
      </c>
      <c r="N108">
        <f>'6809'!P108</f>
        <v>-7.3390532823455823</v>
      </c>
      <c r="O108">
        <f>'6568'!P108</f>
        <v>-14.994992867860274</v>
      </c>
      <c r="P108"/>
      <c r="S108" s="1"/>
      <c r="T108" s="27">
        <f t="shared" si="8"/>
        <v>-5.2554876813598783</v>
      </c>
      <c r="U108" s="27">
        <f t="shared" si="9"/>
        <v>1.7544116834271106</v>
      </c>
      <c r="V108" s="27"/>
      <c r="Y108">
        <f t="shared" si="7"/>
        <v>-4.3251326548481694</v>
      </c>
    </row>
    <row r="109" spans="1:25" x14ac:dyDescent="0.15">
      <c r="A109">
        <v>54</v>
      </c>
      <c r="B109">
        <v>51.5</v>
      </c>
      <c r="C109">
        <v>107</v>
      </c>
      <c r="E109">
        <f>'6565'!P109</f>
        <v>0.48069302029062372</v>
      </c>
      <c r="F109">
        <f>'6567'!P109</f>
        <v>1.1412827695995227</v>
      </c>
      <c r="G109">
        <f>'6617'!P109</f>
        <v>-0.4387655983603434</v>
      </c>
      <c r="H109">
        <f>'6570'!P109</f>
        <v>-13.420752751249188</v>
      </c>
      <c r="I109">
        <f>'6571'!P109</f>
        <v>-9.4059695517652759</v>
      </c>
      <c r="J109">
        <f>'6792'!P109</f>
        <v>2.6346840898779074</v>
      </c>
      <c r="K109">
        <f>'6793'!P109</f>
        <v>-7.5157153778641685</v>
      </c>
      <c r="L109" s="18">
        <f>'6795'!P109</f>
        <v>-5.4454226705733602</v>
      </c>
      <c r="M109">
        <f>'6808'!P109</f>
        <v>-4.4599797823759966</v>
      </c>
      <c r="N109">
        <f>'6809'!P109</f>
        <v>-5.9771980417297277</v>
      </c>
      <c r="O109">
        <f>'6568'!P109</f>
        <v>-13.614541064468291</v>
      </c>
      <c r="P109"/>
      <c r="S109" s="1"/>
      <c r="T109" s="27">
        <f t="shared" si="8"/>
        <v>-5.0928804507834817</v>
      </c>
      <c r="U109" s="27">
        <f t="shared" si="9"/>
        <v>1.7030919510341747</v>
      </c>
      <c r="V109" s="27"/>
      <c r="Y109">
        <f t="shared" si="7"/>
        <v>-5.4454226705733602</v>
      </c>
    </row>
    <row r="110" spans="1:25" x14ac:dyDescent="0.15">
      <c r="A110">
        <v>54.5</v>
      </c>
      <c r="B110">
        <v>52</v>
      </c>
      <c r="C110">
        <v>108</v>
      </c>
      <c r="E110">
        <f>'6565'!P110</f>
        <v>-4.0851718294257378E-2</v>
      </c>
      <c r="F110">
        <f>'6567'!P110</f>
        <v>0.76607841966635359</v>
      </c>
      <c r="G110">
        <f>'6617'!P110</f>
        <v>-2.4173457266390712</v>
      </c>
      <c r="H110">
        <f>'6570'!P110</f>
        <v>-13.094682653005178</v>
      </c>
      <c r="I110">
        <f>'6571'!P110</f>
        <v>-9.2112448637321478</v>
      </c>
      <c r="J110">
        <f>'6792'!P110</f>
        <v>6.6580900662980835E-2</v>
      </c>
      <c r="K110">
        <f>'6793'!P110</f>
        <v>-6.6109262488388207</v>
      </c>
      <c r="L110" s="18">
        <f>'6795'!P110</f>
        <v>-6.547371966359659</v>
      </c>
      <c r="M110">
        <f>'6808'!P110</f>
        <v>-2.6371247168847995</v>
      </c>
      <c r="N110">
        <f>'6809'!P110</f>
        <v>-7.0312846854792417</v>
      </c>
      <c r="O110">
        <f>'6568'!P110</f>
        <v>-12.251980211018953</v>
      </c>
      <c r="P110"/>
      <c r="S110" s="1"/>
      <c r="T110" s="27">
        <f t="shared" si="8"/>
        <v>-5.3645594063566184</v>
      </c>
      <c r="U110" s="27">
        <f t="shared" si="9"/>
        <v>1.4748425061268631</v>
      </c>
      <c r="V110" s="27"/>
      <c r="Y110">
        <f t="shared" si="7"/>
        <v>-6.547371966359659</v>
      </c>
    </row>
    <row r="111" spans="1:25" x14ac:dyDescent="0.15">
      <c r="A111">
        <v>55</v>
      </c>
      <c r="B111">
        <v>52.5</v>
      </c>
      <c r="C111">
        <v>109</v>
      </c>
      <c r="E111">
        <f>'6565'!P111</f>
        <v>1.1716569823107814</v>
      </c>
      <c r="F111">
        <f>'6567'!P111</f>
        <v>2.0625461780734664</v>
      </c>
      <c r="G111">
        <f>'6617'!P111</f>
        <v>-2.5890398661658169</v>
      </c>
      <c r="H111">
        <f>'6570'!P111</f>
        <v>-12.498482744970097</v>
      </c>
      <c r="I111">
        <f>'6571'!P111</f>
        <v>-9.3760566084403614</v>
      </c>
      <c r="J111">
        <f>'6792'!P111</f>
        <v>-0.26117892891641792</v>
      </c>
      <c r="K111">
        <f>'6793'!P111</f>
        <v>-7.2935596052961085</v>
      </c>
      <c r="L111" s="18">
        <f>'6795'!P111</f>
        <v>-6.4856571015691618</v>
      </c>
      <c r="M111">
        <f>'6808'!P111</f>
        <v>-2.3380607186130726</v>
      </c>
      <c r="N111">
        <f>'6809'!P111</f>
        <v>-6.233184180569971</v>
      </c>
      <c r="O111">
        <f>'6568'!P111</f>
        <v>-12.509234679451078</v>
      </c>
      <c r="P111"/>
      <c r="S111" s="1"/>
      <c r="T111" s="27">
        <f t="shared" si="8"/>
        <v>-5.1227501157825301</v>
      </c>
      <c r="U111" s="27">
        <f t="shared" si="9"/>
        <v>1.5489359863252918</v>
      </c>
      <c r="V111" s="27"/>
      <c r="Y111">
        <f t="shared" si="7"/>
        <v>-6.233184180569971</v>
      </c>
    </row>
    <row r="112" spans="1:25" x14ac:dyDescent="0.15">
      <c r="A112">
        <v>55.5</v>
      </c>
      <c r="B112">
        <v>53</v>
      </c>
      <c r="C112">
        <v>110</v>
      </c>
      <c r="E112">
        <f>'6565'!P112</f>
        <v>1.6311811804852676</v>
      </c>
      <c r="F112">
        <f>'6567'!P112</f>
        <v>3.6007469434925601</v>
      </c>
      <c r="G112">
        <f>'6617'!P112</f>
        <v>-2.7234623056709646</v>
      </c>
      <c r="H112">
        <f>'6570'!P112</f>
        <v>-11.707410316324689</v>
      </c>
      <c r="I112">
        <f>'6571'!P112</f>
        <v>-10.175372955909539</v>
      </c>
      <c r="J112">
        <f>'6792'!P112</f>
        <v>0.36978038633951116</v>
      </c>
      <c r="K112">
        <f>'6793'!P112</f>
        <v>-6.1549838725002788</v>
      </c>
      <c r="L112" s="18">
        <f>'6795'!P112</f>
        <v>-6.7231996280791861</v>
      </c>
      <c r="M112">
        <f>'6808'!P112</f>
        <v>-1.3373742620621991</v>
      </c>
      <c r="N112">
        <f>'6809'!P112</f>
        <v>-4.4758018745349757</v>
      </c>
      <c r="O112">
        <f>'6568'!P112</f>
        <v>-12.803205274702941</v>
      </c>
      <c r="P112"/>
      <c r="S112" s="1"/>
      <c r="T112" s="27">
        <f t="shared" si="8"/>
        <v>-4.5908274526788579</v>
      </c>
      <c r="U112" s="27">
        <f t="shared" si="9"/>
        <v>1.6535850854092922</v>
      </c>
      <c r="V112" s="27"/>
      <c r="Y112">
        <f t="shared" si="7"/>
        <v>-4.4758018745349757</v>
      </c>
    </row>
    <row r="113" spans="1:25" x14ac:dyDescent="0.15">
      <c r="A113">
        <v>56</v>
      </c>
      <c r="B113">
        <v>53.5</v>
      </c>
      <c r="C113">
        <v>111</v>
      </c>
      <c r="E113">
        <f>'6565'!P113</f>
        <v>1.8932739254619684</v>
      </c>
      <c r="F113">
        <f>'6567'!P113</f>
        <v>4.0308495678138119</v>
      </c>
      <c r="G113">
        <f>'6617'!P113</f>
        <v>-2.8188660368059195</v>
      </c>
      <c r="H113">
        <f>'6570'!P113</f>
        <v>-12.647097542236773</v>
      </c>
      <c r="I113">
        <f>'6571'!P113</f>
        <v>-10.902039429165711</v>
      </c>
      <c r="J113">
        <f>'6792'!P113</f>
        <v>-1.8619145981458061</v>
      </c>
      <c r="K113">
        <f>'6793'!P113</f>
        <v>-6.1389661785118959</v>
      </c>
      <c r="L113" s="18">
        <f>'6795'!P113</f>
        <v>-5.5592652921118191</v>
      </c>
      <c r="M113">
        <f>'6808'!P113</f>
        <v>-0.14920579123783609</v>
      </c>
      <c r="N113">
        <f>'6809'!P113</f>
        <v>-3.8485104462328086</v>
      </c>
      <c r="O113">
        <f>'6568'!P113</f>
        <v>-12.486935844045515</v>
      </c>
      <c r="P113"/>
      <c r="S113" s="1"/>
      <c r="T113" s="27">
        <f t="shared" si="8"/>
        <v>-4.5898797877471189</v>
      </c>
      <c r="U113" s="27">
        <f t="shared" si="9"/>
        <v>1.6993601551410151</v>
      </c>
      <c r="V113" s="27"/>
      <c r="Y113">
        <f t="shared" si="7"/>
        <v>-3.8485104462328086</v>
      </c>
    </row>
    <row r="114" spans="1:25" x14ac:dyDescent="0.15">
      <c r="A114">
        <v>56.5</v>
      </c>
      <c r="B114">
        <v>54</v>
      </c>
      <c r="C114">
        <v>112</v>
      </c>
      <c r="E114">
        <f>'6565'!P114</f>
        <v>1.4193474092764966</v>
      </c>
      <c r="F114">
        <f>'6567'!P114</f>
        <v>4.7048659589820527</v>
      </c>
      <c r="G114">
        <f>'6617'!P114</f>
        <v>-2.1143676493530137</v>
      </c>
      <c r="H114">
        <f>'6570'!P114</f>
        <v>-11.881136750622336</v>
      </c>
      <c r="I114">
        <f>'6571'!P114</f>
        <v>-11.45282257667755</v>
      </c>
      <c r="J114">
        <f>'6792'!P114</f>
        <v>0.86690509991108156</v>
      </c>
      <c r="K114">
        <f>'6793'!P114</f>
        <v>-4.8002205569918344</v>
      </c>
      <c r="L114" s="18">
        <f>'6795'!P114</f>
        <v>-5.9786062682278329</v>
      </c>
      <c r="M114">
        <f>'6808'!P114</f>
        <v>7.6330528178303741E-2</v>
      </c>
      <c r="N114">
        <f>'6809'!P114</f>
        <v>-2.8609605430920131</v>
      </c>
      <c r="O114">
        <f>'6568'!P114</f>
        <v>-12.574427757474268</v>
      </c>
      <c r="P114"/>
      <c r="S114" s="1"/>
      <c r="T114" s="27">
        <f t="shared" si="8"/>
        <v>-4.0540993732809918</v>
      </c>
      <c r="U114" s="27">
        <f t="shared" si="9"/>
        <v>1.773545518110248</v>
      </c>
      <c r="V114" s="27"/>
      <c r="Y114">
        <f t="shared" si="7"/>
        <v>-2.8609605430920131</v>
      </c>
    </row>
    <row r="115" spans="1:25" x14ac:dyDescent="0.15">
      <c r="A115">
        <v>57</v>
      </c>
      <c r="B115">
        <v>54.5</v>
      </c>
      <c r="C115">
        <v>113</v>
      </c>
      <c r="E115">
        <f>'6565'!P115</f>
        <v>2.3441841158900796</v>
      </c>
      <c r="F115">
        <f>'6567'!P115</f>
        <v>5.1896244468768016</v>
      </c>
      <c r="G115">
        <f>'6617'!P115</f>
        <v>-1.8673468897830114</v>
      </c>
      <c r="H115">
        <f>'6570'!P115</f>
        <v>-12.357733461595267</v>
      </c>
      <c r="I115">
        <f>'6571'!P115</f>
        <v>-11.366066869793194</v>
      </c>
      <c r="J115">
        <f>'6792'!P115</f>
        <v>0.14891329455758048</v>
      </c>
      <c r="K115">
        <f>'6793'!P115</f>
        <v>-3.9496538186399381</v>
      </c>
      <c r="L115" s="18">
        <f>'6795'!P115</f>
        <v>-5.5048170795025566</v>
      </c>
      <c r="M115">
        <f>'6808'!P115</f>
        <v>-0.46461189349801751</v>
      </c>
      <c r="N115">
        <f>'6809'!P115</f>
        <v>-2.6136390649160006</v>
      </c>
      <c r="O115">
        <f>'6568'!P115</f>
        <v>-3.8178576829199535</v>
      </c>
      <c r="P115"/>
      <c r="S115" s="1"/>
      <c r="T115" s="27">
        <f t="shared" si="8"/>
        <v>-3.1144549912112249</v>
      </c>
      <c r="U115" s="27">
        <f t="shared" si="9"/>
        <v>1.5916408664485302</v>
      </c>
      <c r="V115" s="27"/>
      <c r="Y115">
        <f t="shared" si="7"/>
        <v>-2.6136390649160006</v>
      </c>
    </row>
    <row r="116" spans="1:25" x14ac:dyDescent="0.15">
      <c r="A116">
        <v>57.5</v>
      </c>
      <c r="B116">
        <v>55</v>
      </c>
      <c r="C116">
        <v>114</v>
      </c>
      <c r="E116">
        <f>'6565'!P116</f>
        <v>2.1521072604345592</v>
      </c>
      <c r="F116">
        <f>'6567'!P116</f>
        <v>5.9401509717351271</v>
      </c>
      <c r="G116">
        <f>'6617'!P116</f>
        <v>-2.0004382391568969</v>
      </c>
      <c r="H116">
        <f>'6570'!P116</f>
        <v>-12.259434701919023</v>
      </c>
      <c r="I116">
        <f>'6571'!P116</f>
        <v>-11.340483666354229</v>
      </c>
      <c r="J116">
        <f>'6792'!P116</f>
        <v>-1.4466221470313214</v>
      </c>
      <c r="K116">
        <f>'6793'!P116</f>
        <v>-3.7869087203184835</v>
      </c>
      <c r="L116" s="18">
        <f>'6795'!P116</f>
        <v>-4.6363179374770827</v>
      </c>
      <c r="M116">
        <f>'6808'!P116</f>
        <v>1.0889957168201423</v>
      </c>
      <c r="N116">
        <f>'6809'!P116</f>
        <v>-1.6245382465518008</v>
      </c>
      <c r="O116">
        <f>'6568'!P116</f>
        <v>1.6020580406774627</v>
      </c>
      <c r="P116"/>
      <c r="S116" s="1"/>
      <c r="T116" s="27">
        <f t="shared" si="8"/>
        <v>-2.391948333558322</v>
      </c>
      <c r="U116" s="27">
        <f t="shared" si="9"/>
        <v>1.6629762467558737</v>
      </c>
      <c r="V116" s="27"/>
      <c r="Y116">
        <f t="shared" si="7"/>
        <v>-1.6245382465518008</v>
      </c>
    </row>
    <row r="117" spans="1:25" x14ac:dyDescent="0.15">
      <c r="A117">
        <v>58</v>
      </c>
      <c r="B117">
        <v>55.5</v>
      </c>
      <c r="C117">
        <v>115</v>
      </c>
      <c r="E117">
        <f>'6565'!P117</f>
        <v>0.44851958101417855</v>
      </c>
      <c r="F117">
        <f>'6567'!P117</f>
        <v>6.3818079450842076</v>
      </c>
      <c r="G117">
        <f>'6617'!P117</f>
        <v>-1.8607372397362969</v>
      </c>
      <c r="H117">
        <f>'6570'!P117</f>
        <v>-13.784577079169949</v>
      </c>
      <c r="I117">
        <f>'6571'!P117</f>
        <v>-10.458695371980944</v>
      </c>
      <c r="J117">
        <f>'6792'!P117</f>
        <v>-0.97350673803528132</v>
      </c>
      <c r="K117">
        <f>'6793'!P117</f>
        <v>-3.0530529829166881</v>
      </c>
      <c r="L117" s="18">
        <f>'6795'!P117</f>
        <v>-7.0847749218978073</v>
      </c>
      <c r="M117">
        <f>'6808'!P117</f>
        <v>0.23704616669602629</v>
      </c>
      <c r="N117">
        <f>'6809'!P117</f>
        <v>-1.0843979656916753</v>
      </c>
      <c r="O117">
        <f>'6568'!P117</f>
        <v>2.6745932835756627</v>
      </c>
      <c r="P117"/>
      <c r="S117" s="1"/>
      <c r="T117" s="27">
        <f t="shared" si="8"/>
        <v>-2.5961613930053242</v>
      </c>
      <c r="U117" s="27">
        <f t="shared" si="9"/>
        <v>1.7542097639538206</v>
      </c>
      <c r="V117" s="27"/>
      <c r="Y117">
        <f t="shared" si="7"/>
        <v>-1.0843979656916753</v>
      </c>
    </row>
    <row r="118" spans="1:25" x14ac:dyDescent="0.15">
      <c r="A118">
        <v>58.5</v>
      </c>
      <c r="B118">
        <v>56</v>
      </c>
      <c r="C118">
        <v>116</v>
      </c>
      <c r="E118">
        <f>'6565'!P118</f>
        <v>-0.79817333478930852</v>
      </c>
      <c r="F118">
        <f>'6567'!P118</f>
        <v>5.8102992182681525</v>
      </c>
      <c r="G118">
        <f>'6617'!P118</f>
        <v>-1.464448437644138</v>
      </c>
      <c r="H118">
        <f>'6570'!P118</f>
        <v>-13.853644557452821</v>
      </c>
      <c r="I118">
        <f>'6571'!P118</f>
        <v>-10.466070549050107</v>
      </c>
      <c r="J118">
        <f>'6792'!P118</f>
        <v>-0.53586722637227902</v>
      </c>
      <c r="K118">
        <f>'6793'!P118</f>
        <v>-3.0248158280961697</v>
      </c>
      <c r="L118" s="18">
        <f>'6795'!P118</f>
        <v>-5.3113874892176698</v>
      </c>
      <c r="M118">
        <f>'6808'!P118</f>
        <v>1.6680629153641522</v>
      </c>
      <c r="N118">
        <f>'6809'!P118</f>
        <v>-0.96854874038612393</v>
      </c>
      <c r="O118">
        <f>'6568'!P118</f>
        <v>3.6668766150060872</v>
      </c>
      <c r="P118"/>
      <c r="S118" s="1"/>
      <c r="T118" s="27">
        <f t="shared" si="8"/>
        <v>-2.2979743103972932</v>
      </c>
      <c r="U118" s="27">
        <f t="shared" si="9"/>
        <v>1.7444192264151201</v>
      </c>
      <c r="V118" s="27"/>
      <c r="Y118">
        <f t="shared" si="7"/>
        <v>-0.96854874038612393</v>
      </c>
    </row>
    <row r="119" spans="1:25" x14ac:dyDescent="0.15">
      <c r="A119">
        <v>59</v>
      </c>
      <c r="B119">
        <v>56.5</v>
      </c>
      <c r="C119">
        <v>117</v>
      </c>
      <c r="E119">
        <f>'6565'!P119</f>
        <v>1.6845617390571836</v>
      </c>
      <c r="F119">
        <f>'6567'!P119</f>
        <v>5.771278341109273</v>
      </c>
      <c r="G119">
        <f>'6617'!P119</f>
        <v>-2.551466017034937</v>
      </c>
      <c r="H119">
        <f>'6570'!P119</f>
        <v>-13.734605547004557</v>
      </c>
      <c r="I119">
        <f>'6571'!P119</f>
        <v>-11.023862168928879</v>
      </c>
      <c r="J119">
        <f>'6792'!P119</f>
        <v>1.3876354034672067</v>
      </c>
      <c r="K119">
        <f>'6793'!P119</f>
        <v>-2.9427008528727079</v>
      </c>
      <c r="L119" s="18">
        <f>'6795'!P119</f>
        <v>-6.2593222607568393</v>
      </c>
      <c r="M119">
        <f>'6808'!P119</f>
        <v>1.3599302086053433</v>
      </c>
      <c r="N119">
        <f>'6809'!P119</f>
        <v>-1.653815143917978</v>
      </c>
      <c r="O119">
        <f>'6568'!P119</f>
        <v>5.2913713613279514</v>
      </c>
      <c r="P119"/>
      <c r="S119" s="1"/>
      <c r="T119" s="27">
        <f t="shared" si="8"/>
        <v>-2.0609995397226304</v>
      </c>
      <c r="U119" s="27">
        <f t="shared" si="9"/>
        <v>1.879174524705054</v>
      </c>
      <c r="V119" s="27"/>
      <c r="Y119">
        <f t="shared" si="7"/>
        <v>-1.653815143917978</v>
      </c>
    </row>
    <row r="120" spans="1:25" x14ac:dyDescent="0.15">
      <c r="A120">
        <v>59.5</v>
      </c>
      <c r="B120">
        <v>57</v>
      </c>
      <c r="C120">
        <v>118</v>
      </c>
      <c r="E120">
        <f>'6565'!P120</f>
        <v>5.5601694732742599</v>
      </c>
      <c r="F120">
        <f>'6567'!P120</f>
        <v>6.1840202243879778</v>
      </c>
      <c r="G120">
        <f>'6617'!P120</f>
        <v>-1.0055200508566824</v>
      </c>
      <c r="H120">
        <f>'6570'!P120</f>
        <v>-12.198080472373443</v>
      </c>
      <c r="I120">
        <f>'6571'!P120</f>
        <v>-10.296680888394796</v>
      </c>
      <c r="J120">
        <f>'6792'!P120</f>
        <v>-0.21612786876927895</v>
      </c>
      <c r="K120">
        <f>'6793'!P120</f>
        <v>-2.5759872569125482</v>
      </c>
      <c r="L120" s="18">
        <f>'6795'!P120</f>
        <v>-6.278287306132091</v>
      </c>
      <c r="M120">
        <f>'6808'!P120</f>
        <v>2.5489533644008038</v>
      </c>
      <c r="N120">
        <f>'6809'!P120</f>
        <v>-0.42983803290525568</v>
      </c>
      <c r="O120">
        <f>'6568'!P120</f>
        <v>6.9904055598513954</v>
      </c>
      <c r="P120"/>
      <c r="S120" s="1"/>
      <c r="T120" s="27">
        <f t="shared" si="8"/>
        <v>-1.0651793867663324</v>
      </c>
      <c r="U120" s="27">
        <f t="shared" si="9"/>
        <v>1.9403603095659241</v>
      </c>
      <c r="V120" s="27"/>
      <c r="Y120">
        <f t="shared" si="7"/>
        <v>-0.42983803290525568</v>
      </c>
    </row>
    <row r="121" spans="1:25" x14ac:dyDescent="0.15">
      <c r="A121">
        <v>60</v>
      </c>
      <c r="B121">
        <v>57.5</v>
      </c>
      <c r="C121">
        <v>119</v>
      </c>
      <c r="E121">
        <f>'6565'!P121</f>
        <v>4.6577871078319406</v>
      </c>
      <c r="F121">
        <f>'6567'!P121</f>
        <v>5.9153961457444559</v>
      </c>
      <c r="G121">
        <f>'6617'!P121</f>
        <v>-1.8507704084182013</v>
      </c>
      <c r="H121">
        <f>'6570'!P121</f>
        <v>-12.953331245269151</v>
      </c>
      <c r="I121">
        <f>'6571'!P121</f>
        <v>-10.030680290213423</v>
      </c>
      <c r="J121">
        <f>'6792'!P121</f>
        <v>1.146276645758092</v>
      </c>
      <c r="K121">
        <f>'6793'!P121</f>
        <v>-2.1672103864325347</v>
      </c>
      <c r="L121" s="18">
        <f>'6795'!P121</f>
        <v>-5.3127900066221407</v>
      </c>
      <c r="M121">
        <f>'6808'!P121</f>
        <v>0.95456835432526421</v>
      </c>
      <c r="N121">
        <f>'6809'!P121</f>
        <v>-0.77618560233480316</v>
      </c>
      <c r="O121">
        <f>'6568'!P121</f>
        <v>5.738781239405859</v>
      </c>
      <c r="P121"/>
      <c r="S121" s="1"/>
      <c r="T121" s="27">
        <f t="shared" si="8"/>
        <v>-1.3343780405658767</v>
      </c>
      <c r="U121" s="27">
        <f t="shared" si="9"/>
        <v>1.8527942831975486</v>
      </c>
      <c r="V121" s="27"/>
      <c r="Y121">
        <f t="shared" si="7"/>
        <v>-0.77618560233480316</v>
      </c>
    </row>
    <row r="122" spans="1:25" x14ac:dyDescent="0.15">
      <c r="A122">
        <v>60.5</v>
      </c>
      <c r="B122">
        <v>58</v>
      </c>
      <c r="C122">
        <v>120</v>
      </c>
      <c r="E122">
        <f>'6565'!P122</f>
        <v>5.6505723971528816</v>
      </c>
      <c r="F122">
        <f>'6567'!P122</f>
        <v>5.3942725081222189</v>
      </c>
      <c r="G122">
        <f>'6617'!P122</f>
        <v>-1.4066221834860144</v>
      </c>
      <c r="H122">
        <f>'6570'!P122</f>
        <v>-11.44136576628549</v>
      </c>
      <c r="I122">
        <f>'6571'!P122</f>
        <v>-9.1202019102718737</v>
      </c>
      <c r="J122">
        <f>'6792'!P122</f>
        <v>1.7432200642930058</v>
      </c>
      <c r="K122">
        <f>'6793'!P122</f>
        <v>-1.6607794420457993</v>
      </c>
      <c r="L122" s="18">
        <f>'6795'!P122</f>
        <v>-5.7513586130341592</v>
      </c>
      <c r="M122">
        <f>'6808'!P122</f>
        <v>0.94529802652451655</v>
      </c>
      <c r="N122">
        <f>'6809'!P122</f>
        <v>-1.3055076058371771</v>
      </c>
      <c r="O122">
        <f>'6568'!P122</f>
        <v>6.0992769311344359</v>
      </c>
      <c r="P122"/>
      <c r="S122" s="1"/>
      <c r="T122" s="27">
        <f t="shared" si="8"/>
        <v>-0.98665414488485936</v>
      </c>
      <c r="U122" s="27">
        <f t="shared" si="9"/>
        <v>1.7711181915609486</v>
      </c>
      <c r="V122" s="27"/>
      <c r="Y122">
        <f t="shared" si="7"/>
        <v>-1.3055076058371771</v>
      </c>
    </row>
    <row r="123" spans="1:25" x14ac:dyDescent="0.15">
      <c r="A123">
        <v>61</v>
      </c>
      <c r="B123">
        <v>58.5</v>
      </c>
      <c r="C123">
        <v>121</v>
      </c>
      <c r="E123">
        <f>'6565'!P123</f>
        <v>3.2942811690891882</v>
      </c>
      <c r="F123">
        <f>'6567'!P123</f>
        <v>3.697817067731088</v>
      </c>
      <c r="G123">
        <f>'6617'!P123</f>
        <v>-2.1439121171284565</v>
      </c>
      <c r="H123">
        <f>'6570'!P123</f>
        <v>-10.875485077083328</v>
      </c>
      <c r="I123">
        <f>'6571'!P123</f>
        <v>-8.3478270897100604</v>
      </c>
      <c r="J123">
        <f>'6792'!P123</f>
        <v>-1.2550799903994971</v>
      </c>
      <c r="K123">
        <f>'6793'!P123</f>
        <v>-2.641580520830447</v>
      </c>
      <c r="L123" s="18">
        <f>'6795'!P123</f>
        <v>-4.7810960105412414</v>
      </c>
      <c r="M123">
        <f>'6808'!P123</f>
        <v>0.30570722717151222</v>
      </c>
      <c r="N123">
        <f>'6809'!P123</f>
        <v>0.54277828448968579</v>
      </c>
      <c r="O123">
        <f>'6568'!P123</f>
        <v>7.5154705687743215</v>
      </c>
      <c r="P123"/>
      <c r="S123" s="1"/>
      <c r="T123" s="27">
        <f t="shared" si="8"/>
        <v>-1.335356953494294</v>
      </c>
      <c r="U123" s="27">
        <f t="shared" si="9"/>
        <v>1.6117532713464671</v>
      </c>
      <c r="V123" s="27"/>
      <c r="Y123">
        <f t="shared" si="7"/>
        <v>-1.2550799903994971</v>
      </c>
    </row>
    <row r="124" spans="1:25" x14ac:dyDescent="0.15">
      <c r="A124">
        <v>61.5</v>
      </c>
      <c r="B124">
        <v>59</v>
      </c>
      <c r="C124">
        <v>122</v>
      </c>
      <c r="E124">
        <f>'6565'!P124</f>
        <v>2.0194281080844982</v>
      </c>
      <c r="F124">
        <f>'6567'!P124</f>
        <v>1.5535671030659401</v>
      </c>
      <c r="G124">
        <f>'6617'!P124</f>
        <v>-3.1084238667712496</v>
      </c>
      <c r="H124">
        <f>'6570'!P124</f>
        <v>-9.3686921766945837</v>
      </c>
      <c r="I124">
        <f>'6571'!P124</f>
        <v>-8.3831102299761824</v>
      </c>
      <c r="J124">
        <f>'6792'!P124</f>
        <v>-1.4986919347885701</v>
      </c>
      <c r="K124">
        <f>'6793'!P124</f>
        <v>-2.7698853753208565</v>
      </c>
      <c r="L124" s="18">
        <f>'6795'!P124</f>
        <v>-4.774270570320569</v>
      </c>
      <c r="M124">
        <f>'6808'!P124</f>
        <v>0.16479354572096469</v>
      </c>
      <c r="N124">
        <f>'6809'!P124</f>
        <v>-0.24354324206020145</v>
      </c>
      <c r="O124">
        <f>'6568'!P124</f>
        <v>7.5866680046047659</v>
      </c>
      <c r="P124"/>
      <c r="S124" s="1"/>
      <c r="T124" s="27">
        <f t="shared" si="8"/>
        <v>-1.711105512223277</v>
      </c>
      <c r="U124" s="27">
        <f t="shared" si="9"/>
        <v>1.4533728502442718</v>
      </c>
      <c r="V124" s="27"/>
      <c r="Y124">
        <f t="shared" si="7"/>
        <v>-1.4986919347885701</v>
      </c>
    </row>
    <row r="125" spans="1:25" x14ac:dyDescent="0.15">
      <c r="A125">
        <v>62</v>
      </c>
      <c r="B125">
        <v>59.5</v>
      </c>
      <c r="C125">
        <v>123</v>
      </c>
      <c r="E125">
        <f>'6565'!P125</f>
        <v>2.4524031389509426</v>
      </c>
      <c r="F125">
        <f>'6567'!P125</f>
        <v>1.3362000910907552</v>
      </c>
      <c r="G125">
        <f>'6617'!P125</f>
        <v>-2.3361463967555589</v>
      </c>
      <c r="H125">
        <f>'6570'!P125</f>
        <v>-10.834696522037888</v>
      </c>
      <c r="I125">
        <f>'6571'!P125</f>
        <v>-8.4626297639084598</v>
      </c>
      <c r="J125">
        <f>'6792'!P125</f>
        <v>-1.3373080687738215</v>
      </c>
      <c r="K125">
        <f>'6793'!P125</f>
        <v>-2.5498064465090788</v>
      </c>
      <c r="L125" s="18">
        <f>'6795'!P125</f>
        <v>-4.5995010150709073</v>
      </c>
      <c r="M125">
        <f>'6808'!P125</f>
        <v>0.65181234574182689</v>
      </c>
      <c r="N125">
        <f>'6809'!P125</f>
        <v>-0.65587447602636961</v>
      </c>
      <c r="O125">
        <f>'6568'!P125</f>
        <v>8.9162425179978033</v>
      </c>
      <c r="P125"/>
      <c r="S125" s="1"/>
      <c r="T125" s="27">
        <f t="shared" si="8"/>
        <v>-1.5835731450273409</v>
      </c>
      <c r="U125" s="27">
        <f t="shared" si="9"/>
        <v>1.6081582542691564</v>
      </c>
      <c r="V125" s="27"/>
      <c r="Y125">
        <f t="shared" si="7"/>
        <v>-1.3373080687738215</v>
      </c>
    </row>
    <row r="126" spans="1:25" x14ac:dyDescent="0.15">
      <c r="A126">
        <v>62.5</v>
      </c>
      <c r="B126">
        <v>60</v>
      </c>
      <c r="C126">
        <v>124</v>
      </c>
      <c r="E126">
        <f>'6565'!P126</f>
        <v>1.1978730599902634</v>
      </c>
      <c r="F126">
        <f>'6567'!P126</f>
        <v>-0.23615756800098464</v>
      </c>
      <c r="G126">
        <f>'6617'!P126</f>
        <v>-2.3878709696098244</v>
      </c>
      <c r="H126">
        <f>'6570'!P126</f>
        <v>-11.35463568562658</v>
      </c>
      <c r="I126">
        <f>'6571'!P126</f>
        <v>-8.3066491059732197</v>
      </c>
      <c r="J126">
        <f>'6792'!P126</f>
        <v>2.601563031502403</v>
      </c>
      <c r="K126">
        <f>'6793'!P126</f>
        <v>-2.5526982723192497</v>
      </c>
      <c r="L126" s="18">
        <f>'6795'!P126</f>
        <v>-4.8393865406847629</v>
      </c>
      <c r="M126">
        <f>'6808'!P126</f>
        <v>1.3521104993549848</v>
      </c>
      <c r="N126">
        <f>'6809'!P126</f>
        <v>1.4445613598675755</v>
      </c>
      <c r="O126">
        <f>'6568'!P126</f>
        <v>10.620351660235002</v>
      </c>
      <c r="P126"/>
      <c r="S126" s="1"/>
      <c r="T126" s="27">
        <f t="shared" si="8"/>
        <v>-1.1328125937513087</v>
      </c>
      <c r="U126" s="27">
        <f t="shared" si="9"/>
        <v>1.7694779695914946</v>
      </c>
      <c r="V126" s="27"/>
      <c r="Y126">
        <f t="shared" si="7"/>
        <v>-0.23615756800098464</v>
      </c>
    </row>
    <row r="127" spans="1:25" x14ac:dyDescent="0.15">
      <c r="A127">
        <v>63</v>
      </c>
      <c r="B127">
        <v>60.5</v>
      </c>
      <c r="C127">
        <v>125</v>
      </c>
      <c r="E127">
        <f>'6565'!P127</f>
        <v>0.71103319238066398</v>
      </c>
      <c r="F127">
        <f>'6567'!P127</f>
        <v>-1.0968925817136335</v>
      </c>
      <c r="G127">
        <f>'6617'!P127</f>
        <v>-2.7023969403399861</v>
      </c>
      <c r="H127">
        <f>'6570'!P127</f>
        <v>-11.951407458561732</v>
      </c>
      <c r="I127">
        <f>'6571'!P127</f>
        <v>-8.640217686174239</v>
      </c>
      <c r="J127">
        <f>'6792'!P127</f>
        <v>4.1577992665309083</v>
      </c>
      <c r="K127">
        <f>'6793'!P127</f>
        <v>-1.967024924525395</v>
      </c>
      <c r="L127" s="18">
        <f>'6795'!P127</f>
        <v>-4.372235426239846</v>
      </c>
      <c r="M127">
        <f>'6808'!P127</f>
        <v>0.47784132096795284</v>
      </c>
      <c r="N127">
        <f>'6809'!P127</f>
        <v>1.7135761759721713</v>
      </c>
      <c r="O127">
        <f>'6568'!P127</f>
        <v>10.388375707358685</v>
      </c>
      <c r="P127"/>
      <c r="S127" s="1"/>
      <c r="T127" s="27">
        <f t="shared" si="8"/>
        <v>-1.2074135776676771</v>
      </c>
      <c r="U127" s="27">
        <f t="shared" si="9"/>
        <v>1.8136372783965184</v>
      </c>
      <c r="V127" s="27"/>
      <c r="Y127">
        <f t="shared" si="7"/>
        <v>-1.0968925817136335</v>
      </c>
    </row>
    <row r="128" spans="1:25" x14ac:dyDescent="0.15">
      <c r="A128">
        <v>63.5</v>
      </c>
      <c r="B128">
        <v>61</v>
      </c>
      <c r="C128">
        <v>126</v>
      </c>
      <c r="E128">
        <f>'6565'!P128</f>
        <v>0.29844142419710701</v>
      </c>
      <c r="F128">
        <f>'6567'!P128</f>
        <v>-2.5483619084676383</v>
      </c>
      <c r="G128">
        <f>'6617'!P128</f>
        <v>-1.2897133646374503</v>
      </c>
      <c r="H128">
        <f>'6570'!P128</f>
        <v>-12.875278526100928</v>
      </c>
      <c r="I128">
        <f>'6571'!P128</f>
        <v>-8.8889746784361563</v>
      </c>
      <c r="J128">
        <f>'6792'!P128</f>
        <v>2.5037156264421605</v>
      </c>
      <c r="K128">
        <f>'6793'!P128</f>
        <v>-2.1947912796331135</v>
      </c>
      <c r="L128" s="18">
        <f>'6795'!P128</f>
        <v>-5.002676789289942</v>
      </c>
      <c r="M128">
        <f>'6808'!P128</f>
        <v>1.5446555703319185</v>
      </c>
      <c r="N128">
        <f>'6809'!P128</f>
        <v>0.8269758420069212</v>
      </c>
      <c r="O128">
        <f>'6568'!P128</f>
        <v>9.9849374278338505</v>
      </c>
      <c r="P128"/>
      <c r="S128" s="1"/>
      <c r="T128" s="27">
        <f t="shared" si="8"/>
        <v>-1.6037336959775699</v>
      </c>
      <c r="U128" s="27">
        <f t="shared" si="9"/>
        <v>1.8181483234005229</v>
      </c>
      <c r="V128" s="27"/>
      <c r="Y128">
        <f t="shared" si="7"/>
        <v>-1.2897133646374503</v>
      </c>
    </row>
    <row r="129" spans="1:25" x14ac:dyDescent="0.15">
      <c r="A129">
        <v>64</v>
      </c>
      <c r="B129">
        <v>61.5</v>
      </c>
      <c r="C129">
        <v>127</v>
      </c>
      <c r="E129">
        <f>'6565'!P129</f>
        <v>-0.62600614637656382</v>
      </c>
      <c r="F129">
        <f>'6567'!P129</f>
        <v>-2.8959696974715756</v>
      </c>
      <c r="G129">
        <f>'6617'!P129</f>
        <v>-1.1286223391061621</v>
      </c>
      <c r="H129">
        <f>'6570'!P129</f>
        <v>-13.711221458758004</v>
      </c>
      <c r="I129">
        <f>'6571'!P129</f>
        <v>-8.2314383932775748</v>
      </c>
      <c r="J129">
        <f>'6792'!P129</f>
        <v>6.206151243867903</v>
      </c>
      <c r="K129">
        <f>'6793'!P129</f>
        <v>-1.8718384363437888</v>
      </c>
      <c r="L129" s="18">
        <f>'6795'!P129</f>
        <v>-5.3417575589623141</v>
      </c>
      <c r="M129">
        <f>'6808'!P129</f>
        <v>1.297345468779624</v>
      </c>
      <c r="N129">
        <f>'6809'!P129</f>
        <v>2.1701441763739471</v>
      </c>
      <c r="O129">
        <f>'6568'!P129</f>
        <v>9.867445903603004</v>
      </c>
      <c r="P129"/>
      <c r="S129" s="1"/>
      <c r="T129" s="27">
        <f t="shared" si="8"/>
        <v>-1.2968879306974097</v>
      </c>
      <c r="U129" s="27">
        <f t="shared" si="9"/>
        <v>1.9577792823258429</v>
      </c>
      <c r="V129" s="27"/>
      <c r="Y129">
        <f t="shared" si="7"/>
        <v>-1.1286223391061621</v>
      </c>
    </row>
    <row r="130" spans="1:25" x14ac:dyDescent="0.15">
      <c r="A130">
        <v>64.5</v>
      </c>
      <c r="B130">
        <v>62</v>
      </c>
      <c r="C130">
        <v>128</v>
      </c>
      <c r="E130">
        <f>'6565'!P130</f>
        <v>0.36853952054419908</v>
      </c>
      <c r="F130">
        <f>'6567'!P130</f>
        <v>-3.0734938669757348</v>
      </c>
      <c r="G130">
        <f>'6617'!P130</f>
        <v>-1.9543976338874995</v>
      </c>
      <c r="H130">
        <f>'6570'!P130</f>
        <v>-13.723847672154351</v>
      </c>
      <c r="I130">
        <f>'6571'!P130</f>
        <v>-8.2189958045968989</v>
      </c>
      <c r="J130">
        <f>'6792'!P130</f>
        <v>4.6749340581908259</v>
      </c>
      <c r="K130">
        <f>'6793'!P130</f>
        <v>-1.7403796140499872</v>
      </c>
      <c r="L130" s="18">
        <f>'6795'!P130</f>
        <v>-4.7062252615319462</v>
      </c>
      <c r="M130">
        <f>'6808'!P130</f>
        <v>2.2263965651154436</v>
      </c>
      <c r="N130">
        <f>'6809'!P130</f>
        <v>2.0393433259380216</v>
      </c>
      <c r="O130">
        <f>'6568'!P130</f>
        <v>8.9098202376877573</v>
      </c>
      <c r="P130"/>
      <c r="S130" s="1"/>
      <c r="T130" s="27">
        <f t="shared" si="8"/>
        <v>-1.3816641950654707</v>
      </c>
      <c r="U130" s="27">
        <f t="shared" si="9"/>
        <v>1.8679885462297507</v>
      </c>
      <c r="V130" s="27"/>
      <c r="Y130">
        <f t="shared" si="7"/>
        <v>-1.7403796140499872</v>
      </c>
    </row>
    <row r="131" spans="1:25" x14ac:dyDescent="0.15">
      <c r="A131">
        <v>65</v>
      </c>
      <c r="B131">
        <v>62.5</v>
      </c>
      <c r="C131">
        <v>129</v>
      </c>
      <c r="E131">
        <f>'6565'!P131</f>
        <v>-0.86201930261060911</v>
      </c>
      <c r="F131">
        <f>'6567'!P131</f>
        <v>-2.6805378448156318</v>
      </c>
      <c r="G131">
        <f>'6617'!P131</f>
        <v>-2.7390880742575616</v>
      </c>
      <c r="H131">
        <f>'6570'!P131</f>
        <v>-14.90000623985304</v>
      </c>
      <c r="I131">
        <f>'6571'!P131</f>
        <v>-7.079103757087803</v>
      </c>
      <c r="J131">
        <f>'6792'!P131</f>
        <v>5.5352361692157137</v>
      </c>
      <c r="K131">
        <f>'6793'!P131</f>
        <v>-1.6118465823714394</v>
      </c>
      <c r="L131" s="18">
        <f>'6795'!P131</f>
        <v>-4.9877825390979256</v>
      </c>
      <c r="M131">
        <f>'6808'!P131</f>
        <v>1.9539218860174838</v>
      </c>
      <c r="N131">
        <f>'6809'!P131</f>
        <v>1.7452634043945161</v>
      </c>
      <c r="O131">
        <f>'6568'!P131</f>
        <v>9.2323383103672558</v>
      </c>
      <c r="P131"/>
      <c r="S131" s="1"/>
      <c r="T131" s="27">
        <f t="shared" si="8"/>
        <v>-1.4903295063726403</v>
      </c>
      <c r="U131" s="27">
        <f t="shared" si="9"/>
        <v>1.938456852775706</v>
      </c>
      <c r="V131" s="27"/>
      <c r="Y131">
        <f t="shared" si="7"/>
        <v>-1.6118465823714394</v>
      </c>
    </row>
    <row r="132" spans="1:25" x14ac:dyDescent="0.15">
      <c r="A132">
        <v>65.5</v>
      </c>
      <c r="B132">
        <v>63</v>
      </c>
      <c r="C132">
        <v>130</v>
      </c>
      <c r="E132">
        <f>'6565'!P132</f>
        <v>0.65837903847610724</v>
      </c>
      <c r="F132">
        <f>'6567'!P132</f>
        <v>-2.044103502886093</v>
      </c>
      <c r="G132">
        <f>'6617'!P132</f>
        <v>-1.7131023880855518</v>
      </c>
      <c r="H132">
        <f>'6570'!P132</f>
        <v>-15.905149314291672</v>
      </c>
      <c r="I132">
        <f>'6571'!P132</f>
        <v>-7.3051620763740557</v>
      </c>
      <c r="J132">
        <f>'6792'!P132</f>
        <v>4.2850717891949452</v>
      </c>
      <c r="K132">
        <f>'6793'!P132</f>
        <v>-1.9213299154283967</v>
      </c>
      <c r="L132" s="18">
        <f>'6795'!P132</f>
        <v>-3.2030996856170835</v>
      </c>
      <c r="M132">
        <f>'6808'!P132</f>
        <v>1.9361581640775474</v>
      </c>
      <c r="N132">
        <f>'6809'!P132</f>
        <v>-2.3397644275752079</v>
      </c>
      <c r="O132">
        <f>'6568'!P132</f>
        <v>8.8533928514590805</v>
      </c>
      <c r="P132"/>
      <c r="S132" s="1"/>
      <c r="T132" s="27">
        <f t="shared" si="8"/>
        <v>-1.6998826788227619</v>
      </c>
      <c r="U132" s="27">
        <f t="shared" si="9"/>
        <v>1.911731877090225</v>
      </c>
      <c r="V132" s="27"/>
      <c r="Y132">
        <f t="shared" si="7"/>
        <v>-1.9213299154283967</v>
      </c>
    </row>
    <row r="133" spans="1:25" x14ac:dyDescent="0.15">
      <c r="A133">
        <v>66</v>
      </c>
      <c r="B133">
        <v>63.5</v>
      </c>
      <c r="C133">
        <v>131</v>
      </c>
      <c r="E133">
        <f>'6565'!P133</f>
        <v>0.34839467718682982</v>
      </c>
      <c r="F133">
        <f>'6567'!P133</f>
        <v>-0.96282896782722838</v>
      </c>
      <c r="G133">
        <f>'6617'!P133</f>
        <v>-1.2199644455801535</v>
      </c>
      <c r="H133">
        <f>'6570'!P133</f>
        <v>-16.43600825070428</v>
      </c>
      <c r="I133">
        <f>'6571'!P133</f>
        <v>-7.4452564981762768</v>
      </c>
      <c r="J133">
        <f>'6792'!P133</f>
        <v>4.9992265977997272</v>
      </c>
      <c r="K133">
        <f>'6793'!P133</f>
        <v>-1.2862465462971751</v>
      </c>
      <c r="L133" s="18">
        <f>'6795'!P133</f>
        <v>-4.7924678242281029</v>
      </c>
      <c r="M133">
        <f>'6808'!P133</f>
        <v>3.3920428656926518</v>
      </c>
      <c r="N133">
        <f>'6809'!P133</f>
        <v>-1.773789298651856</v>
      </c>
      <c r="O133">
        <f>'6568'!P133</f>
        <v>8.6844512895421175</v>
      </c>
      <c r="P133"/>
      <c r="S133" s="1"/>
      <c r="T133" s="27">
        <f t="shared" si="8"/>
        <v>-1.499313309203977</v>
      </c>
      <c r="U133" s="27">
        <f t="shared" si="9"/>
        <v>2.0069651918673932</v>
      </c>
      <c r="V133" s="27"/>
      <c r="Y133">
        <f t="shared" si="7"/>
        <v>-1.2199644455801535</v>
      </c>
    </row>
    <row r="134" spans="1:25" x14ac:dyDescent="0.15">
      <c r="A134">
        <v>66.5</v>
      </c>
      <c r="B134">
        <v>64</v>
      </c>
      <c r="C134">
        <v>132</v>
      </c>
      <c r="E134">
        <f>'6565'!P134</f>
        <v>1.2497546436402645</v>
      </c>
      <c r="F134">
        <f>'6567'!P134</f>
        <v>-0.10579603667553528</v>
      </c>
      <c r="G134">
        <f>'6617'!P134</f>
        <v>-1.4732626753629048</v>
      </c>
      <c r="H134">
        <f>'6570'!P134</f>
        <v>-17.398590012288121</v>
      </c>
      <c r="I134">
        <f>'6571'!P134</f>
        <v>-7.2184292114384947</v>
      </c>
      <c r="J134">
        <f>'6792'!P134</f>
        <v>6.7812107818605556</v>
      </c>
      <c r="K134">
        <f>'6793'!P134</f>
        <v>0.45750452006705034</v>
      </c>
      <c r="L134" s="18">
        <f>'6795'!P134</f>
        <v>-4.8300916393474589</v>
      </c>
      <c r="M134">
        <f>'6808'!P134</f>
        <v>3.5920573181221016</v>
      </c>
      <c r="N134">
        <f>'6809'!P134</f>
        <v>-0.81935510812626744</v>
      </c>
      <c r="O134">
        <f>'6568'!P134</f>
        <v>7.9455357340406829</v>
      </c>
      <c r="P134"/>
      <c r="S134" s="1"/>
      <c r="T134" s="27">
        <f t="shared" ref="T134:T152" si="10">AVERAGE(E134:Q134)</f>
        <v>-1.0744965168643752</v>
      </c>
      <c r="U134" s="27">
        <f t="shared" ref="U134:U152" si="11">STDEV(E134:Q134)/SQRT(COUNT(E134:Q134))</f>
        <v>2.1150756243398932</v>
      </c>
      <c r="V134" s="27"/>
      <c r="Y134">
        <f t="shared" si="7"/>
        <v>-0.10579603667553528</v>
      </c>
    </row>
    <row r="135" spans="1:25" x14ac:dyDescent="0.15">
      <c r="A135">
        <v>67</v>
      </c>
      <c r="B135">
        <v>64.5</v>
      </c>
      <c r="C135">
        <v>133</v>
      </c>
      <c r="E135">
        <f>'6565'!P135</f>
        <v>1.876885409456184</v>
      </c>
      <c r="F135">
        <f>'6567'!P135</f>
        <v>1.4503611582803742</v>
      </c>
      <c r="G135">
        <f>'6617'!P135</f>
        <v>-2.603632516526194</v>
      </c>
      <c r="H135">
        <f>'6570'!P135</f>
        <v>-18.098570116524222</v>
      </c>
      <c r="I135">
        <f>'6571'!P135</f>
        <v>-6.859071362462152</v>
      </c>
      <c r="J135">
        <f>'6792'!P135</f>
        <v>4.9407914746159101</v>
      </c>
      <c r="K135">
        <f>'6793'!P135</f>
        <v>-0.21418809255055385</v>
      </c>
      <c r="L135" s="18">
        <f>'6795'!P135</f>
        <v>-3.5301177918607012</v>
      </c>
      <c r="M135">
        <f>'6808'!P135</f>
        <v>3.9309192111622751</v>
      </c>
      <c r="N135">
        <f>'6809'!P135</f>
        <v>-2.1028632227421094</v>
      </c>
      <c r="O135">
        <f>'6568'!P135</f>
        <v>8.437177698589938</v>
      </c>
      <c r="P135"/>
      <c r="S135" s="1"/>
      <c r="T135" s="27">
        <f t="shared" si="10"/>
        <v>-1.1611189227782952</v>
      </c>
      <c r="U135" s="27">
        <f t="shared" si="11"/>
        <v>2.1323466284025701</v>
      </c>
      <c r="V135" s="27"/>
      <c r="Y135">
        <f t="shared" ref="Y135:Y152" si="12">MEDIAN(E135:R135)</f>
        <v>-0.21418809255055385</v>
      </c>
    </row>
    <row r="136" spans="1:25" x14ac:dyDescent="0.15">
      <c r="A136">
        <v>67.5</v>
      </c>
      <c r="B136">
        <v>65</v>
      </c>
      <c r="C136">
        <v>134</v>
      </c>
      <c r="E136">
        <f>'6565'!P136</f>
        <v>2.332462270819478</v>
      </c>
      <c r="F136">
        <f>'6567'!P136</f>
        <v>0.1094812924425357</v>
      </c>
      <c r="G136">
        <f>'6617'!P136</f>
        <v>-1.6322567431182593</v>
      </c>
      <c r="H136">
        <f>'6570'!P136</f>
        <v>-17.944533127020858</v>
      </c>
      <c r="I136">
        <f>'6571'!P136</f>
        <v>-5.7384703852793004</v>
      </c>
      <c r="J136">
        <f>'6792'!P136</f>
        <v>3.4820456675693197</v>
      </c>
      <c r="K136">
        <f>'6793'!P136</f>
        <v>-0.61575455990922323</v>
      </c>
      <c r="L136" s="18">
        <f>'6795'!P136</f>
        <v>-4.1400573047229239</v>
      </c>
      <c r="M136">
        <f>'6808'!P136</f>
        <v>5.2597943899315416</v>
      </c>
      <c r="N136">
        <f>'6809'!P136</f>
        <v>-2.239708314662042</v>
      </c>
      <c r="O136">
        <f>'6568'!P136</f>
        <v>9.5325483724887619</v>
      </c>
      <c r="P136"/>
      <c r="S136" s="1"/>
      <c r="T136" s="27">
        <f t="shared" si="10"/>
        <v>-1.0540407674055425</v>
      </c>
      <c r="U136" s="27">
        <f t="shared" si="11"/>
        <v>2.1405755336499359</v>
      </c>
      <c r="V136" s="27"/>
      <c r="Y136">
        <f t="shared" si="12"/>
        <v>-0.61575455990922323</v>
      </c>
    </row>
    <row r="137" spans="1:25" x14ac:dyDescent="0.15">
      <c r="A137">
        <v>68</v>
      </c>
      <c r="B137">
        <v>65.5</v>
      </c>
      <c r="C137">
        <v>135</v>
      </c>
      <c r="E137">
        <f>'6565'!P137</f>
        <v>1.6752147829944257</v>
      </c>
      <c r="F137">
        <f>'6567'!P137</f>
        <v>0.90715144853824536</v>
      </c>
      <c r="G137">
        <f>'6617'!P137</f>
        <v>-2.3602001956809309</v>
      </c>
      <c r="H137">
        <f>'6570'!P137</f>
        <v>-19.042489583069433</v>
      </c>
      <c r="I137">
        <f>'6571'!P137</f>
        <v>-6.0353446305525091</v>
      </c>
      <c r="J137">
        <f>'6792'!P137</f>
        <v>3.0903782068525989</v>
      </c>
      <c r="K137">
        <f>'6793'!P137</f>
        <v>-0.77729923887932106</v>
      </c>
      <c r="L137" s="18">
        <f>'6795'!P137</f>
        <v>-3.4392427731941213</v>
      </c>
      <c r="M137">
        <f>'6808'!P137</f>
        <v>6.2694157048598598</v>
      </c>
      <c r="N137">
        <f>'6809'!P137</f>
        <v>-1.4523607775697418</v>
      </c>
      <c r="O137">
        <f>'6568'!P137</f>
        <v>8.585829123326377</v>
      </c>
      <c r="P137"/>
      <c r="S137" s="1"/>
      <c r="T137" s="27">
        <f t="shared" si="10"/>
        <v>-1.1435407211249591</v>
      </c>
      <c r="U137" s="27">
        <f t="shared" si="11"/>
        <v>2.1970465251194757</v>
      </c>
      <c r="V137" s="27"/>
      <c r="Y137">
        <f t="shared" si="12"/>
        <v>-0.77729923887932106</v>
      </c>
    </row>
    <row r="138" spans="1:25" x14ac:dyDescent="0.15">
      <c r="A138">
        <v>68.5</v>
      </c>
      <c r="B138">
        <v>66</v>
      </c>
      <c r="C138">
        <v>136</v>
      </c>
      <c r="E138">
        <f>'6565'!P138</f>
        <v>7.4030501630558576E-2</v>
      </c>
      <c r="F138">
        <f>'6567'!P138</f>
        <v>0.95637874241293763</v>
      </c>
      <c r="G138">
        <f>'6617'!P138</f>
        <v>-1.3708394999553297</v>
      </c>
      <c r="H138">
        <f>'6570'!P138</f>
        <v>-18.187546096415961</v>
      </c>
      <c r="I138">
        <f>'6571'!P138</f>
        <v>-5.9200122970130424</v>
      </c>
      <c r="J138">
        <f>'6792'!P138</f>
        <v>2.7596169857385688</v>
      </c>
      <c r="K138">
        <f>'6793'!P138</f>
        <v>-0.71909264240991555</v>
      </c>
      <c r="L138" s="18">
        <f>'6795'!P138</f>
        <v>-3.2900920079334579</v>
      </c>
      <c r="M138">
        <f>'6808'!P138</f>
        <v>6.2635884215597768</v>
      </c>
      <c r="N138">
        <f>'6809'!P138</f>
        <v>-2.2861045385153655</v>
      </c>
      <c r="O138">
        <f>'6568'!P138</f>
        <v>7.9091588667785313</v>
      </c>
      <c r="P138"/>
      <c r="S138" s="1"/>
      <c r="T138" s="27">
        <f t="shared" si="10"/>
        <v>-1.2555375967384268</v>
      </c>
      <c r="U138" s="27">
        <f t="shared" si="11"/>
        <v>2.0829688003214883</v>
      </c>
      <c r="V138" s="27"/>
      <c r="Y138">
        <f t="shared" si="12"/>
        <v>-0.71909264240991555</v>
      </c>
    </row>
    <row r="139" spans="1:25" x14ac:dyDescent="0.15">
      <c r="A139">
        <v>69</v>
      </c>
      <c r="B139">
        <v>66.5</v>
      </c>
      <c r="C139">
        <v>137</v>
      </c>
      <c r="E139">
        <f>'6565'!P139</f>
        <v>0.62897446874329832</v>
      </c>
      <c r="F139">
        <f>'6567'!P139</f>
        <v>0.72333250053000686</v>
      </c>
      <c r="G139">
        <f>'6617'!P139</f>
        <v>-1.0301481158639549</v>
      </c>
      <c r="H139">
        <f>'6570'!P139</f>
        <v>-17.523343313590264</v>
      </c>
      <c r="I139">
        <f>'6571'!P139</f>
        <v>-5.9210413154073205</v>
      </c>
      <c r="J139">
        <f>'6792'!P139</f>
        <v>3.6156431267651978</v>
      </c>
      <c r="K139">
        <f>'6793'!P139</f>
        <v>-1.8474960116009009</v>
      </c>
      <c r="L139" s="18">
        <f>'6795'!P139</f>
        <v>-2.0245173380003703</v>
      </c>
      <c r="M139">
        <f>'6808'!P139</f>
        <v>6.2288662149817196</v>
      </c>
      <c r="N139">
        <f>'6809'!P139</f>
        <v>-1.7250563787368196</v>
      </c>
      <c r="O139">
        <f>'6568'!P139</f>
        <v>9.2139463218873736</v>
      </c>
      <c r="P139"/>
      <c r="S139" s="1"/>
      <c r="T139" s="27">
        <f t="shared" si="10"/>
        <v>-0.87825816729927519</v>
      </c>
      <c r="U139" s="27">
        <f t="shared" si="11"/>
        <v>2.0951845035325589</v>
      </c>
      <c r="V139" s="27"/>
      <c r="Y139">
        <f t="shared" si="12"/>
        <v>-1.0301481158639549</v>
      </c>
    </row>
    <row r="140" spans="1:25" x14ac:dyDescent="0.15">
      <c r="A140">
        <v>69.5</v>
      </c>
      <c r="B140">
        <v>67</v>
      </c>
      <c r="C140">
        <v>138</v>
      </c>
      <c r="E140">
        <f>'6565'!P140</f>
        <v>0.47420575918306013</v>
      </c>
      <c r="F140">
        <f>'6567'!P140</f>
        <v>0.13565553847916278</v>
      </c>
      <c r="G140">
        <f>'6617'!P140</f>
        <v>-0.22531526463371718</v>
      </c>
      <c r="H140">
        <f>'6570'!P140</f>
        <v>-16.500989347233634</v>
      </c>
      <c r="I140">
        <f>'6571'!P140</f>
        <v>-6.2537552566070715</v>
      </c>
      <c r="J140">
        <f>'6792'!P140</f>
        <v>3.7610694353724821</v>
      </c>
      <c r="K140">
        <f>'6793'!P140</f>
        <v>-0.95480379444289387</v>
      </c>
      <c r="L140" s="18">
        <f>'6795'!P140</f>
        <v>-2.4064814343248528</v>
      </c>
      <c r="M140">
        <f>'6808'!P140</f>
        <v>7.7252271112687909</v>
      </c>
      <c r="N140">
        <f>'6809'!P140</f>
        <v>-1.3620944852204764</v>
      </c>
      <c r="O140">
        <f>'6568'!P140</f>
        <v>8.5435251360770419</v>
      </c>
      <c r="P140"/>
      <c r="S140" s="1"/>
      <c r="T140" s="27">
        <f t="shared" si="10"/>
        <v>-0.64215969109837345</v>
      </c>
      <c r="U140" s="27">
        <f t="shared" si="11"/>
        <v>2.0505537800146643</v>
      </c>
      <c r="V140" s="27"/>
      <c r="Y140">
        <f t="shared" si="12"/>
        <v>-0.22531526463371718</v>
      </c>
    </row>
    <row r="141" spans="1:25" x14ac:dyDescent="0.15">
      <c r="A141" s="3">
        <v>70</v>
      </c>
      <c r="B141" s="3">
        <v>67.5</v>
      </c>
      <c r="C141" s="3">
        <v>139</v>
      </c>
      <c r="D141" s="3"/>
      <c r="E141">
        <f>'6565'!P141</f>
        <v>1.0827254437214904</v>
      </c>
      <c r="F141">
        <f>'6567'!P141</f>
        <v>-1.101560446470077</v>
      </c>
      <c r="G141">
        <f>'6617'!P141</f>
        <v>-1.3893887154294102</v>
      </c>
      <c r="H141">
        <f>'6570'!P141</f>
        <v>-13.75965082705401</v>
      </c>
      <c r="I141">
        <f>'6571'!P141</f>
        <v>-5.9687919471082065</v>
      </c>
      <c r="J141">
        <f>'6792'!P141</f>
        <v>3.2665470909470766</v>
      </c>
      <c r="K141">
        <f>'6793'!P141</f>
        <v>-5.327939409255697E-2</v>
      </c>
      <c r="L141" s="18">
        <f>'6795'!P141</f>
        <v>-2.3490747215492735</v>
      </c>
      <c r="M141">
        <f>'6808'!P141</f>
        <v>6.8972519262608651</v>
      </c>
      <c r="N141">
        <f>'6809'!P141</f>
        <v>-0.53911350567212546</v>
      </c>
      <c r="O141">
        <f>'6568'!P141</f>
        <v>8.6482384187807604</v>
      </c>
      <c r="P141"/>
      <c r="Q141" s="29"/>
      <c r="S141" s="39"/>
      <c r="T141" s="30">
        <f t="shared" si="10"/>
        <v>-0.478736061605951</v>
      </c>
      <c r="U141" s="30">
        <f t="shared" si="11"/>
        <v>1.8230733404339157</v>
      </c>
      <c r="V141" s="27"/>
      <c r="Y141">
        <f t="shared" si="12"/>
        <v>-0.53911350567212546</v>
      </c>
    </row>
    <row r="142" spans="1:25" x14ac:dyDescent="0.15">
      <c r="A142">
        <v>70.5</v>
      </c>
      <c r="B142">
        <v>68</v>
      </c>
      <c r="C142">
        <v>140</v>
      </c>
      <c r="E142">
        <f>'6565'!P142</f>
        <v>2.0897328021403974</v>
      </c>
      <c r="F142">
        <f>'6567'!P142</f>
        <v>-0.99372837299446337</v>
      </c>
      <c r="G142">
        <f>'6617'!P142</f>
        <v>-0.96632577289794874</v>
      </c>
      <c r="H142">
        <f>'6570'!P142</f>
        <v>-12.876223798296913</v>
      </c>
      <c r="I142">
        <f>'6571'!P142</f>
        <v>-6.0359220636694015</v>
      </c>
      <c r="J142">
        <f>'6792'!P142</f>
        <v>1.9791492713356729</v>
      </c>
      <c r="K142">
        <f>'6793'!P142</f>
        <v>1.5299122948032702</v>
      </c>
      <c r="L142" s="18">
        <f>'6795'!P142</f>
        <v>-2.2706750763836232</v>
      </c>
      <c r="M142">
        <f>'6808'!P142</f>
        <v>6.6515596898009361</v>
      </c>
      <c r="N142">
        <f>'6809'!P142</f>
        <v>1.0018847798610744</v>
      </c>
      <c r="O142">
        <f>'6568'!P142</f>
        <v>8.7215230859113113</v>
      </c>
      <c r="P142"/>
      <c r="T142" s="27">
        <f t="shared" si="10"/>
        <v>-0.10628301458088028</v>
      </c>
      <c r="U142" s="27">
        <f t="shared" si="11"/>
        <v>1.7609891731693494</v>
      </c>
      <c r="V142" s="27"/>
      <c r="Y142">
        <f t="shared" si="12"/>
        <v>1.0018847798610744</v>
      </c>
    </row>
    <row r="143" spans="1:25" x14ac:dyDescent="0.15">
      <c r="A143">
        <v>71</v>
      </c>
      <c r="B143">
        <v>68.5</v>
      </c>
      <c r="C143">
        <v>141</v>
      </c>
      <c r="E143">
        <f>'6565'!P143</f>
        <v>2.1785319154109208</v>
      </c>
      <c r="F143">
        <f>'6567'!P143</f>
        <v>-1.5278844620796006</v>
      </c>
      <c r="G143">
        <f>'6617'!P143</f>
        <v>-0.1952186952850217</v>
      </c>
      <c r="H143">
        <f>'6570'!P143</f>
        <v>-10.346560979802192</v>
      </c>
      <c r="I143">
        <f>'6571'!P143</f>
        <v>-5.8619781502850712</v>
      </c>
      <c r="J143">
        <f>'6792'!P143</f>
        <v>2.6750458279304516</v>
      </c>
      <c r="K143">
        <f>'6793'!P143</f>
        <v>1.8675005248188343</v>
      </c>
      <c r="L143" s="18">
        <f>'6795'!P143</f>
        <v>-2.1987190682913016</v>
      </c>
      <c r="M143">
        <f>'6808'!P143</f>
        <v>4.7324806671680113</v>
      </c>
      <c r="N143">
        <f>'6809'!P143</f>
        <v>1.4641145598709808</v>
      </c>
      <c r="O143">
        <f>'6568'!P143</f>
        <v>9.8671568405497059</v>
      </c>
      <c r="P143"/>
      <c r="T143" s="27">
        <f t="shared" si="10"/>
        <v>0.24131536181870164</v>
      </c>
      <c r="U143" s="27">
        <f t="shared" si="11"/>
        <v>1.6103942858090314</v>
      </c>
      <c r="V143" s="27"/>
      <c r="Y143">
        <f t="shared" si="12"/>
        <v>1.4641145598709808</v>
      </c>
    </row>
    <row r="144" spans="1:25" x14ac:dyDescent="0.15">
      <c r="A144">
        <v>71.5</v>
      </c>
      <c r="B144">
        <v>69</v>
      </c>
      <c r="C144">
        <v>142</v>
      </c>
      <c r="E144">
        <f>'6565'!P144</f>
        <v>1.029181848707724</v>
      </c>
      <c r="F144">
        <f>'6567'!P144</f>
        <v>-1.189739081148705</v>
      </c>
      <c r="G144">
        <f>'6617'!P144</f>
        <v>-0.91371536237552631</v>
      </c>
      <c r="H144">
        <f>'6570'!P144</f>
        <v>-7.6973550474845336</v>
      </c>
      <c r="I144">
        <f>'6571'!P144</f>
        <v>-6.1590140000424212</v>
      </c>
      <c r="J144">
        <f>'6792'!P144</f>
        <v>2.2779686605072702</v>
      </c>
      <c r="K144">
        <f>'6793'!P144</f>
        <v>2.9405208089957959</v>
      </c>
      <c r="L144" s="18">
        <f>'6795'!P144</f>
        <v>-1.8880544980878988</v>
      </c>
      <c r="M144">
        <f>'6808'!P144</f>
        <v>4.4163906644261992</v>
      </c>
      <c r="N144">
        <f>'6809'!P144</f>
        <v>-0.84519600694278918</v>
      </c>
      <c r="O144">
        <f>'6568'!P144</f>
        <v>10.690764086222543</v>
      </c>
      <c r="P144"/>
      <c r="T144" s="27">
        <f t="shared" si="10"/>
        <v>0.24197746116160523</v>
      </c>
      <c r="U144" s="27">
        <f t="shared" si="11"/>
        <v>1.51285421837392</v>
      </c>
      <c r="V144" s="27"/>
      <c r="Y144">
        <f t="shared" si="12"/>
        <v>-0.84519600694278918</v>
      </c>
    </row>
    <row r="145" spans="1:25" x14ac:dyDescent="0.15">
      <c r="A145">
        <v>72</v>
      </c>
      <c r="B145">
        <v>69.5</v>
      </c>
      <c r="C145">
        <v>143</v>
      </c>
      <c r="E145">
        <f>'6565'!P145</f>
        <v>0.39012936494675776</v>
      </c>
      <c r="F145">
        <f>'6567'!P145</f>
        <v>-0.81444815828510198</v>
      </c>
      <c r="G145">
        <f>'6617'!P145</f>
        <v>-0.97470633745252289</v>
      </c>
      <c r="H145">
        <f>'6570'!P145</f>
        <v>-6.2740607066326781</v>
      </c>
      <c r="I145">
        <f>'6571'!P145</f>
        <v>-7.1044990544807476</v>
      </c>
      <c r="J145">
        <f>'6792'!P145</f>
        <v>1.681349222557937</v>
      </c>
      <c r="K145">
        <f>'6793'!P145</f>
        <v>1.5636359360451282</v>
      </c>
      <c r="L145" s="18">
        <f>'6795'!P145</f>
        <v>-2.8459484784860241</v>
      </c>
      <c r="M145">
        <f>'6808'!P145</f>
        <v>5.4107795689771114</v>
      </c>
      <c r="N145">
        <f>'6809'!P145</f>
        <v>0.70156203459727129</v>
      </c>
      <c r="O145">
        <f>'6568'!P145</f>
        <v>10.274688581162541</v>
      </c>
      <c r="P145"/>
      <c r="T145" s="27">
        <f t="shared" si="10"/>
        <v>0.18258927026815189</v>
      </c>
      <c r="U145" s="27">
        <f t="shared" si="11"/>
        <v>1.4769312842981537</v>
      </c>
      <c r="V145" s="27"/>
      <c r="Y145">
        <f t="shared" si="12"/>
        <v>0.39012936494675776</v>
      </c>
    </row>
    <row r="146" spans="1:25" x14ac:dyDescent="0.15">
      <c r="A146" s="31">
        <v>72.5</v>
      </c>
      <c r="B146" s="31">
        <v>70</v>
      </c>
      <c r="C146" s="31">
        <v>144</v>
      </c>
      <c r="D146" s="31"/>
      <c r="E146" s="31">
        <f>'6565'!P146</f>
        <v>2.5253445857956929</v>
      </c>
      <c r="F146" s="31">
        <f>'6567'!P146</f>
        <v>-0.19163788850711971</v>
      </c>
      <c r="G146" s="31">
        <f>'6617'!P146</f>
        <v>-0.70389278227592755</v>
      </c>
      <c r="H146" s="31">
        <f>'6570'!P146</f>
        <v>-4.3326271322580547</v>
      </c>
      <c r="I146" s="31">
        <f>'6571'!P146</f>
        <v>-8.4913658075623086</v>
      </c>
      <c r="J146" s="31">
        <f>'6792'!P146</f>
        <v>-1.1396301599179572</v>
      </c>
      <c r="K146" s="31">
        <f>'6793'!P146</f>
        <v>0.74718652055850943</v>
      </c>
      <c r="L146" s="32">
        <f>'6795'!P146</f>
        <v>-1.978113105870525</v>
      </c>
      <c r="M146" s="31">
        <f>'6808'!P146</f>
        <v>3.6107396676246468</v>
      </c>
      <c r="N146" s="31">
        <f>'6809'!P146</f>
        <v>2.7504362681999921</v>
      </c>
      <c r="O146" s="31">
        <f>'6568'!P146</f>
        <v>10.452556079718846</v>
      </c>
      <c r="P146"/>
      <c r="Q146" s="32"/>
      <c r="R146" s="32"/>
      <c r="S146" s="31"/>
      <c r="T146" s="33">
        <f t="shared" si="10"/>
        <v>0.29536329504598141</v>
      </c>
      <c r="U146" s="33">
        <f t="shared" si="11"/>
        <v>1.4536884672651988</v>
      </c>
      <c r="V146" s="27"/>
      <c r="W146" s="2" t="s">
        <v>30</v>
      </c>
      <c r="X146" s="2"/>
      <c r="Y146" s="31">
        <f t="shared" si="12"/>
        <v>-0.19163788850711971</v>
      </c>
    </row>
    <row r="147" spans="1:25" x14ac:dyDescent="0.15">
      <c r="A147">
        <v>73</v>
      </c>
      <c r="B147">
        <v>70.5</v>
      </c>
      <c r="C147">
        <v>145</v>
      </c>
      <c r="E147">
        <f>'6565'!P147</f>
        <v>0.52591603641404416</v>
      </c>
      <c r="F147">
        <f>'6567'!P147</f>
        <v>0.31605737259241806</v>
      </c>
      <c r="G147">
        <f>'6617'!P147</f>
        <v>-0.91848762423361818</v>
      </c>
      <c r="H147">
        <f>'6570'!P147</f>
        <v>-2.0717138741683323</v>
      </c>
      <c r="I147">
        <f>'6571'!P147</f>
        <v>-9.755990815253119</v>
      </c>
      <c r="J147">
        <f>'6792'!P147</f>
        <v>-0.37865501109256167</v>
      </c>
      <c r="K147">
        <f>'6793'!P147</f>
        <v>1.1347206308925646</v>
      </c>
      <c r="L147" s="18">
        <f>'6795'!P147</f>
        <v>-2.112253048697958</v>
      </c>
      <c r="M147">
        <f>'6808'!P147</f>
        <v>5.3435921667523276</v>
      </c>
      <c r="N147">
        <f>'6809'!P147</f>
        <v>0.25599399336631107</v>
      </c>
      <c r="O147">
        <f>'6568'!P147</f>
        <v>12.252600780887194</v>
      </c>
      <c r="P147"/>
      <c r="T147" s="27">
        <f t="shared" si="10"/>
        <v>0.4174346006781155</v>
      </c>
      <c r="U147" s="27">
        <f t="shared" si="11"/>
        <v>1.6051423217833161</v>
      </c>
      <c r="V147" s="27"/>
      <c r="Y147">
        <f t="shared" si="12"/>
        <v>0.25599399336631107</v>
      </c>
    </row>
    <row r="148" spans="1:25" x14ac:dyDescent="0.15">
      <c r="A148">
        <v>73.5</v>
      </c>
      <c r="B148">
        <v>71</v>
      </c>
      <c r="C148">
        <v>146</v>
      </c>
      <c r="E148">
        <f>'6565'!P148</f>
        <v>0.23025532961595466</v>
      </c>
      <c r="F148">
        <f>'6567'!P148</f>
        <v>2.7216749475161985</v>
      </c>
      <c r="G148">
        <f>'6617'!P148</f>
        <v>0.55870878691235948</v>
      </c>
      <c r="H148">
        <f>'6570'!P148</f>
        <v>-1.0014257983585475</v>
      </c>
      <c r="I148">
        <f>'6571'!P148</f>
        <v>-10.336142024495445</v>
      </c>
      <c r="J148">
        <f>'6792'!P148</f>
        <v>-0.33599816527992499</v>
      </c>
      <c r="K148">
        <f>'6793'!P148</f>
        <v>1.0753572355038119</v>
      </c>
      <c r="L148" s="18">
        <f>'6795'!P148</f>
        <v>-1.7889449547490894</v>
      </c>
      <c r="M148">
        <f>'6808'!P148</f>
        <v>4.6205438515299164</v>
      </c>
      <c r="N148">
        <f>'6809'!P148</f>
        <v>1.6279583555219685</v>
      </c>
      <c r="O148">
        <f>'6568'!P148</f>
        <v>10.972327219916773</v>
      </c>
      <c r="P148"/>
      <c r="T148" s="27">
        <f t="shared" si="10"/>
        <v>0.75857407123945242</v>
      </c>
      <c r="U148" s="27">
        <f t="shared" si="11"/>
        <v>1.5319115889592925</v>
      </c>
      <c r="V148" s="27"/>
      <c r="Y148">
        <f t="shared" si="12"/>
        <v>0.55870878691235948</v>
      </c>
    </row>
    <row r="149" spans="1:25" x14ac:dyDescent="0.15">
      <c r="A149">
        <v>74</v>
      </c>
      <c r="B149">
        <v>71.5</v>
      </c>
      <c r="C149">
        <v>147</v>
      </c>
      <c r="E149">
        <f>'6565'!P149</f>
        <v>1.2781311556542161</v>
      </c>
      <c r="F149">
        <f>'6567'!P149</f>
        <v>3.5176178071780244</v>
      </c>
      <c r="G149">
        <f>'6617'!P149</f>
        <v>0.39058045004253467</v>
      </c>
      <c r="H149">
        <f>'6570'!P149</f>
        <v>0.20883936478004492</v>
      </c>
      <c r="I149">
        <f>'6571'!P149</f>
        <v>-11.425042839445901</v>
      </c>
      <c r="J149">
        <f>'6792'!P149</f>
        <v>0.10939935508630105</v>
      </c>
      <c r="K149">
        <f>'6793'!P149</f>
        <v>2.0854346765716718</v>
      </c>
      <c r="L149" s="18">
        <f>'6795'!P149</f>
        <v>-1.1762722991470396</v>
      </c>
      <c r="M149">
        <f>'6808'!P149</f>
        <v>3.5887735838333783</v>
      </c>
      <c r="N149">
        <f>'6809'!P149</f>
        <v>1.9460887907991233</v>
      </c>
      <c r="O149">
        <f>'6568'!P149</f>
        <v>9.0245679846762048</v>
      </c>
      <c r="P149"/>
      <c r="T149" s="27">
        <f t="shared" si="10"/>
        <v>0.86801073000259621</v>
      </c>
      <c r="U149" s="27">
        <f t="shared" si="11"/>
        <v>1.4780243677935381</v>
      </c>
      <c r="V149" s="27"/>
      <c r="Y149">
        <f t="shared" si="12"/>
        <v>1.2781311556542161</v>
      </c>
    </row>
    <row r="150" spans="1:25" x14ac:dyDescent="0.15">
      <c r="A150">
        <v>74.5</v>
      </c>
      <c r="B150">
        <v>72</v>
      </c>
      <c r="C150">
        <v>148</v>
      </c>
      <c r="E150">
        <f>'6565'!P150</f>
        <v>2.5145950998453181E-2</v>
      </c>
      <c r="F150">
        <f>'6567'!P150</f>
        <v>3.6807286631505454</v>
      </c>
      <c r="G150">
        <f>'6617'!P150</f>
        <v>3.4013738873882801E-2</v>
      </c>
      <c r="H150">
        <f>'6570'!P150</f>
        <v>1.6106078766385294</v>
      </c>
      <c r="I150">
        <f>'6571'!P150</f>
        <v>-11.455940771104407</v>
      </c>
      <c r="J150">
        <f>'6792'!P150</f>
        <v>0.61837249650979242</v>
      </c>
      <c r="K150">
        <f>'6793'!P150</f>
        <v>3.3667930853613646</v>
      </c>
      <c r="L150" s="18">
        <f>'6795'!P150</f>
        <v>-0.81119141565635033</v>
      </c>
      <c r="M150">
        <f>'6808'!P150</f>
        <v>3.0800649378276965</v>
      </c>
      <c r="N150">
        <f>'6809'!P150</f>
        <v>3.5368789478513318</v>
      </c>
      <c r="O150">
        <f>'6568'!P150</f>
        <v>9.8179177107986426</v>
      </c>
      <c r="P150"/>
      <c r="T150" s="27">
        <f t="shared" si="10"/>
        <v>1.2275810201135893</v>
      </c>
      <c r="U150" s="27">
        <f t="shared" si="11"/>
        <v>1.542044732530935</v>
      </c>
      <c r="V150" s="27"/>
      <c r="Y150">
        <f t="shared" si="12"/>
        <v>1.6106078766385294</v>
      </c>
    </row>
    <row r="151" spans="1:25" x14ac:dyDescent="0.15">
      <c r="A151">
        <v>75</v>
      </c>
      <c r="B151">
        <v>72.5</v>
      </c>
      <c r="C151">
        <v>149</v>
      </c>
      <c r="E151">
        <f>'6565'!P151</f>
        <v>-0.95314154633126036</v>
      </c>
      <c r="F151">
        <f>'6567'!P151</f>
        <v>3.9132922077599046</v>
      </c>
      <c r="G151">
        <f>'6617'!P151</f>
        <v>1.3418508229845427</v>
      </c>
      <c r="H151">
        <f>'6570'!P151</f>
        <v>2.8234928045876724</v>
      </c>
      <c r="I151">
        <f>'6571'!P151</f>
        <v>-11.684515049096419</v>
      </c>
      <c r="J151">
        <f>'6792'!P151</f>
        <v>1.894692527397037</v>
      </c>
      <c r="K151">
        <f>'6793'!P151</f>
        <v>3.406264262964815</v>
      </c>
      <c r="L151" s="18">
        <f>'6795'!P151</f>
        <v>-0.68662517283749191</v>
      </c>
      <c r="M151">
        <f>'6808'!P151</f>
        <v>3.9458237266394578</v>
      </c>
      <c r="N151">
        <f>'6809'!P151</f>
        <v>3.2450141400434869</v>
      </c>
      <c r="O151">
        <f>'6568'!P151</f>
        <v>9.9864017198596553</v>
      </c>
      <c r="P151"/>
      <c r="T151" s="27">
        <f t="shared" si="10"/>
        <v>1.5665954949064911</v>
      </c>
      <c r="U151" s="27">
        <f t="shared" si="11"/>
        <v>1.5869303619147435</v>
      </c>
      <c r="V151" s="27"/>
      <c r="Y151">
        <f t="shared" si="12"/>
        <v>2.8234928045876724</v>
      </c>
    </row>
    <row r="152" spans="1:25" x14ac:dyDescent="0.15">
      <c r="A152">
        <v>75.5</v>
      </c>
      <c r="B152">
        <v>73</v>
      </c>
      <c r="C152">
        <v>150</v>
      </c>
      <c r="E152">
        <f>'6565'!P152</f>
        <v>0.53121409414601339</v>
      </c>
      <c r="F152">
        <f>'6567'!P152</f>
        <v>4.086339468950297</v>
      </c>
      <c r="G152">
        <f>'6617'!P152</f>
        <v>1.2674139655528667</v>
      </c>
      <c r="H152">
        <f>'6570'!P152</f>
        <v>2.1143120940399251</v>
      </c>
      <c r="I152">
        <f>'6571'!P152</f>
        <v>-11.182243617740127</v>
      </c>
      <c r="J152">
        <f>'6792'!P152</f>
        <v>0</v>
      </c>
      <c r="K152">
        <f>'6793'!P152</f>
        <v>5.0984073131610677</v>
      </c>
      <c r="L152" s="18">
        <f>'6795'!P152</f>
        <v>-1.0906574395787652</v>
      </c>
      <c r="M152">
        <f>'6808'!P152</f>
        <v>4.2155639239403309</v>
      </c>
      <c r="N152">
        <f>'6809'!P152</f>
        <v>5.6066020108374133</v>
      </c>
      <c r="O152">
        <f>'6568'!P152</f>
        <v>8.4533410208274979</v>
      </c>
      <c r="P152"/>
      <c r="T152" s="27">
        <f t="shared" si="10"/>
        <v>1.7363902576487744</v>
      </c>
      <c r="U152" s="27">
        <f t="shared" si="11"/>
        <v>1.5456133024908083</v>
      </c>
      <c r="V152" s="27"/>
      <c r="Y152">
        <f t="shared" si="12"/>
        <v>2.1143120940399251</v>
      </c>
    </row>
    <row r="153" spans="1:25" s="3" customFormat="1" x14ac:dyDescent="0.15">
      <c r="E153" s="29"/>
      <c r="F153" s="29"/>
      <c r="G153" s="29"/>
      <c r="J153" s="29"/>
      <c r="K153" s="29"/>
      <c r="L153" s="29"/>
      <c r="M153" s="29"/>
      <c r="N153" s="29"/>
      <c r="O153" s="29"/>
      <c r="P153" s="29"/>
      <c r="Q153" s="29"/>
      <c r="R153" s="29"/>
      <c r="T153" s="30"/>
      <c r="U153" s="30"/>
      <c r="V153" s="30"/>
    </row>
    <row r="154" spans="1:25" s="3" customFormat="1" x14ac:dyDescent="0.15">
      <c r="E154" s="29"/>
      <c r="F154" s="29"/>
      <c r="G154" s="29"/>
      <c r="J154" s="29"/>
      <c r="K154" s="29"/>
      <c r="L154" s="29"/>
      <c r="M154" s="29"/>
      <c r="N154" s="29"/>
      <c r="O154" s="29"/>
      <c r="P154" s="29"/>
      <c r="Q154" s="29"/>
      <c r="R154" s="29"/>
      <c r="T154" s="30"/>
      <c r="U154" s="30"/>
      <c r="V154" s="30"/>
    </row>
    <row r="155" spans="1:25" s="3" customFormat="1" x14ac:dyDescent="0.15">
      <c r="E155" s="29"/>
      <c r="F155" s="29"/>
      <c r="G155" s="29"/>
      <c r="J155" s="29"/>
      <c r="K155" s="29"/>
      <c r="L155" s="29"/>
      <c r="M155" s="29"/>
      <c r="N155" s="29"/>
      <c r="O155" s="29"/>
      <c r="P155" s="29"/>
      <c r="Q155" s="29"/>
      <c r="R155" s="29"/>
      <c r="T155" s="30"/>
      <c r="U155" s="30"/>
      <c r="V155" s="30"/>
    </row>
    <row r="156" spans="1:25" s="3" customFormat="1" x14ac:dyDescent="0.15">
      <c r="E156" s="29"/>
      <c r="F156" s="29"/>
      <c r="G156" s="29"/>
      <c r="J156" s="29"/>
      <c r="K156" s="29"/>
      <c r="L156" s="29"/>
      <c r="M156" s="29"/>
      <c r="N156" s="29"/>
      <c r="O156" s="29"/>
      <c r="P156" s="29"/>
      <c r="Q156" s="29"/>
      <c r="R156" s="29"/>
      <c r="T156" s="30"/>
      <c r="U156" s="30"/>
      <c r="V156" s="30"/>
    </row>
    <row r="157" spans="1:25" s="3" customFormat="1" x14ac:dyDescent="0.15">
      <c r="E157" s="29"/>
      <c r="F157" s="29"/>
      <c r="G157" s="29"/>
      <c r="J157" s="29"/>
      <c r="K157" s="29"/>
      <c r="L157" s="29"/>
      <c r="M157" s="29"/>
      <c r="N157" s="29"/>
      <c r="O157" s="29"/>
      <c r="P157" s="29"/>
      <c r="Q157" s="29"/>
      <c r="R157" s="29"/>
      <c r="T157" s="30"/>
      <c r="U157" s="30"/>
      <c r="V157" s="30"/>
    </row>
    <row r="158" spans="1:25" s="3" customFormat="1" x14ac:dyDescent="0.15">
      <c r="E158" s="29"/>
      <c r="F158" s="29"/>
      <c r="G158" s="29"/>
      <c r="J158" s="29"/>
      <c r="K158" s="29"/>
      <c r="L158" s="29"/>
      <c r="M158" s="29"/>
      <c r="N158" s="29"/>
      <c r="O158" s="29"/>
      <c r="P158" s="29"/>
      <c r="Q158" s="29"/>
      <c r="R158" s="29"/>
      <c r="T158" s="30"/>
      <c r="U158" s="30"/>
      <c r="V158" s="30"/>
    </row>
    <row r="159" spans="1:25" s="3" customFormat="1" x14ac:dyDescent="0.15">
      <c r="E159" s="29"/>
      <c r="F159" s="29"/>
      <c r="G159" s="29"/>
      <c r="J159" s="29"/>
      <c r="K159" s="29"/>
      <c r="L159" s="29"/>
      <c r="M159" s="29"/>
      <c r="N159" s="29"/>
      <c r="O159" s="29"/>
      <c r="P159" s="29"/>
      <c r="Q159" s="29"/>
      <c r="R159" s="29"/>
      <c r="T159" s="30"/>
      <c r="U159" s="30"/>
      <c r="V159" s="30"/>
    </row>
    <row r="160" spans="1:25" s="3" customFormat="1" x14ac:dyDescent="0.15">
      <c r="E160" s="29"/>
      <c r="F160" s="29"/>
      <c r="G160" s="29"/>
      <c r="J160" s="29"/>
      <c r="K160" s="29"/>
      <c r="L160" s="29"/>
      <c r="M160" s="29"/>
      <c r="N160" s="29"/>
      <c r="O160" s="29"/>
      <c r="P160" s="29"/>
      <c r="Q160" s="29"/>
      <c r="R160" s="29"/>
      <c r="T160" s="30"/>
      <c r="U160" s="30"/>
      <c r="V160" s="30"/>
    </row>
    <row r="161" spans="5:22" s="3" customFormat="1" x14ac:dyDescent="0.15">
      <c r="E161" s="29"/>
      <c r="F161" s="29"/>
      <c r="G161" s="29"/>
      <c r="J161" s="29"/>
      <c r="K161" s="29"/>
      <c r="L161" s="29"/>
      <c r="M161" s="29"/>
      <c r="N161" s="29"/>
      <c r="O161" s="29"/>
      <c r="P161" s="29"/>
      <c r="Q161" s="29"/>
      <c r="R161" s="29"/>
      <c r="T161" s="30"/>
      <c r="U161" s="30"/>
      <c r="V161" s="30"/>
    </row>
    <row r="162" spans="5:22" s="3" customFormat="1" x14ac:dyDescent="0.15">
      <c r="E162" s="29"/>
      <c r="F162" s="29"/>
      <c r="G162" s="29"/>
      <c r="J162" s="29"/>
      <c r="K162" s="29"/>
      <c r="L162" s="29"/>
      <c r="M162" s="29"/>
      <c r="N162" s="29"/>
      <c r="O162" s="29"/>
      <c r="P162" s="29"/>
      <c r="Q162" s="29"/>
      <c r="R162" s="29"/>
      <c r="T162" s="30"/>
      <c r="U162" s="30"/>
      <c r="V162" s="30"/>
    </row>
    <row r="163" spans="5:22" s="3" customFormat="1" x14ac:dyDescent="0.15">
      <c r="E163" s="29"/>
      <c r="F163" s="29"/>
      <c r="G163" s="29"/>
      <c r="J163" s="29"/>
      <c r="K163" s="29"/>
      <c r="L163" s="29"/>
      <c r="M163" s="29"/>
      <c r="N163" s="29"/>
      <c r="O163" s="29"/>
      <c r="P163" s="29"/>
      <c r="Q163" s="29"/>
      <c r="R163" s="29"/>
      <c r="T163" s="30"/>
      <c r="U163" s="30"/>
      <c r="V163" s="30"/>
    </row>
    <row r="164" spans="5:22" s="3" customFormat="1" x14ac:dyDescent="0.15">
      <c r="E164" s="29"/>
      <c r="F164" s="29"/>
      <c r="G164" s="29"/>
      <c r="J164" s="29"/>
      <c r="K164" s="29"/>
      <c r="L164" s="29"/>
      <c r="M164" s="29"/>
      <c r="N164" s="29"/>
      <c r="O164" s="29"/>
      <c r="P164" s="29"/>
      <c r="Q164" s="29"/>
      <c r="R164" s="29"/>
      <c r="T164" s="30"/>
      <c r="U164" s="30"/>
      <c r="V164" s="30"/>
    </row>
    <row r="165" spans="5:22" s="3" customFormat="1" x14ac:dyDescent="0.15">
      <c r="E165" s="29"/>
      <c r="F165" s="29"/>
      <c r="G165" s="29"/>
      <c r="J165" s="29"/>
      <c r="K165" s="29"/>
      <c r="L165" s="29"/>
      <c r="M165" s="29"/>
      <c r="N165" s="29"/>
      <c r="O165" s="29"/>
      <c r="P165" s="29"/>
      <c r="Q165" s="29"/>
      <c r="R165" s="29"/>
      <c r="T165" s="30"/>
      <c r="U165" s="30"/>
      <c r="V165" s="30"/>
    </row>
    <row r="166" spans="5:22" s="3" customFormat="1" x14ac:dyDescent="0.15">
      <c r="E166" s="29"/>
      <c r="F166" s="29"/>
      <c r="G166" s="29"/>
      <c r="J166" s="29"/>
      <c r="K166" s="29"/>
      <c r="L166" s="29"/>
      <c r="M166" s="29"/>
      <c r="N166" s="29"/>
      <c r="O166" s="29"/>
      <c r="P166" s="29"/>
      <c r="Q166" s="29"/>
      <c r="R166" s="29"/>
      <c r="T166" s="30"/>
      <c r="U166" s="30"/>
      <c r="V166" s="30"/>
    </row>
    <row r="167" spans="5:22" s="3" customFormat="1" x14ac:dyDescent="0.15">
      <c r="E167" s="29"/>
      <c r="F167" s="29"/>
      <c r="G167" s="29"/>
      <c r="J167" s="29"/>
      <c r="K167" s="29"/>
      <c r="L167" s="29"/>
      <c r="M167" s="29"/>
      <c r="N167" s="29"/>
      <c r="O167" s="29"/>
      <c r="P167" s="29"/>
      <c r="Q167" s="29"/>
      <c r="R167" s="29"/>
      <c r="T167" s="30"/>
      <c r="U167" s="30"/>
      <c r="V167" s="30"/>
    </row>
    <row r="168" spans="5:22" s="3" customFormat="1" x14ac:dyDescent="0.15">
      <c r="E168" s="29"/>
      <c r="F168" s="29"/>
      <c r="G168" s="29"/>
      <c r="J168" s="29"/>
      <c r="K168" s="29"/>
      <c r="L168" s="29"/>
      <c r="M168" s="29"/>
      <c r="N168" s="29"/>
      <c r="O168" s="29"/>
      <c r="P168" s="29"/>
      <c r="Q168" s="29"/>
      <c r="R168" s="29"/>
      <c r="T168" s="30"/>
      <c r="U168" s="30"/>
      <c r="V168" s="30"/>
    </row>
    <row r="169" spans="5:22" s="3" customFormat="1" x14ac:dyDescent="0.15">
      <c r="E169" s="29"/>
      <c r="F169" s="29"/>
      <c r="G169" s="29"/>
      <c r="J169" s="29"/>
      <c r="K169" s="29"/>
      <c r="L169" s="29"/>
      <c r="M169" s="29"/>
      <c r="N169" s="29"/>
      <c r="O169" s="29"/>
      <c r="P169" s="29"/>
      <c r="Q169" s="29"/>
      <c r="R169" s="29"/>
      <c r="T169" s="30"/>
      <c r="U169" s="30"/>
      <c r="V169" s="30"/>
    </row>
    <row r="170" spans="5:22" s="3" customFormat="1" x14ac:dyDescent="0.15">
      <c r="E170" s="29"/>
      <c r="F170" s="29"/>
      <c r="G170" s="29"/>
      <c r="J170" s="29"/>
      <c r="K170" s="29"/>
      <c r="L170" s="29"/>
      <c r="M170" s="29"/>
      <c r="N170" s="29"/>
      <c r="O170" s="29"/>
      <c r="P170" s="29"/>
      <c r="Q170" s="29"/>
      <c r="R170" s="29"/>
      <c r="T170" s="30"/>
      <c r="U170" s="30"/>
      <c r="V170" s="30"/>
    </row>
    <row r="171" spans="5:22" s="3" customFormat="1" x14ac:dyDescent="0.15">
      <c r="E171" s="29"/>
      <c r="F171" s="29"/>
      <c r="G171" s="29"/>
      <c r="J171" s="29"/>
      <c r="K171" s="29"/>
      <c r="L171" s="29"/>
      <c r="M171" s="29"/>
      <c r="N171" s="29"/>
      <c r="O171" s="29"/>
      <c r="P171" s="29"/>
      <c r="Q171" s="29"/>
      <c r="R171" s="29"/>
      <c r="T171" s="30"/>
      <c r="U171" s="30"/>
      <c r="V171" s="30"/>
    </row>
    <row r="172" spans="5:22" s="3" customFormat="1" x14ac:dyDescent="0.15">
      <c r="E172" s="29"/>
      <c r="F172" s="29"/>
      <c r="G172" s="29"/>
      <c r="J172" s="29"/>
      <c r="K172" s="29"/>
      <c r="L172" s="29"/>
      <c r="M172" s="29"/>
      <c r="N172" s="29"/>
      <c r="O172" s="29"/>
      <c r="P172" s="29"/>
      <c r="Q172" s="29"/>
      <c r="R172" s="29"/>
      <c r="T172" s="30"/>
      <c r="U172" s="30"/>
      <c r="V172" s="30"/>
    </row>
    <row r="173" spans="5:22" s="3" customFormat="1" x14ac:dyDescent="0.15">
      <c r="E173" s="29"/>
      <c r="F173" s="29"/>
      <c r="G173" s="29"/>
      <c r="J173" s="29"/>
      <c r="K173" s="29"/>
      <c r="L173" s="29"/>
      <c r="M173" s="29"/>
      <c r="N173" s="29"/>
      <c r="O173" s="29"/>
      <c r="P173" s="29"/>
      <c r="Q173" s="29"/>
      <c r="R173" s="29"/>
      <c r="T173" s="30"/>
      <c r="U173" s="30"/>
      <c r="V173" s="30"/>
    </row>
    <row r="174" spans="5:22" s="3" customFormat="1" x14ac:dyDescent="0.15">
      <c r="E174" s="29"/>
      <c r="F174" s="29"/>
      <c r="G174" s="29"/>
      <c r="J174" s="29"/>
      <c r="K174" s="29"/>
      <c r="L174" s="29"/>
      <c r="M174" s="29"/>
      <c r="N174" s="29"/>
      <c r="O174" s="29"/>
      <c r="P174" s="29"/>
      <c r="Q174" s="29"/>
      <c r="R174" s="29"/>
      <c r="T174" s="30"/>
      <c r="U174" s="30"/>
      <c r="V174" s="30"/>
    </row>
    <row r="175" spans="5:22" s="3" customFormat="1" x14ac:dyDescent="0.15">
      <c r="E175" s="29"/>
      <c r="F175" s="29"/>
      <c r="G175" s="29"/>
      <c r="J175" s="29"/>
      <c r="K175" s="29"/>
      <c r="L175" s="29"/>
      <c r="M175" s="29"/>
      <c r="N175" s="29"/>
      <c r="O175" s="29"/>
      <c r="P175" s="29"/>
      <c r="Q175" s="29"/>
      <c r="R175" s="29"/>
      <c r="T175" s="30"/>
      <c r="U175" s="30"/>
      <c r="V175" s="38"/>
    </row>
    <row r="176" spans="5:22" s="3" customFormat="1" x14ac:dyDescent="0.15">
      <c r="E176" s="29"/>
      <c r="F176" s="29"/>
      <c r="G176" s="29"/>
      <c r="J176" s="29"/>
      <c r="K176" s="29"/>
      <c r="L176" s="29"/>
      <c r="M176" s="29"/>
      <c r="N176" s="29"/>
      <c r="O176" s="29"/>
      <c r="P176" s="29"/>
      <c r="Q176" s="29"/>
      <c r="R176" s="29"/>
      <c r="T176" s="30"/>
      <c r="U176" s="30"/>
      <c r="V176" s="38"/>
    </row>
    <row r="177" spans="5:22" s="3" customFormat="1" x14ac:dyDescent="0.15">
      <c r="E177" s="29"/>
      <c r="F177" s="29"/>
      <c r="G177" s="29"/>
      <c r="J177" s="29"/>
      <c r="K177" s="29"/>
      <c r="L177" s="29"/>
      <c r="M177" s="29"/>
      <c r="N177" s="29"/>
      <c r="O177" s="29"/>
      <c r="P177" s="29"/>
      <c r="Q177" s="29"/>
      <c r="R177" s="29"/>
      <c r="T177" s="30"/>
      <c r="U177" s="30"/>
      <c r="V177" s="38"/>
    </row>
    <row r="178" spans="5:22" s="3" customFormat="1" x14ac:dyDescent="0.15">
      <c r="E178" s="29"/>
      <c r="F178" s="29"/>
      <c r="G178" s="29"/>
      <c r="J178" s="29"/>
      <c r="K178" s="29"/>
      <c r="L178" s="29"/>
      <c r="M178" s="29"/>
      <c r="N178" s="29"/>
      <c r="O178" s="29"/>
      <c r="P178" s="29"/>
      <c r="Q178" s="29"/>
      <c r="R178" s="29"/>
      <c r="T178" s="30"/>
      <c r="U178" s="30"/>
    </row>
    <row r="179" spans="5:22" s="3" customFormat="1" x14ac:dyDescent="0.15">
      <c r="E179" s="29"/>
      <c r="F179" s="29"/>
      <c r="G179" s="29"/>
      <c r="J179" s="29"/>
      <c r="K179" s="29"/>
      <c r="L179" s="29"/>
      <c r="M179" s="29"/>
      <c r="N179" s="29"/>
      <c r="O179" s="29"/>
      <c r="P179" s="29"/>
      <c r="Q179" s="29"/>
      <c r="R179" s="29"/>
      <c r="T179" s="30"/>
      <c r="U179" s="30"/>
    </row>
    <row r="180" spans="5:22" s="3" customFormat="1" x14ac:dyDescent="0.15">
      <c r="E180" s="29"/>
      <c r="F180" s="29"/>
      <c r="G180" s="29"/>
      <c r="J180" s="29"/>
      <c r="K180" s="29"/>
      <c r="L180" s="29"/>
      <c r="M180" s="29"/>
      <c r="N180" s="29"/>
      <c r="O180" s="29"/>
      <c r="P180" s="29"/>
      <c r="Q180" s="29"/>
      <c r="R180" s="29"/>
      <c r="T180" s="30"/>
      <c r="U180" s="30"/>
    </row>
    <row r="181" spans="5:22" s="3" customFormat="1" x14ac:dyDescent="0.15">
      <c r="E181" s="29"/>
      <c r="F181" s="29"/>
      <c r="G181" s="29"/>
      <c r="J181" s="29"/>
      <c r="K181" s="29"/>
      <c r="L181" s="29"/>
      <c r="M181" s="29"/>
      <c r="N181" s="29"/>
      <c r="O181" s="29"/>
      <c r="P181" s="29"/>
      <c r="Q181" s="29"/>
      <c r="R181" s="29"/>
      <c r="T181" s="30"/>
      <c r="U181" s="30"/>
    </row>
    <row r="182" spans="5:22" s="3" customFormat="1" x14ac:dyDescent="0.15">
      <c r="E182" s="29"/>
      <c r="F182" s="29"/>
      <c r="G182" s="29"/>
      <c r="J182" s="29"/>
      <c r="K182" s="29"/>
      <c r="L182" s="29"/>
      <c r="M182" s="29"/>
      <c r="N182" s="29"/>
      <c r="O182" s="29"/>
      <c r="P182" s="29"/>
      <c r="Q182" s="29"/>
      <c r="R182" s="29"/>
      <c r="T182" s="30"/>
      <c r="U182" s="30"/>
    </row>
    <row r="183" spans="5:22" s="3" customFormat="1" x14ac:dyDescent="0.15">
      <c r="E183" s="29"/>
      <c r="F183" s="29"/>
      <c r="G183" s="29"/>
      <c r="J183" s="29"/>
      <c r="K183" s="29"/>
      <c r="L183" s="29"/>
      <c r="M183" s="29"/>
      <c r="N183" s="29"/>
      <c r="O183" s="29"/>
      <c r="P183" s="29"/>
      <c r="Q183" s="29"/>
      <c r="R183" s="29"/>
      <c r="T183" s="30"/>
      <c r="U183" s="30"/>
    </row>
    <row r="184" spans="5:22" s="3" customFormat="1" x14ac:dyDescent="0.15">
      <c r="E184" s="29"/>
      <c r="F184" s="29"/>
      <c r="G184" s="29"/>
      <c r="J184" s="29"/>
      <c r="K184" s="29"/>
      <c r="L184" s="29"/>
      <c r="M184" s="29"/>
      <c r="N184" s="29"/>
      <c r="O184" s="29"/>
      <c r="P184" s="29"/>
      <c r="Q184" s="29"/>
      <c r="R184" s="29"/>
      <c r="T184" s="30"/>
      <c r="U184" s="30"/>
    </row>
    <row r="185" spans="5:22" s="3" customFormat="1" x14ac:dyDescent="0.15">
      <c r="E185" s="29"/>
      <c r="F185" s="29"/>
      <c r="G185" s="29"/>
      <c r="J185" s="29"/>
      <c r="K185" s="29"/>
      <c r="L185" s="29"/>
      <c r="M185" s="29"/>
      <c r="N185" s="29"/>
      <c r="O185" s="29"/>
      <c r="P185" s="29"/>
      <c r="Q185" s="29"/>
      <c r="R185" s="29"/>
      <c r="T185" s="30"/>
      <c r="U185" s="30"/>
    </row>
    <row r="186" spans="5:22" s="3" customFormat="1" x14ac:dyDescent="0.15">
      <c r="E186" s="29"/>
      <c r="F186" s="29"/>
      <c r="G186" s="29"/>
      <c r="J186" s="29"/>
      <c r="K186" s="29"/>
      <c r="L186" s="29"/>
      <c r="M186" s="29"/>
      <c r="N186" s="29"/>
      <c r="O186" s="29"/>
      <c r="P186" s="29"/>
      <c r="Q186" s="29"/>
      <c r="R186" s="29"/>
      <c r="T186" s="30"/>
      <c r="U186" s="30"/>
    </row>
    <row r="187" spans="5:22" s="3" customFormat="1" x14ac:dyDescent="0.15">
      <c r="E187" s="29"/>
      <c r="F187" s="29"/>
      <c r="G187" s="29"/>
      <c r="J187" s="29"/>
      <c r="K187" s="29"/>
      <c r="L187" s="29"/>
      <c r="M187" s="29"/>
      <c r="N187" s="29"/>
      <c r="O187" s="29"/>
      <c r="P187" s="29"/>
      <c r="Q187" s="29"/>
      <c r="R187" s="29"/>
      <c r="T187" s="30"/>
      <c r="U187" s="30"/>
    </row>
    <row r="188" spans="5:22" s="3" customFormat="1" x14ac:dyDescent="0.15">
      <c r="E188" s="29"/>
      <c r="F188" s="29"/>
      <c r="G188" s="29"/>
      <c r="J188" s="29"/>
      <c r="K188" s="29"/>
      <c r="L188" s="29"/>
      <c r="M188" s="29"/>
      <c r="N188" s="29"/>
      <c r="O188" s="29"/>
      <c r="P188" s="29"/>
      <c r="Q188" s="29"/>
      <c r="R188" s="29"/>
      <c r="T188" s="30"/>
      <c r="U188" s="30"/>
    </row>
    <row r="189" spans="5:22" s="3" customFormat="1" x14ac:dyDescent="0.15">
      <c r="E189" s="29"/>
      <c r="F189" s="29"/>
      <c r="G189" s="29"/>
      <c r="J189" s="29"/>
      <c r="K189" s="29"/>
      <c r="L189" s="29"/>
      <c r="M189" s="29"/>
      <c r="N189" s="29"/>
      <c r="O189" s="29"/>
      <c r="P189" s="29"/>
      <c r="Q189" s="29"/>
      <c r="R189" s="29"/>
      <c r="T189" s="30"/>
      <c r="U189" s="30"/>
    </row>
    <row r="190" spans="5:22" s="3" customFormat="1" x14ac:dyDescent="0.15">
      <c r="E190" s="29"/>
      <c r="F190" s="29"/>
      <c r="G190" s="29"/>
      <c r="J190" s="29"/>
      <c r="K190" s="29"/>
      <c r="L190" s="29"/>
      <c r="M190" s="29"/>
      <c r="N190" s="29"/>
      <c r="O190" s="29"/>
      <c r="P190" s="29"/>
      <c r="Q190" s="29"/>
      <c r="R190" s="29"/>
      <c r="T190" s="30"/>
      <c r="U190" s="30"/>
    </row>
    <row r="191" spans="5:22" s="3" customFormat="1" x14ac:dyDescent="0.15">
      <c r="E191" s="29"/>
      <c r="F191" s="29"/>
      <c r="G191" s="29"/>
      <c r="J191" s="29"/>
      <c r="K191" s="29"/>
      <c r="L191" s="29"/>
      <c r="M191" s="29"/>
      <c r="N191" s="29"/>
      <c r="O191" s="29"/>
      <c r="P191" s="29"/>
      <c r="Q191" s="29"/>
      <c r="R191" s="29"/>
      <c r="T191" s="30"/>
      <c r="U191" s="30"/>
    </row>
    <row r="192" spans="5:22" s="3" customFormat="1" x14ac:dyDescent="0.15">
      <c r="E192" s="29"/>
      <c r="F192" s="29"/>
      <c r="G192" s="29"/>
      <c r="J192" s="29"/>
      <c r="K192" s="29"/>
      <c r="L192" s="29"/>
      <c r="M192" s="29"/>
      <c r="N192" s="29"/>
      <c r="O192" s="29"/>
      <c r="P192" s="29"/>
      <c r="Q192" s="29"/>
      <c r="R192" s="29"/>
      <c r="T192" s="30"/>
      <c r="U192" s="30"/>
    </row>
  </sheetData>
  <mergeCells count="1">
    <mergeCell ref="T2:U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162"/>
  <sheetViews>
    <sheetView tabSelected="1" zoomScale="89" zoomScaleNormal="89" zoomScalePageLayoutView="80" workbookViewId="0">
      <selection activeCell="L127" sqref="L127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1.6640625" style="18" customWidth="1"/>
    <col min="4" max="7" width="9.5" style="18" customWidth="1"/>
    <col min="8" max="8" width="8.83203125" style="18" customWidth="1"/>
    <col min="9" max="16" width="9.5" style="18" customWidth="1"/>
    <col min="17" max="17" width="3.5" customWidth="1"/>
    <col min="18" max="18" width="10" customWidth="1"/>
    <col min="19" max="19" width="6.5" customWidth="1"/>
    <col min="20" max="20" width="3.83203125" customWidth="1"/>
    <col min="21" max="21" width="10" customWidth="1"/>
    <col min="22" max="22" width="4" customWidth="1"/>
    <col min="23" max="23" width="10.5" customWidth="1"/>
  </cols>
  <sheetData>
    <row r="1" spans="1:23" s="2" customFormat="1" ht="32" customHeight="1" x14ac:dyDescent="0.2">
      <c r="A1" s="2" t="s">
        <v>11</v>
      </c>
      <c r="B1" s="2" t="s">
        <v>4</v>
      </c>
      <c r="C1" s="2">
        <v>6565</v>
      </c>
      <c r="D1" s="2">
        <v>6567</v>
      </c>
      <c r="E1" s="16">
        <v>6617</v>
      </c>
      <c r="F1" s="2">
        <v>6570</v>
      </c>
      <c r="G1" s="2">
        <v>6571</v>
      </c>
      <c r="H1" s="16">
        <v>6792</v>
      </c>
      <c r="I1" s="16">
        <v>6793</v>
      </c>
      <c r="J1" s="16">
        <v>6795</v>
      </c>
      <c r="K1" s="16">
        <v>6808</v>
      </c>
      <c r="L1" s="16">
        <v>6809</v>
      </c>
      <c r="M1" s="16">
        <v>6568</v>
      </c>
      <c r="N1" s="16"/>
      <c r="O1" s="16"/>
      <c r="P1" s="16"/>
      <c r="R1" s="43" t="s">
        <v>34</v>
      </c>
      <c r="S1" s="40" t="s">
        <v>18</v>
      </c>
      <c r="U1" s="2" t="s">
        <v>26</v>
      </c>
      <c r="W1" s="43" t="s">
        <v>35</v>
      </c>
    </row>
    <row r="2" spans="1:23" x14ac:dyDescent="0.15">
      <c r="C2" s="44">
        <v>1</v>
      </c>
      <c r="D2" s="44">
        <v>2</v>
      </c>
      <c r="E2" s="44">
        <v>3</v>
      </c>
      <c r="F2" s="44">
        <v>4</v>
      </c>
      <c r="G2" s="44">
        <v>5</v>
      </c>
      <c r="H2" s="44">
        <v>6</v>
      </c>
      <c r="I2" s="44">
        <v>7</v>
      </c>
      <c r="J2" s="44">
        <v>8</v>
      </c>
      <c r="K2" s="44">
        <v>9</v>
      </c>
      <c r="L2" s="44">
        <v>10</v>
      </c>
      <c r="M2" s="44">
        <v>11</v>
      </c>
      <c r="N2" s="44">
        <v>12</v>
      </c>
      <c r="O2" s="44">
        <v>13</v>
      </c>
      <c r="P2" s="44">
        <v>14</v>
      </c>
      <c r="R2" s="57"/>
      <c r="S2" s="57"/>
    </row>
    <row r="6" spans="1:23" x14ac:dyDescent="0.15">
      <c r="A6">
        <v>0</v>
      </c>
      <c r="C6" s="3">
        <f>summary!E36</f>
        <v>-7.4779657602318226</v>
      </c>
      <c r="D6" s="3">
        <f>summary!F36</f>
        <v>0.34768373405159203</v>
      </c>
      <c r="E6" s="3">
        <f>summary!G36</f>
        <v>-3.9616361523758741</v>
      </c>
      <c r="F6" s="3">
        <f>summary!H36</f>
        <v>-6.6444714304419215</v>
      </c>
      <c r="G6" s="3">
        <f>summary!I36</f>
        <v>-0.2710023852690035</v>
      </c>
      <c r="H6" s="3">
        <f>summary!J36</f>
        <v>4.5211471743510909</v>
      </c>
      <c r="I6" s="3">
        <f>summary!K36</f>
        <v>1.5038702708119418</v>
      </c>
      <c r="J6" s="3">
        <f>summary!L36</f>
        <v>2.9229217165303965</v>
      </c>
      <c r="K6" s="3">
        <f>summary!M36</f>
        <v>2.0140365672342542</v>
      </c>
      <c r="L6" s="3">
        <f>summary!N36</f>
        <v>1.8020184422937964</v>
      </c>
      <c r="M6" s="18">
        <f>summary!O36</f>
        <v>7.822773267223182</v>
      </c>
      <c r="Q6" s="1"/>
      <c r="R6" s="27">
        <f t="shared" ref="R6:R39" si="0">AVERAGE(C6:O6)</f>
        <v>0.23448867674342136</v>
      </c>
      <c r="S6" s="27">
        <f t="shared" ref="S6:S39" si="1">STDEV(C6:O6)/SQRT(COUNT(C6:O6))</f>
        <v>1.3983701217600406</v>
      </c>
      <c r="T6" s="27"/>
      <c r="W6">
        <f>MEDIAN(C6:I6)</f>
        <v>-0.2710023852690035</v>
      </c>
    </row>
    <row r="7" spans="1:23" x14ac:dyDescent="0.15">
      <c r="A7">
        <v>0.5</v>
      </c>
      <c r="C7" s="3">
        <f>summary!E37</f>
        <v>-6.3147119066564175</v>
      </c>
      <c r="D7" s="3">
        <f>summary!F37</f>
        <v>1.4045009166130531</v>
      </c>
      <c r="E7" s="3">
        <f>summary!G37</f>
        <v>-4.3866197416109429</v>
      </c>
      <c r="F7" s="3">
        <f>summary!H37</f>
        <v>-4.2678172586078738</v>
      </c>
      <c r="G7" s="3">
        <f>summary!I37</f>
        <v>-0.96514179097953789</v>
      </c>
      <c r="H7" s="3">
        <f>summary!J37</f>
        <v>0.65153352953536625</v>
      </c>
      <c r="I7" s="3">
        <f>summary!K37</f>
        <v>0.8955548043424435</v>
      </c>
      <c r="J7" s="3">
        <f>summary!L37</f>
        <v>2.1041279057475046</v>
      </c>
      <c r="K7" s="3">
        <f>summary!M37</f>
        <v>0.7147773170314653</v>
      </c>
      <c r="L7" s="3">
        <f>summary!N37</f>
        <v>0.60534250550600988</v>
      </c>
      <c r="M7" s="18">
        <f>summary!O37</f>
        <v>5.8380062222158395</v>
      </c>
      <c r="Q7" s="1"/>
      <c r="R7" s="27">
        <f t="shared" si="0"/>
        <v>-0.33822249971482621</v>
      </c>
      <c r="S7" s="27">
        <f t="shared" si="1"/>
        <v>1.0426870759873985</v>
      </c>
      <c r="T7" s="27"/>
      <c r="W7">
        <f t="shared" ref="W7:W70" si="2">MEDIAN(C7:I7)</f>
        <v>-0.96514179097953789</v>
      </c>
    </row>
    <row r="8" spans="1:23" x14ac:dyDescent="0.15">
      <c r="A8">
        <v>1</v>
      </c>
      <c r="C8" s="3">
        <f>summary!E38</f>
        <v>-4.6692804145034446</v>
      </c>
      <c r="D8" s="3">
        <f>summary!F38</f>
        <v>-0.20572407199918666</v>
      </c>
      <c r="E8" s="3">
        <f>summary!G38</f>
        <v>-2.0160101740750029</v>
      </c>
      <c r="F8" s="3">
        <f>summary!H38</f>
        <v>-2.473456039932675</v>
      </c>
      <c r="G8" s="3">
        <f>summary!I38</f>
        <v>-1.6986820951999499</v>
      </c>
      <c r="H8" s="3">
        <f>summary!J38</f>
        <v>2.5196806353765138</v>
      </c>
      <c r="I8" s="3">
        <f>summary!K38</f>
        <v>0.5077483118362639</v>
      </c>
      <c r="J8" s="3">
        <f>summary!L38</f>
        <v>-1.2290860623102065</v>
      </c>
      <c r="K8" s="3">
        <f>summary!M38</f>
        <v>1.7078913904591007</v>
      </c>
      <c r="L8" s="3">
        <f>summary!N38</f>
        <v>-0.53298905817278586</v>
      </c>
      <c r="M8" s="18">
        <f>summary!O38</f>
        <v>3.0841449716097578</v>
      </c>
      <c r="Q8" s="1"/>
      <c r="R8" s="27">
        <f t="shared" si="0"/>
        <v>-0.45506932790105592</v>
      </c>
      <c r="S8" s="27">
        <f t="shared" si="1"/>
        <v>0.69716639181620765</v>
      </c>
      <c r="T8" s="27"/>
      <c r="W8">
        <f t="shared" si="2"/>
        <v>-1.6986820951999499</v>
      </c>
    </row>
    <row r="9" spans="1:23" x14ac:dyDescent="0.15">
      <c r="A9">
        <v>1.5</v>
      </c>
      <c r="C9" s="3">
        <f>summary!E39</f>
        <v>-0.35993449876019845</v>
      </c>
      <c r="D9" s="3">
        <f>summary!F39</f>
        <v>0.22846389561599498</v>
      </c>
      <c r="E9" s="3">
        <f>summary!G39</f>
        <v>2.640909275048045</v>
      </c>
      <c r="F9" s="3">
        <f>summary!H39</f>
        <v>-1.7993704004665878</v>
      </c>
      <c r="G9" s="3">
        <f>summary!I39</f>
        <v>0.10351967828370415</v>
      </c>
      <c r="H9" s="3">
        <f>summary!J39</f>
        <v>1.7111376305652009</v>
      </c>
      <c r="I9" s="3">
        <f>summary!K39</f>
        <v>0.45438452865195811</v>
      </c>
      <c r="J9" s="3">
        <f>summary!L39</f>
        <v>1.019146302281535</v>
      </c>
      <c r="K9" s="3">
        <f>summary!M39</f>
        <v>3.0489798853057981</v>
      </c>
      <c r="L9" s="3">
        <f>summary!N39</f>
        <v>0.49412316326405942</v>
      </c>
      <c r="M9" s="18">
        <f>summary!O39</f>
        <v>2.5191828864282271</v>
      </c>
      <c r="Q9" s="1"/>
      <c r="R9" s="27">
        <f t="shared" si="0"/>
        <v>0.91459475874706686</v>
      </c>
      <c r="S9" s="27">
        <f t="shared" si="1"/>
        <v>0.43966015996563806</v>
      </c>
      <c r="T9" s="27"/>
      <c r="W9">
        <f t="shared" si="2"/>
        <v>0.22846389561599498</v>
      </c>
    </row>
    <row r="10" spans="1:23" x14ac:dyDescent="0.15">
      <c r="A10">
        <v>2</v>
      </c>
      <c r="C10" s="3">
        <f>summary!E40</f>
        <v>1.4979059304731914E-2</v>
      </c>
      <c r="D10" s="3">
        <f>summary!F40</f>
        <v>-0.95667012340717661</v>
      </c>
      <c r="E10" s="3">
        <f>summary!G40</f>
        <v>5.5168772417725931</v>
      </c>
      <c r="F10" s="3">
        <f>summary!H40</f>
        <v>-3.4746872093285842E-2</v>
      </c>
      <c r="G10" s="3">
        <f>summary!I40</f>
        <v>2.1271073873037633E-3</v>
      </c>
      <c r="H10" s="3">
        <f>summary!J40</f>
        <v>-0.57371719058019177</v>
      </c>
      <c r="I10" s="3">
        <f>summary!K40</f>
        <v>0.70580648246095878</v>
      </c>
      <c r="J10" s="3">
        <f>summary!L40</f>
        <v>0.64706158013383364</v>
      </c>
      <c r="K10" s="3">
        <f>summary!M40</f>
        <v>2.0188461973374672</v>
      </c>
      <c r="L10" s="3">
        <f>summary!N40</f>
        <v>6.9060632930238981</v>
      </c>
      <c r="M10" s="18">
        <f>summary!O40</f>
        <v>9.0918442803829602E-2</v>
      </c>
      <c r="Q10" s="1"/>
      <c r="R10" s="27">
        <f t="shared" si="0"/>
        <v>1.3034132016494511</v>
      </c>
      <c r="S10" s="27">
        <f t="shared" si="1"/>
        <v>0.77276694113421007</v>
      </c>
      <c r="T10" s="27"/>
      <c r="W10">
        <f t="shared" si="2"/>
        <v>2.1271073873037633E-3</v>
      </c>
    </row>
    <row r="11" spans="1:23" x14ac:dyDescent="0.15">
      <c r="A11">
        <v>2.5</v>
      </c>
      <c r="C11" s="3">
        <f>summary!E41</f>
        <v>-0.37887135872118266</v>
      </c>
      <c r="D11" s="3">
        <f>summary!F41</f>
        <v>-0.38217625101514985</v>
      </c>
      <c r="E11" s="3">
        <f>summary!G41</f>
        <v>5.3993012662535813</v>
      </c>
      <c r="F11" s="3">
        <f>summary!H41</f>
        <v>0.52226316146848306</v>
      </c>
      <c r="G11" s="3">
        <f>summary!I41</f>
        <v>-7.7589204540388895E-2</v>
      </c>
      <c r="H11" s="3">
        <f>summary!J41</f>
        <v>0.64419849825298847</v>
      </c>
      <c r="I11" s="3">
        <f>summary!K41</f>
        <v>0.5119461065600035</v>
      </c>
      <c r="J11" s="3">
        <f>summary!L41</f>
        <v>1.9527196040512345</v>
      </c>
      <c r="K11" s="3">
        <f>summary!M41</f>
        <v>-0.63963931393807116</v>
      </c>
      <c r="L11" s="3">
        <f>summary!N41</f>
        <v>0.63112140090563107</v>
      </c>
      <c r="M11" s="18">
        <f>summary!O41</f>
        <v>1.9222618845298083</v>
      </c>
      <c r="Q11" s="1"/>
      <c r="R11" s="27">
        <f t="shared" si="0"/>
        <v>0.91868507216426698</v>
      </c>
      <c r="S11" s="27">
        <f t="shared" si="1"/>
        <v>0.51724592508711342</v>
      </c>
      <c r="T11" s="27"/>
      <c r="W11">
        <f t="shared" si="2"/>
        <v>0.5119461065600035</v>
      </c>
    </row>
    <row r="12" spans="1:23" x14ac:dyDescent="0.15">
      <c r="A12">
        <v>3</v>
      </c>
      <c r="C12" s="3">
        <f>summary!E42</f>
        <v>0.81812049444078094</v>
      </c>
      <c r="D12" s="3">
        <f>summary!F42</f>
        <v>0.65935133936372758</v>
      </c>
      <c r="E12" s="3">
        <f>summary!G42</f>
        <v>0.34597835450048736</v>
      </c>
      <c r="F12" s="3">
        <f>summary!H42</f>
        <v>1.0499737297014451</v>
      </c>
      <c r="G12" s="3">
        <f>summary!I42</f>
        <v>5.9996822316045147E-2</v>
      </c>
      <c r="H12" s="3">
        <f>summary!J42</f>
        <v>-1.6185998576276954</v>
      </c>
      <c r="I12" s="3">
        <f>summary!K42</f>
        <v>-0.65292951557849843</v>
      </c>
      <c r="J12" s="3">
        <f>summary!L42</f>
        <v>-2.6340298555921404E-2</v>
      </c>
      <c r="K12" s="3">
        <f>summary!M42</f>
        <v>-2.9643317194042087</v>
      </c>
      <c r="L12" s="3">
        <f>summary!N42</f>
        <v>-9.7482306000090641E-2</v>
      </c>
      <c r="M12" s="18">
        <f>summary!O42</f>
        <v>-0.13134328592455641</v>
      </c>
      <c r="Q12" s="1"/>
      <c r="R12" s="27">
        <f t="shared" si="0"/>
        <v>-0.23250965843349861</v>
      </c>
      <c r="S12" s="27">
        <f t="shared" si="1"/>
        <v>0.35156837322755702</v>
      </c>
      <c r="T12" s="27"/>
      <c r="W12">
        <f t="shared" si="2"/>
        <v>0.34597835450048736</v>
      </c>
    </row>
    <row r="13" spans="1:23" x14ac:dyDescent="0.15">
      <c r="A13">
        <v>3.5</v>
      </c>
      <c r="C13" s="3">
        <f>summary!E43</f>
        <v>0.38794158419477687</v>
      </c>
      <c r="D13" s="3">
        <f>summary!F43</f>
        <v>-0.27283775345315686</v>
      </c>
      <c r="E13" s="3">
        <f>summary!G43</f>
        <v>-4.3890120114189743</v>
      </c>
      <c r="F13" s="3">
        <f>summary!H43</f>
        <v>1.1240965467389481</v>
      </c>
      <c r="G13" s="3">
        <f>summary!I43</f>
        <v>0.33480365814831209</v>
      </c>
      <c r="H13" s="3">
        <f>summary!J43</f>
        <v>-1.4974916253292239</v>
      </c>
      <c r="I13" s="3">
        <f>summary!K43</f>
        <v>-0.90175053580183395</v>
      </c>
      <c r="J13" s="3">
        <f>summary!L43</f>
        <v>0.20774025377529437</v>
      </c>
      <c r="K13" s="3">
        <f>summary!M43</f>
        <v>-1.376596927493249</v>
      </c>
      <c r="L13" s="3">
        <f>summary!N43</f>
        <v>-7.1616954245169371</v>
      </c>
      <c r="M13" s="18">
        <f>summary!O43</f>
        <v>-1.1042941282930743</v>
      </c>
      <c r="Q13" s="1"/>
      <c r="R13" s="27">
        <f t="shared" si="0"/>
        <v>-1.331736033040829</v>
      </c>
      <c r="S13" s="27">
        <f t="shared" si="1"/>
        <v>0.73148963698585179</v>
      </c>
      <c r="T13" s="27"/>
      <c r="W13">
        <f t="shared" si="2"/>
        <v>-0.27283775345315686</v>
      </c>
    </row>
    <row r="14" spans="1:23" x14ac:dyDescent="0.15">
      <c r="A14">
        <v>4</v>
      </c>
      <c r="C14" s="3">
        <f>summary!E44</f>
        <v>0.52360364251982594</v>
      </c>
      <c r="D14" s="3">
        <f>summary!F44</f>
        <v>0.50706775757637512</v>
      </c>
      <c r="E14" s="3">
        <f>summary!G44</f>
        <v>-4.0409576941465746</v>
      </c>
      <c r="F14" s="3">
        <f>summary!H44</f>
        <v>0.37522634797174192</v>
      </c>
      <c r="G14" s="3">
        <f>summary!I44</f>
        <v>0.70308400578980201</v>
      </c>
      <c r="H14" s="3">
        <f>summary!J44</f>
        <v>-1.8834220113354161</v>
      </c>
      <c r="I14" s="3">
        <f>summary!K44</f>
        <v>-0.65700772295550758</v>
      </c>
      <c r="J14" s="3">
        <f>summary!L44</f>
        <v>-3.5898966591989649E-2</v>
      </c>
      <c r="K14" s="3">
        <f>summary!M44</f>
        <v>-0.62081073816886045</v>
      </c>
      <c r="L14" s="3">
        <f>summary!N44</f>
        <v>0.59754267456436361</v>
      </c>
      <c r="M14" s="18">
        <f>summary!O44</f>
        <v>-2.7245949718234477</v>
      </c>
      <c r="Q14" s="1"/>
      <c r="R14" s="27">
        <f t="shared" si="0"/>
        <v>-0.65965160696360803</v>
      </c>
      <c r="S14" s="27">
        <f t="shared" si="1"/>
        <v>0.47534967198229633</v>
      </c>
      <c r="T14" s="27"/>
      <c r="W14">
        <f t="shared" si="2"/>
        <v>0.37522634797174192</v>
      </c>
    </row>
    <row r="15" spans="1:23" x14ac:dyDescent="0.15">
      <c r="A15">
        <v>4.5</v>
      </c>
      <c r="C15" s="3">
        <f>summary!E45</f>
        <v>3.6634414915247486</v>
      </c>
      <c r="D15" s="3">
        <f>summary!F45</f>
        <v>0.42252520731866727</v>
      </c>
      <c r="E15" s="3">
        <f>summary!G45</f>
        <v>-3.4570862579340096</v>
      </c>
      <c r="F15" s="3">
        <f>summary!H45</f>
        <v>1.2360135266119765</v>
      </c>
      <c r="G15" s="3">
        <f>summary!I45</f>
        <v>0.57274002781525613</v>
      </c>
      <c r="H15" s="3">
        <f>summary!J45</f>
        <v>0.69821392067781141</v>
      </c>
      <c r="I15" s="3">
        <f>summary!K45</f>
        <v>3.1802344826655608E-2</v>
      </c>
      <c r="J15" s="3">
        <f>summary!L45</f>
        <v>-2.535342412783792</v>
      </c>
      <c r="K15" s="3">
        <f>summary!M45</f>
        <v>-1.1743387740980393</v>
      </c>
      <c r="L15" s="3">
        <f>summary!N45</f>
        <v>-0.83668374306821036</v>
      </c>
      <c r="M15" s="18">
        <f>summary!O45</f>
        <v>-3.656275799330396</v>
      </c>
      <c r="Q15" s="1"/>
      <c r="R15" s="27">
        <f t="shared" si="0"/>
        <v>-0.45772640622175748</v>
      </c>
      <c r="S15" s="27">
        <f t="shared" si="1"/>
        <v>0.65689232668022768</v>
      </c>
      <c r="T15" s="27"/>
      <c r="W15">
        <f t="shared" si="2"/>
        <v>0.57274002781525613</v>
      </c>
    </row>
    <row r="16" spans="1:23" ht="15" x14ac:dyDescent="0.2">
      <c r="A16" s="25">
        <v>5</v>
      </c>
      <c r="B16" s="24" t="s">
        <v>27</v>
      </c>
      <c r="C16" s="25">
        <f>summary!E46</f>
        <v>-0.51150339005934253</v>
      </c>
      <c r="D16" s="25">
        <f>summary!F46</f>
        <v>-0.86086684455171747</v>
      </c>
      <c r="E16" s="25">
        <f>summary!G46</f>
        <v>-3.7768559169620706</v>
      </c>
      <c r="F16" s="25">
        <f>summary!H46</f>
        <v>1.4782953692101581</v>
      </c>
      <c r="G16" s="25">
        <f>summary!I46</f>
        <v>3.2791475371294287E-2</v>
      </c>
      <c r="H16" s="25">
        <f>summary!J46</f>
        <v>1.4034656159051613</v>
      </c>
      <c r="I16" s="25">
        <f>summary!K46</f>
        <v>-0.3999134659506135</v>
      </c>
      <c r="J16" s="25">
        <f>summary!L46</f>
        <v>-4.216035817738641</v>
      </c>
      <c r="K16" s="25">
        <f>summary!M46</f>
        <v>-2.2290923403343119</v>
      </c>
      <c r="L16" s="25">
        <f>summary!N46</f>
        <v>-4.4340529330780498</v>
      </c>
      <c r="M16" s="26">
        <f>summary!O46</f>
        <v>-1.4472434636915876</v>
      </c>
      <c r="N16" s="26"/>
      <c r="O16" s="26"/>
      <c r="P16" s="26"/>
      <c r="Q16" s="1"/>
      <c r="R16" s="28">
        <f t="shared" si="0"/>
        <v>-1.3600919738072472</v>
      </c>
      <c r="S16" s="28">
        <f t="shared" si="1"/>
        <v>0.63054265834862389</v>
      </c>
      <c r="T16" s="27"/>
      <c r="U16" s="25">
        <v>-13</v>
      </c>
      <c r="V16" s="25"/>
      <c r="W16">
        <f t="shared" si="2"/>
        <v>-0.3999134659506135</v>
      </c>
    </row>
    <row r="17" spans="1:23" x14ac:dyDescent="0.15">
      <c r="A17">
        <v>5.5</v>
      </c>
      <c r="C17" s="3">
        <f>summary!E47</f>
        <v>-1.8089175834156466</v>
      </c>
      <c r="D17" s="3">
        <f>summary!F47</f>
        <v>-1.3860302502883144</v>
      </c>
      <c r="E17" s="3">
        <f>summary!G47</f>
        <v>-3.4501320996692675</v>
      </c>
      <c r="F17" s="3">
        <f>summary!H47</f>
        <v>1.8506403605553552</v>
      </c>
      <c r="G17" s="3">
        <f>summary!I47</f>
        <v>-0.32351104737356218</v>
      </c>
      <c r="H17" s="3">
        <f>summary!J47</f>
        <v>3.5979597459832404</v>
      </c>
      <c r="I17" s="3">
        <f>summary!K47</f>
        <v>-0.259062633349878</v>
      </c>
      <c r="J17" s="3">
        <f>summary!L47</f>
        <v>-3.4416699940332052</v>
      </c>
      <c r="K17" s="3">
        <f>summary!M47</f>
        <v>-4.0382022593301716</v>
      </c>
      <c r="L17" s="3">
        <f>summary!N47</f>
        <v>-4.0875084967497175</v>
      </c>
      <c r="M17" s="18">
        <f>summary!O47</f>
        <v>-3.7665098444480551</v>
      </c>
      <c r="Q17" s="1"/>
      <c r="R17" s="27">
        <f t="shared" si="0"/>
        <v>-1.5557221911017474</v>
      </c>
      <c r="S17" s="27">
        <f t="shared" si="1"/>
        <v>0.77496120821824155</v>
      </c>
      <c r="T17" s="27"/>
      <c r="U17" s="3">
        <v>-13</v>
      </c>
      <c r="V17" s="3"/>
      <c r="W17">
        <f t="shared" si="2"/>
        <v>-0.32351104737356218</v>
      </c>
    </row>
    <row r="18" spans="1:23" x14ac:dyDescent="0.15">
      <c r="A18">
        <v>6</v>
      </c>
      <c r="C18" s="3">
        <f>summary!E48</f>
        <v>-6.3563344467428688</v>
      </c>
      <c r="D18" s="3">
        <f>summary!F48</f>
        <v>-0.31075178913159884</v>
      </c>
      <c r="E18" s="3">
        <f>summary!G48</f>
        <v>-3.1755023912937301</v>
      </c>
      <c r="F18" s="3">
        <f>summary!H48</f>
        <v>1.7047425344636873</v>
      </c>
      <c r="G18" s="3">
        <f>summary!I48</f>
        <v>-0.8261640821880134</v>
      </c>
      <c r="H18" s="3">
        <f>summary!J48</f>
        <v>7.9369570159391332</v>
      </c>
      <c r="I18" s="3">
        <f>summary!K48</f>
        <v>0.47194749708442785</v>
      </c>
      <c r="J18" s="3">
        <f>summary!L48</f>
        <v>-4.3721200682911929</v>
      </c>
      <c r="K18" s="3">
        <f>summary!M48</f>
        <v>3.3124445029530381</v>
      </c>
      <c r="L18" s="3">
        <f>summary!N48</f>
        <v>-2.8516087480843848</v>
      </c>
      <c r="M18" s="18">
        <f>summary!O48</f>
        <v>-0.71538059572972901</v>
      </c>
      <c r="Q18" s="1"/>
      <c r="R18" s="27">
        <f t="shared" si="0"/>
        <v>-0.47107005191102103</v>
      </c>
      <c r="S18" s="27">
        <f t="shared" si="1"/>
        <v>1.1819870496771796</v>
      </c>
      <c r="T18" s="27"/>
      <c r="U18" s="3">
        <v>-13</v>
      </c>
      <c r="V18" s="3"/>
      <c r="W18">
        <f t="shared" si="2"/>
        <v>-0.31075178913159884</v>
      </c>
    </row>
    <row r="19" spans="1:23" x14ac:dyDescent="0.15">
      <c r="A19">
        <v>6.5</v>
      </c>
      <c r="C19" s="3">
        <f>summary!E49</f>
        <v>-6.9064818630146654</v>
      </c>
      <c r="D19" s="3">
        <f>summary!F49</f>
        <v>-0.44177420918920979</v>
      </c>
      <c r="E19" s="3">
        <f>summary!G49</f>
        <v>-2.2632537039001948</v>
      </c>
      <c r="F19" s="3">
        <f>summary!H49</f>
        <v>1.88141031166062</v>
      </c>
      <c r="G19" s="3">
        <f>summary!I49</f>
        <v>-1.0209053270240678</v>
      </c>
      <c r="H19" s="3">
        <f>summary!J49</f>
        <v>5.644001008070898</v>
      </c>
      <c r="I19" s="3">
        <f>summary!K49</f>
        <v>1.1775337263786767</v>
      </c>
      <c r="J19" s="3">
        <f>summary!L49</f>
        <v>-2.5425527253944362</v>
      </c>
      <c r="K19" s="3">
        <f>summary!M49</f>
        <v>9.9800474979900675E-2</v>
      </c>
      <c r="L19" s="3">
        <f>summary!N49</f>
        <v>-2.417462659290198</v>
      </c>
      <c r="M19" s="18">
        <f>summary!O49</f>
        <v>-0.55867693351933245</v>
      </c>
      <c r="Q19" s="1"/>
      <c r="R19" s="27">
        <f t="shared" si="0"/>
        <v>-0.66803290002200078</v>
      </c>
      <c r="S19" s="27">
        <f t="shared" si="1"/>
        <v>0.94658280922101756</v>
      </c>
      <c r="T19" s="27"/>
      <c r="U19" s="3">
        <v>-13</v>
      </c>
      <c r="V19" s="3"/>
      <c r="W19">
        <f t="shared" si="2"/>
        <v>-0.44177420918920979</v>
      </c>
    </row>
    <row r="20" spans="1:23" x14ac:dyDescent="0.15">
      <c r="A20">
        <v>7</v>
      </c>
      <c r="C20" s="3">
        <f>summary!E50</f>
        <v>-7.9657934825613825</v>
      </c>
      <c r="D20" s="3">
        <f>summary!F50</f>
        <v>-0.59201237713102106</v>
      </c>
      <c r="E20" s="3">
        <f>summary!G50</f>
        <v>-3.0145770476824416</v>
      </c>
      <c r="F20" s="3">
        <f>summary!H50</f>
        <v>2.7639690681759679</v>
      </c>
      <c r="G20" s="3">
        <f>summary!I50</f>
        <v>-1.7134985017838695</v>
      </c>
      <c r="H20" s="3">
        <f>summary!J50</f>
        <v>5.6827262578632398</v>
      </c>
      <c r="I20" s="3">
        <f>summary!K50</f>
        <v>0.58674521859928019</v>
      </c>
      <c r="J20" s="3">
        <f>summary!L50</f>
        <v>-2.5514110831802213</v>
      </c>
      <c r="K20" s="3">
        <f>summary!M50</f>
        <v>-0.37700922159079564</v>
      </c>
      <c r="L20" s="3">
        <f>summary!N50</f>
        <v>-3.7969462671856107</v>
      </c>
      <c r="M20" s="18">
        <f>summary!O50</f>
        <v>-0.231034835018912</v>
      </c>
      <c r="Q20" s="1"/>
      <c r="R20" s="27">
        <f t="shared" si="0"/>
        <v>-1.0189856610450698</v>
      </c>
      <c r="S20" s="27">
        <f t="shared" si="1"/>
        <v>1.0694332908965909</v>
      </c>
      <c r="T20" s="27"/>
      <c r="U20" s="3">
        <v>-13</v>
      </c>
      <c r="V20" s="3"/>
      <c r="W20">
        <f t="shared" si="2"/>
        <v>-0.59201237713102106</v>
      </c>
    </row>
    <row r="21" spans="1:23" x14ac:dyDescent="0.15">
      <c r="A21">
        <v>7.5</v>
      </c>
      <c r="C21" s="3">
        <f>summary!E51</f>
        <v>-9.685463195472261</v>
      </c>
      <c r="D21" s="3">
        <f>summary!F51</f>
        <v>-1.1302996595391914</v>
      </c>
      <c r="E21" s="3">
        <f>summary!G51</f>
        <v>-3.4168257818805685</v>
      </c>
      <c r="F21" s="3">
        <f>summary!H51</f>
        <v>1.0793022073825613</v>
      </c>
      <c r="G21" s="3">
        <f>summary!I51</f>
        <v>-1.3109647781215936</v>
      </c>
      <c r="H21" s="3">
        <f>summary!J51</f>
        <v>4.1486001756065258</v>
      </c>
      <c r="I21" s="3">
        <f>summary!K51</f>
        <v>-0.92282934796410199</v>
      </c>
      <c r="J21" s="3">
        <f>summary!L51</f>
        <v>-3.8077248132781247</v>
      </c>
      <c r="K21" s="3">
        <f>summary!M51</f>
        <v>-0.43555224801284148</v>
      </c>
      <c r="L21" s="3">
        <f>summary!N51</f>
        <v>-7.4850567955048852</v>
      </c>
      <c r="M21" s="18">
        <f>summary!O51</f>
        <v>1.3677174647613413</v>
      </c>
      <c r="Q21" s="1"/>
      <c r="R21" s="27">
        <f t="shared" si="0"/>
        <v>-1.9635542520021039</v>
      </c>
      <c r="S21" s="27">
        <f t="shared" si="1"/>
        <v>1.1980313184000417</v>
      </c>
      <c r="T21" s="27"/>
      <c r="U21" s="3">
        <v>-13</v>
      </c>
      <c r="V21" s="3"/>
      <c r="W21">
        <f t="shared" si="2"/>
        <v>-1.1302996595391914</v>
      </c>
    </row>
    <row r="22" spans="1:23" x14ac:dyDescent="0.15">
      <c r="A22">
        <v>8</v>
      </c>
      <c r="C22" s="3">
        <f>summary!E52</f>
        <v>-6.7664322632817324</v>
      </c>
      <c r="D22" s="3">
        <f>summary!F52</f>
        <v>-1.1555928472944299</v>
      </c>
      <c r="E22" s="3">
        <f>summary!G52</f>
        <v>-3.6270137543565597</v>
      </c>
      <c r="F22" s="3">
        <f>summary!H52</f>
        <v>2.734447813985835</v>
      </c>
      <c r="G22" s="3">
        <f>summary!I52</f>
        <v>-1.9102848491417357</v>
      </c>
      <c r="H22" s="3">
        <f>summary!J52</f>
        <v>5.7515553660855545</v>
      </c>
      <c r="I22" s="3">
        <f>summary!K52</f>
        <v>-2.5422015107593223</v>
      </c>
      <c r="J22" s="3">
        <f>summary!L52</f>
        <v>-2.4969906796015251</v>
      </c>
      <c r="K22" s="3">
        <f>summary!M52</f>
        <v>-0.3515478773101286</v>
      </c>
      <c r="L22" s="3">
        <f>summary!N52</f>
        <v>-5.4172032640358898</v>
      </c>
      <c r="M22" s="18">
        <f>summary!O52</f>
        <v>4.330815589542417</v>
      </c>
      <c r="Q22" s="1"/>
      <c r="R22" s="27">
        <f t="shared" si="0"/>
        <v>-1.040949843287956</v>
      </c>
      <c r="S22" s="27">
        <f t="shared" si="1"/>
        <v>1.1812399524506825</v>
      </c>
      <c r="T22" s="27"/>
      <c r="U22" s="3">
        <v>-13</v>
      </c>
      <c r="V22" s="3"/>
      <c r="W22">
        <f t="shared" si="2"/>
        <v>-1.9102848491417357</v>
      </c>
    </row>
    <row r="23" spans="1:23" x14ac:dyDescent="0.15">
      <c r="A23">
        <v>8.5</v>
      </c>
      <c r="C23" s="3">
        <f>summary!E53</f>
        <v>-5.1681687434957171</v>
      </c>
      <c r="D23" s="3">
        <f>summary!F53</f>
        <v>-2.2300240612478888</v>
      </c>
      <c r="E23" s="3">
        <f>summary!G53</f>
        <v>-2.722205440340999</v>
      </c>
      <c r="F23" s="3">
        <f>summary!H53</f>
        <v>2.5865005061862618</v>
      </c>
      <c r="G23" s="3">
        <f>summary!I53</f>
        <v>-2.2824266091322203</v>
      </c>
      <c r="H23" s="3">
        <f>summary!J53</f>
        <v>3.0260030676347127</v>
      </c>
      <c r="I23" s="3">
        <f>summary!K53</f>
        <v>-3.5612114539097357</v>
      </c>
      <c r="J23" s="3">
        <f>summary!L53</f>
        <v>-3.7211337035093246</v>
      </c>
      <c r="K23" s="3">
        <f>summary!M53</f>
        <v>-2.6808076776158969</v>
      </c>
      <c r="L23" s="3">
        <f>summary!N53</f>
        <v>-5.1506352937572508</v>
      </c>
      <c r="M23" s="18">
        <f>summary!O53</f>
        <v>1.329930385359807</v>
      </c>
      <c r="Q23" s="1"/>
      <c r="R23" s="27">
        <f t="shared" si="0"/>
        <v>-1.8703799112571138</v>
      </c>
      <c r="S23" s="27">
        <f t="shared" si="1"/>
        <v>0.8722048814770561</v>
      </c>
      <c r="T23" s="27"/>
      <c r="U23" s="3">
        <v>-13</v>
      </c>
      <c r="V23" s="3"/>
      <c r="W23">
        <f t="shared" si="2"/>
        <v>-2.2824266091322203</v>
      </c>
    </row>
    <row r="24" spans="1:23" x14ac:dyDescent="0.15">
      <c r="A24">
        <v>9</v>
      </c>
      <c r="C24" s="3">
        <f>summary!E54</f>
        <v>-2.8775246926414275</v>
      </c>
      <c r="D24" s="3">
        <f>summary!F54</f>
        <v>-5.3792081041610871</v>
      </c>
      <c r="E24" s="3">
        <f>summary!G54</f>
        <v>-3.8438081258609866</v>
      </c>
      <c r="F24" s="3">
        <f>summary!H54</f>
        <v>4.0018974770491367</v>
      </c>
      <c r="G24" s="3">
        <f>summary!I54</f>
        <v>-2.130738307438695</v>
      </c>
      <c r="H24" s="3">
        <f>summary!J54</f>
        <v>3.8068472656999792</v>
      </c>
      <c r="I24" s="3">
        <f>summary!K54</f>
        <v>-5.7466588671500514</v>
      </c>
      <c r="J24" s="3">
        <f>summary!L54</f>
        <v>-3.7056987848740937</v>
      </c>
      <c r="K24" s="3">
        <f>summary!M54</f>
        <v>-2.6654985542173626</v>
      </c>
      <c r="L24" s="3">
        <f>summary!N54</f>
        <v>-7.7467168193694684</v>
      </c>
      <c r="M24" s="18">
        <f>summary!O54</f>
        <v>1.2581869976190085</v>
      </c>
      <c r="Q24" s="1"/>
      <c r="R24" s="27">
        <f t="shared" si="0"/>
        <v>-2.2753564104859128</v>
      </c>
      <c r="S24" s="27">
        <f t="shared" si="1"/>
        <v>1.1502739585520403</v>
      </c>
      <c r="T24" s="27"/>
      <c r="U24" s="3">
        <v>-13</v>
      </c>
      <c r="V24" s="3"/>
      <c r="W24">
        <f t="shared" si="2"/>
        <v>-2.8775246926414275</v>
      </c>
    </row>
    <row r="25" spans="1:23" x14ac:dyDescent="0.15">
      <c r="A25">
        <v>9.5</v>
      </c>
      <c r="C25" s="3">
        <f>summary!E55</f>
        <v>-0.84534969113437186</v>
      </c>
      <c r="D25" s="3">
        <f>summary!F55</f>
        <v>-5.1809163406007919</v>
      </c>
      <c r="E25" s="3">
        <f>summary!G55</f>
        <v>-3.3276092839820035</v>
      </c>
      <c r="F25" s="3">
        <f>summary!H55</f>
        <v>3.176108122825219</v>
      </c>
      <c r="G25" s="3">
        <f>summary!I55</f>
        <v>-2.7085150225984749</v>
      </c>
      <c r="H25" s="3">
        <f>summary!J55</f>
        <v>3.7176158364872238</v>
      </c>
      <c r="I25" s="3">
        <f>summary!K55</f>
        <v>-8.7932721109156997</v>
      </c>
      <c r="J25" s="3">
        <f>summary!L55</f>
        <v>-4.9904522710373582</v>
      </c>
      <c r="K25" s="3">
        <f>summary!M55</f>
        <v>-3.0841051684370977</v>
      </c>
      <c r="L25" s="3">
        <f>summary!N55</f>
        <v>-10.366421338683644</v>
      </c>
      <c r="M25" s="18">
        <f>summary!O55</f>
        <v>1.8057551643896892</v>
      </c>
      <c r="Q25" s="1"/>
      <c r="R25" s="27">
        <f t="shared" si="0"/>
        <v>-2.7815601912443007</v>
      </c>
      <c r="S25" s="27">
        <f t="shared" si="1"/>
        <v>1.3725471533775426</v>
      </c>
      <c r="T25" s="27"/>
      <c r="U25" s="3">
        <v>-13</v>
      </c>
      <c r="V25" s="3"/>
      <c r="W25">
        <f t="shared" si="2"/>
        <v>-2.7085150225984749</v>
      </c>
    </row>
    <row r="26" spans="1:23" x14ac:dyDescent="0.15">
      <c r="A26">
        <v>10</v>
      </c>
      <c r="C26" s="3">
        <f>summary!E56</f>
        <v>1.4438037274064979</v>
      </c>
      <c r="D26" s="3">
        <f>summary!F56</f>
        <v>-7.1306410621404153</v>
      </c>
      <c r="E26" s="3">
        <f>summary!G56</f>
        <v>-0.39230765110002197</v>
      </c>
      <c r="F26" s="3">
        <f>summary!H56</f>
        <v>3.4127614230721042</v>
      </c>
      <c r="G26" s="3">
        <f>summary!I56</f>
        <v>-2.3053185143095614</v>
      </c>
      <c r="H26" s="3">
        <f>summary!J56</f>
        <v>4.2284588010931827</v>
      </c>
      <c r="I26" s="3">
        <f>summary!K56</f>
        <v>-6.4630898015727825</v>
      </c>
      <c r="J26" s="3">
        <f>summary!L56</f>
        <v>-5.2023972226375301</v>
      </c>
      <c r="K26" s="3">
        <f>summary!M56</f>
        <v>-5.1100919281215607</v>
      </c>
      <c r="L26" s="3">
        <f>summary!N56</f>
        <v>-9.2052829491617683</v>
      </c>
      <c r="M26" s="18">
        <f>summary!O56</f>
        <v>2.8449088910000735</v>
      </c>
      <c r="Q26" s="1"/>
      <c r="R26" s="27">
        <f t="shared" si="0"/>
        <v>-2.1708360260428892</v>
      </c>
      <c r="S26" s="27">
        <f t="shared" si="1"/>
        <v>1.4265923850178104</v>
      </c>
      <c r="T26" s="27"/>
      <c r="U26" s="3">
        <v>-13</v>
      </c>
      <c r="V26" s="3"/>
      <c r="W26">
        <f t="shared" si="2"/>
        <v>-0.39230765110002197</v>
      </c>
    </row>
    <row r="27" spans="1:23" x14ac:dyDescent="0.15">
      <c r="A27">
        <v>10.5</v>
      </c>
      <c r="C27" s="3">
        <f>summary!E57</f>
        <v>2.3527458610860763</v>
      </c>
      <c r="D27" s="3">
        <f>summary!F57</f>
        <v>-8.1751534828824113</v>
      </c>
      <c r="E27" s="3">
        <f>summary!G57</f>
        <v>4.1983913388897207</v>
      </c>
      <c r="F27" s="3">
        <f>summary!H57</f>
        <v>3.2485588666634055</v>
      </c>
      <c r="G27" s="3">
        <f>summary!I57</f>
        <v>-2.90250463613221</v>
      </c>
      <c r="H27" s="3">
        <f>summary!J57</f>
        <v>2.8048027538004363E-2</v>
      </c>
      <c r="I27" s="3">
        <f>summary!K57</f>
        <v>-6.8998689770452222</v>
      </c>
      <c r="J27" s="3">
        <f>summary!L57</f>
        <v>-4.7933144312076728</v>
      </c>
      <c r="K27" s="3">
        <f>summary!M57</f>
        <v>-4.906171632655278</v>
      </c>
      <c r="L27" s="3">
        <f>summary!N57</f>
        <v>-5.5352528998977171</v>
      </c>
      <c r="M27" s="18">
        <f>summary!O57</f>
        <v>3.5441286024391156</v>
      </c>
      <c r="Q27" s="1"/>
      <c r="R27" s="27">
        <f t="shared" si="0"/>
        <v>-1.8036721239276536</v>
      </c>
      <c r="S27" s="27">
        <f t="shared" si="1"/>
        <v>1.3851234764787059</v>
      </c>
      <c r="T27" s="27"/>
      <c r="U27" s="3">
        <v>-13</v>
      </c>
      <c r="V27" s="3"/>
      <c r="W27">
        <f t="shared" si="2"/>
        <v>2.8048027538004363E-2</v>
      </c>
    </row>
    <row r="28" spans="1:23" x14ac:dyDescent="0.15">
      <c r="A28">
        <v>11</v>
      </c>
      <c r="C28" s="3">
        <f>summary!E58</f>
        <v>4.3972638707330027</v>
      </c>
      <c r="D28" s="3">
        <f>summary!F58</f>
        <v>-7.6178710026197329</v>
      </c>
      <c r="E28" s="3">
        <f>summary!G58</f>
        <v>4.8404346884213112</v>
      </c>
      <c r="F28" s="3">
        <f>summary!H58</f>
        <v>3.1100525293095695</v>
      </c>
      <c r="G28" s="3">
        <f>summary!I58</f>
        <v>-2.8005438939370806</v>
      </c>
      <c r="H28" s="3">
        <f>summary!J58</f>
        <v>1.0789248166408474</v>
      </c>
      <c r="I28" s="3">
        <f>summary!K58</f>
        <v>-5.8160741962034432</v>
      </c>
      <c r="J28" s="3">
        <f>summary!L58</f>
        <v>-6.4183884306696903</v>
      </c>
      <c r="K28" s="3">
        <f>summary!M58</f>
        <v>-5.2913537703525702</v>
      </c>
      <c r="L28" s="3">
        <f>summary!N58</f>
        <v>-5.654324577739855</v>
      </c>
      <c r="M28" s="18">
        <f>summary!O58</f>
        <v>3.0656360291045752</v>
      </c>
      <c r="Q28" s="1"/>
      <c r="R28" s="27">
        <f t="shared" si="0"/>
        <v>-1.5551130852102788</v>
      </c>
      <c r="S28" s="27">
        <f t="shared" si="1"/>
        <v>1.4686588454175777</v>
      </c>
      <c r="T28" s="27"/>
      <c r="U28" s="3">
        <v>-13</v>
      </c>
      <c r="V28" s="3"/>
      <c r="W28">
        <f t="shared" si="2"/>
        <v>1.0789248166408474</v>
      </c>
    </row>
    <row r="29" spans="1:23" x14ac:dyDescent="0.15">
      <c r="A29">
        <v>11.5</v>
      </c>
      <c r="C29" s="3">
        <f>summary!E59</f>
        <v>1.9719537157075571</v>
      </c>
      <c r="D29" s="3">
        <f>summary!F59</f>
        <v>-4.9385302484116451</v>
      </c>
      <c r="E29" s="3">
        <f>summary!G59</f>
        <v>2.2661975021989007</v>
      </c>
      <c r="F29" s="3">
        <f>summary!H59</f>
        <v>3.6940256132866942</v>
      </c>
      <c r="G29" s="3">
        <f>summary!I59</f>
        <v>-3.1282332002329003</v>
      </c>
      <c r="H29" s="3">
        <f>summary!J59</f>
        <v>2.0905680488687524</v>
      </c>
      <c r="I29" s="3">
        <f>summary!K59</f>
        <v>-5.2497674646156769</v>
      </c>
      <c r="J29" s="3">
        <f>summary!L59</f>
        <v>-5.9365256539384896</v>
      </c>
      <c r="K29" s="3">
        <f>summary!M59</f>
        <v>-5.5970450335832851</v>
      </c>
      <c r="L29" s="3">
        <f>summary!N59</f>
        <v>-3.9691851061641232</v>
      </c>
      <c r="M29" s="18">
        <f>summary!O59</f>
        <v>1.6455215139613404</v>
      </c>
      <c r="Q29" s="1"/>
      <c r="R29" s="27">
        <f t="shared" si="0"/>
        <v>-1.5591836648111703</v>
      </c>
      <c r="S29" s="27">
        <f t="shared" si="1"/>
        <v>1.1562689435400235</v>
      </c>
      <c r="T29" s="27"/>
      <c r="U29" s="3">
        <v>-13</v>
      </c>
      <c r="V29" s="3"/>
      <c r="W29">
        <f t="shared" si="2"/>
        <v>1.9719537157075571</v>
      </c>
    </row>
    <row r="30" spans="1:23" x14ac:dyDescent="0.15">
      <c r="A30">
        <v>12</v>
      </c>
      <c r="C30" s="3">
        <f>summary!E60</f>
        <v>-2.2595992550570947</v>
      </c>
      <c r="D30" s="3">
        <f>summary!F60</f>
        <v>-4.8510029433018698</v>
      </c>
      <c r="E30" s="3">
        <f>summary!G60</f>
        <v>-0.70564908314729924</v>
      </c>
      <c r="F30" s="3">
        <f>summary!H60</f>
        <v>4.1229235945221818</v>
      </c>
      <c r="G30" s="3">
        <f>summary!I60</f>
        <v>-2.8273956940053724</v>
      </c>
      <c r="H30" s="3">
        <f>summary!J60</f>
        <v>0.27200969464819558</v>
      </c>
      <c r="I30" s="3">
        <f>summary!K60</f>
        <v>-4.073061634718921</v>
      </c>
      <c r="J30" s="3">
        <f>summary!L60</f>
        <v>-8.0128525541669262</v>
      </c>
      <c r="K30" s="3">
        <f>summary!M60</f>
        <v>-6.2949571277001333</v>
      </c>
      <c r="L30" s="3">
        <f>summary!N60</f>
        <v>-2.8657621791681755</v>
      </c>
      <c r="M30" s="18">
        <f>summary!O60</f>
        <v>0.5850745487037653</v>
      </c>
      <c r="Q30" s="1"/>
      <c r="R30" s="27">
        <f t="shared" si="0"/>
        <v>-2.4463884212174225</v>
      </c>
      <c r="S30" s="27">
        <f t="shared" si="1"/>
        <v>1.0328542171013055</v>
      </c>
      <c r="T30" s="27"/>
      <c r="U30" s="3">
        <v>-13</v>
      </c>
      <c r="V30" s="3"/>
      <c r="W30">
        <f t="shared" si="2"/>
        <v>-2.2595992550570947</v>
      </c>
    </row>
    <row r="31" spans="1:23" x14ac:dyDescent="0.15">
      <c r="A31">
        <v>12.5</v>
      </c>
      <c r="C31" s="3">
        <f>summary!E61</f>
        <v>-3.3792239518804079</v>
      </c>
      <c r="D31" s="3">
        <f>summary!F61</f>
        <v>-3.863345730166305</v>
      </c>
      <c r="E31" s="3">
        <f>summary!G61</f>
        <v>-2.8080336767474763</v>
      </c>
      <c r="F31" s="3">
        <f>summary!H61</f>
        <v>5.074864311972358</v>
      </c>
      <c r="G31" s="3">
        <f>summary!I61</f>
        <v>-3.3141104493625986</v>
      </c>
      <c r="H31" s="3">
        <f>summary!J61</f>
        <v>1.1481530599542453</v>
      </c>
      <c r="I31" s="3">
        <f>summary!K61</f>
        <v>-2.4063411677521676</v>
      </c>
      <c r="J31" s="3">
        <f>summary!L61</f>
        <v>-5.5907553189074655</v>
      </c>
      <c r="K31" s="3">
        <f>summary!M61</f>
        <v>-6.5021306611967171</v>
      </c>
      <c r="L31" s="3">
        <f>summary!N61</f>
        <v>-4.1093664911416132</v>
      </c>
      <c r="M31" s="18">
        <f>summary!O61</f>
        <v>0.53561753266407852</v>
      </c>
      <c r="Q31" s="1"/>
      <c r="R31" s="27">
        <f t="shared" si="0"/>
        <v>-2.2922429584149153</v>
      </c>
      <c r="S31" s="27">
        <f t="shared" si="1"/>
        <v>1.004471044355103</v>
      </c>
      <c r="T31" s="27"/>
      <c r="U31" s="3">
        <v>-13</v>
      </c>
      <c r="V31" s="3"/>
      <c r="W31">
        <f t="shared" si="2"/>
        <v>-2.8080336767474763</v>
      </c>
    </row>
    <row r="32" spans="1:23" x14ac:dyDescent="0.15">
      <c r="A32">
        <v>13</v>
      </c>
      <c r="C32" s="3">
        <f>summary!E62</f>
        <v>-3.99677371320033</v>
      </c>
      <c r="D32" s="3">
        <f>summary!F62</f>
        <v>-2.855871571807894</v>
      </c>
      <c r="E32" s="3">
        <f>summary!G62</f>
        <v>-2.3657691790543676</v>
      </c>
      <c r="F32" s="3">
        <f>summary!H62</f>
        <v>4.2081522422344486</v>
      </c>
      <c r="G32" s="3">
        <f>summary!I62</f>
        <v>-4.1865319144984054</v>
      </c>
      <c r="H32" s="3">
        <f>summary!J62</f>
        <v>1.9954703100933127</v>
      </c>
      <c r="I32" s="3">
        <f>summary!K62</f>
        <v>-2.1464080182274206</v>
      </c>
      <c r="J32" s="3">
        <f>summary!L62</f>
        <v>-5.6310667711043028</v>
      </c>
      <c r="K32" s="3">
        <f>summary!M62</f>
        <v>-6.014537686371761</v>
      </c>
      <c r="L32" s="3">
        <f>summary!N62</f>
        <v>-7.6275885867441495</v>
      </c>
      <c r="M32" s="18">
        <f>summary!O62</f>
        <v>0.54882788151064099</v>
      </c>
      <c r="Q32" s="1"/>
      <c r="R32" s="27">
        <f t="shared" si="0"/>
        <v>-2.5520088188336576</v>
      </c>
      <c r="S32" s="27">
        <f t="shared" si="1"/>
        <v>1.0798833581372089</v>
      </c>
      <c r="T32" s="27"/>
      <c r="U32" s="3">
        <v>-13</v>
      </c>
      <c r="V32" s="3"/>
      <c r="W32">
        <f t="shared" si="2"/>
        <v>-2.3657691790543676</v>
      </c>
    </row>
    <row r="33" spans="1:23" x14ac:dyDescent="0.15">
      <c r="A33">
        <v>13.5</v>
      </c>
      <c r="C33" s="3">
        <f>summary!E63</f>
        <v>-1.3811135430724883</v>
      </c>
      <c r="D33" s="3">
        <f>summary!F63</f>
        <v>-1.6866708446061585</v>
      </c>
      <c r="E33" s="3">
        <f>summary!G63</f>
        <v>-3.2806329858084933</v>
      </c>
      <c r="F33" s="3">
        <f>summary!H63</f>
        <v>3.4732749885391532</v>
      </c>
      <c r="G33" s="3">
        <f>summary!I63</f>
        <v>-4.2987414078018</v>
      </c>
      <c r="H33" s="3">
        <f>summary!J63</f>
        <v>0.87156697462242672</v>
      </c>
      <c r="I33" s="3">
        <f>summary!K63</f>
        <v>-1.6811034896803627</v>
      </c>
      <c r="J33" s="3">
        <f>summary!L63</f>
        <v>-6.0586590102153703</v>
      </c>
      <c r="K33" s="3">
        <f>summary!M63</f>
        <v>-6.1514734587263309</v>
      </c>
      <c r="L33" s="3">
        <f>summary!N63</f>
        <v>-5.7613468256016214</v>
      </c>
      <c r="M33" s="18">
        <f>summary!O63</f>
        <v>0.34918970317879577</v>
      </c>
      <c r="Q33" s="1"/>
      <c r="R33" s="27">
        <f t="shared" si="0"/>
        <v>-2.3277918090156593</v>
      </c>
      <c r="S33" s="27">
        <f t="shared" si="1"/>
        <v>0.94340632505895594</v>
      </c>
      <c r="T33" s="27"/>
      <c r="U33" s="3">
        <v>-13</v>
      </c>
      <c r="V33" s="3"/>
      <c r="W33">
        <f t="shared" si="2"/>
        <v>-1.6811034896803627</v>
      </c>
    </row>
    <row r="34" spans="1:23" x14ac:dyDescent="0.15">
      <c r="A34">
        <v>14</v>
      </c>
      <c r="C34" s="3">
        <f>summary!E64</f>
        <v>3.8731732309567044</v>
      </c>
      <c r="D34" s="3">
        <f>summary!F64</f>
        <v>-2.4897762318509287</v>
      </c>
      <c r="E34" s="3">
        <f>summary!G64</f>
        <v>-5.3379986973837408</v>
      </c>
      <c r="F34" s="3">
        <f>summary!H64</f>
        <v>2.9717055880847392</v>
      </c>
      <c r="G34" s="3">
        <f>summary!I64</f>
        <v>-4.8460138537053821</v>
      </c>
      <c r="H34" s="3">
        <f>summary!J64</f>
        <v>-0.50676880363893995</v>
      </c>
      <c r="I34" s="3">
        <f>summary!K64</f>
        <v>-1.293474383322041</v>
      </c>
      <c r="J34" s="3">
        <f>summary!L64</f>
        <v>-5.8792301358650629</v>
      </c>
      <c r="K34" s="3">
        <f>summary!M64</f>
        <v>-6.6725416369135395</v>
      </c>
      <c r="L34" s="3">
        <f>summary!N64</f>
        <v>-7.36169505965991</v>
      </c>
      <c r="M34" s="18">
        <f>summary!O64</f>
        <v>-1.3751379262230425</v>
      </c>
      <c r="Q34" s="1"/>
      <c r="R34" s="27">
        <f t="shared" si="0"/>
        <v>-2.6288870826837405</v>
      </c>
      <c r="S34" s="27">
        <f t="shared" si="1"/>
        <v>1.1405407758603796</v>
      </c>
      <c r="T34" s="27"/>
      <c r="U34" s="3">
        <v>-13</v>
      </c>
      <c r="V34" s="3"/>
      <c r="W34">
        <f t="shared" si="2"/>
        <v>-1.293474383322041</v>
      </c>
    </row>
    <row r="35" spans="1:23" x14ac:dyDescent="0.15">
      <c r="A35">
        <v>14.5</v>
      </c>
      <c r="C35" s="3">
        <f>summary!E65</f>
        <v>3.9826202994716544</v>
      </c>
      <c r="D35" s="3">
        <f>summary!F65</f>
        <v>-2.0644297592937155</v>
      </c>
      <c r="E35" s="3">
        <f>summary!G65</f>
        <v>-4.3001058991729675</v>
      </c>
      <c r="F35" s="3">
        <f>summary!H65</f>
        <v>3.4096275201053814</v>
      </c>
      <c r="G35" s="3">
        <f>summary!I65</f>
        <v>-5.1346084787730115</v>
      </c>
      <c r="H35" s="3">
        <f>summary!J65</f>
        <v>-0.16556471309005588</v>
      </c>
      <c r="I35" s="3">
        <f>summary!K65</f>
        <v>-0.57019987628449698</v>
      </c>
      <c r="J35" s="3">
        <f>summary!L65</f>
        <v>-7.4275735766406115</v>
      </c>
      <c r="K35" s="3">
        <f>summary!M65</f>
        <v>-6.5778334577487243</v>
      </c>
      <c r="L35" s="3">
        <f>summary!N65</f>
        <v>-7.9014188527301137</v>
      </c>
      <c r="M35" s="18">
        <f>summary!O65</f>
        <v>-1.7129849128609123</v>
      </c>
      <c r="Q35" s="1"/>
      <c r="R35" s="27">
        <f t="shared" si="0"/>
        <v>-2.5874974279106886</v>
      </c>
      <c r="S35" s="27">
        <f t="shared" si="1"/>
        <v>1.2325629475076945</v>
      </c>
      <c r="T35" s="27"/>
      <c r="U35" s="3">
        <v>-13</v>
      </c>
      <c r="V35" s="3"/>
      <c r="W35">
        <f t="shared" si="2"/>
        <v>-0.57019987628449698</v>
      </c>
    </row>
    <row r="36" spans="1:23" x14ac:dyDescent="0.15">
      <c r="A36">
        <v>15</v>
      </c>
      <c r="C36" s="3">
        <f>summary!E66</f>
        <v>5.3660539885711369</v>
      </c>
      <c r="D36" s="3">
        <f>summary!F66</f>
        <v>-1.3365537483518324</v>
      </c>
      <c r="E36" s="3">
        <f>summary!G66</f>
        <v>-4.5190891164560858</v>
      </c>
      <c r="F36" s="3">
        <f>summary!H66</f>
        <v>3.8129601156638016</v>
      </c>
      <c r="G36" s="3">
        <f>summary!I66</f>
        <v>-5.3433665498531591</v>
      </c>
      <c r="H36" s="3">
        <f>summary!J66</f>
        <v>-0.931524209630335</v>
      </c>
      <c r="I36" s="3">
        <f>summary!K66</f>
        <v>-0.51764473185523296</v>
      </c>
      <c r="J36" s="3">
        <f>summary!L66</f>
        <v>-6.7869158972368169</v>
      </c>
      <c r="K36" s="3">
        <f>summary!M66</f>
        <v>-4.4665878346446837</v>
      </c>
      <c r="L36" s="3">
        <f>summary!N66</f>
        <v>-7.761289255840202</v>
      </c>
      <c r="M36" s="18">
        <f>summary!O66</f>
        <v>-1.8228053498202328</v>
      </c>
      <c r="Q36" s="1"/>
      <c r="R36" s="27">
        <f t="shared" si="0"/>
        <v>-2.2097056899503311</v>
      </c>
      <c r="S36" s="27">
        <f t="shared" si="1"/>
        <v>1.2471461059809192</v>
      </c>
      <c r="T36" s="27"/>
      <c r="U36" s="3">
        <v>-13</v>
      </c>
      <c r="V36" s="3"/>
      <c r="W36">
        <f t="shared" si="2"/>
        <v>-0.931524209630335</v>
      </c>
    </row>
    <row r="37" spans="1:23" x14ac:dyDescent="0.15">
      <c r="A37">
        <v>15.5</v>
      </c>
      <c r="C37" s="3">
        <f>summary!E67</f>
        <v>3.690856164925834</v>
      </c>
      <c r="D37" s="3">
        <f>summary!F67</f>
        <v>4.9487701950533136</v>
      </c>
      <c r="E37" s="3">
        <f>summary!G67</f>
        <v>-4.3833859051630863</v>
      </c>
      <c r="F37" s="3">
        <f>summary!H67</f>
        <v>3.9022197944000365</v>
      </c>
      <c r="G37" s="3">
        <f>summary!I67</f>
        <v>-5.8739264951196946</v>
      </c>
      <c r="H37" s="3">
        <f>summary!J67</f>
        <v>-1.0219461953145861</v>
      </c>
      <c r="I37" s="3">
        <f>summary!K67</f>
        <v>-1.2487439741609647</v>
      </c>
      <c r="J37" s="3">
        <f>summary!L67</f>
        <v>-7.4803207646964882</v>
      </c>
      <c r="K37" s="3">
        <f>summary!M67</f>
        <v>-2.8131903487718342</v>
      </c>
      <c r="L37" s="3">
        <f>summary!N67</f>
        <v>-5.7912583710541572</v>
      </c>
      <c r="M37" s="18">
        <f>summary!O67</f>
        <v>-0.85608791746050061</v>
      </c>
      <c r="Q37" s="1"/>
      <c r="R37" s="27">
        <f t="shared" si="0"/>
        <v>-1.5388194379420119</v>
      </c>
      <c r="S37" s="27">
        <f t="shared" si="1"/>
        <v>1.285421988848334</v>
      </c>
      <c r="T37" s="27"/>
      <c r="U37" s="3">
        <v>-13</v>
      </c>
      <c r="V37" s="3"/>
      <c r="W37">
        <f t="shared" si="2"/>
        <v>-1.0219461953145861</v>
      </c>
    </row>
    <row r="38" spans="1:23" x14ac:dyDescent="0.15">
      <c r="A38">
        <v>16</v>
      </c>
      <c r="C38" s="3">
        <f>summary!E68</f>
        <v>3.6571292911998272</v>
      </c>
      <c r="D38" s="3">
        <f>summary!F68</f>
        <v>7.8743188105209434</v>
      </c>
      <c r="E38" s="3">
        <f>summary!G68</f>
        <v>-5.4385579857568871</v>
      </c>
      <c r="F38" s="3">
        <f>summary!H68</f>
        <v>3.8557846186177578</v>
      </c>
      <c r="G38" s="3">
        <f>summary!I68</f>
        <v>-6.2821854027982464</v>
      </c>
      <c r="H38" s="3">
        <f>summary!J68</f>
        <v>-1.5071654316597296</v>
      </c>
      <c r="I38" s="3">
        <f>summary!K68</f>
        <v>0.36122695197323684</v>
      </c>
      <c r="J38" s="3">
        <f>summary!L68</f>
        <v>-7.8170564136847167</v>
      </c>
      <c r="K38" s="3">
        <f>summary!M68</f>
        <v>-2.0426927750251105</v>
      </c>
      <c r="L38" s="3">
        <f>summary!N68</f>
        <v>-7.7030184297723947</v>
      </c>
      <c r="M38" s="18">
        <f>summary!O68</f>
        <v>0.6712303574995665</v>
      </c>
      <c r="Q38" s="1"/>
      <c r="R38" s="27">
        <f t="shared" si="0"/>
        <v>-1.306453309898705</v>
      </c>
      <c r="S38" s="27">
        <f t="shared" si="1"/>
        <v>1.5608370436926451</v>
      </c>
      <c r="T38" s="27"/>
      <c r="U38" s="3">
        <v>-13</v>
      </c>
      <c r="V38" s="3"/>
      <c r="W38">
        <f t="shared" si="2"/>
        <v>0.36122695197323684</v>
      </c>
    </row>
    <row r="39" spans="1:23" x14ac:dyDescent="0.15">
      <c r="A39">
        <v>16.5</v>
      </c>
      <c r="C39" s="3">
        <f>summary!E69</f>
        <v>3.0298129179401991</v>
      </c>
      <c r="D39" s="3">
        <f>summary!F69</f>
        <v>8.1494080200243619</v>
      </c>
      <c r="E39" s="3">
        <f>summary!G69</f>
        <v>-3.0263529139652934</v>
      </c>
      <c r="F39" s="3">
        <f>summary!H69</f>
        <v>4.044295638245492</v>
      </c>
      <c r="G39" s="3">
        <f>summary!I69</f>
        <v>-5.5552360340127818</v>
      </c>
      <c r="H39" s="3">
        <f>summary!J69</f>
        <v>-1.9424265987360936</v>
      </c>
      <c r="I39" s="3">
        <f>summary!K69</f>
        <v>2.2001530144418644</v>
      </c>
      <c r="J39" s="3">
        <f>summary!L69</f>
        <v>-8.7981726471387169</v>
      </c>
      <c r="K39" s="3">
        <f>summary!M69</f>
        <v>-2.2991354481072901</v>
      </c>
      <c r="L39" s="3">
        <f>summary!N69</f>
        <v>-9.1465048724463998</v>
      </c>
      <c r="M39" s="18">
        <f>summary!O69</f>
        <v>1.481160721041336</v>
      </c>
      <c r="Q39" s="1"/>
      <c r="R39" s="27">
        <f t="shared" si="0"/>
        <v>-1.0784543820648473</v>
      </c>
      <c r="S39" s="27">
        <f t="shared" si="1"/>
        <v>1.6413260995046957</v>
      </c>
      <c r="T39" s="27"/>
      <c r="U39" s="3">
        <v>-13</v>
      </c>
      <c r="V39" s="3"/>
      <c r="W39">
        <f t="shared" si="2"/>
        <v>2.2001530144418644</v>
      </c>
    </row>
    <row r="40" spans="1:23" x14ac:dyDescent="0.15">
      <c r="A40">
        <v>17</v>
      </c>
      <c r="C40" s="3">
        <f>summary!E70</f>
        <v>2.4217424285232236</v>
      </c>
      <c r="D40" s="3">
        <f>summary!F70</f>
        <v>4.0430385138021165</v>
      </c>
      <c r="E40" s="3">
        <f>summary!G70</f>
        <v>-2.3228108493106485</v>
      </c>
      <c r="F40" s="3">
        <f>summary!H70</f>
        <v>3.2562851728850664</v>
      </c>
      <c r="G40" s="3">
        <f>summary!I70</f>
        <v>-5.7837286277792375</v>
      </c>
      <c r="H40" s="3">
        <f>summary!J70</f>
        <v>-1.6617116941789154</v>
      </c>
      <c r="I40" s="3">
        <f>summary!K70</f>
        <v>2.6307009524115044</v>
      </c>
      <c r="J40" s="3">
        <f>summary!L70</f>
        <v>-8.3145526997588348</v>
      </c>
      <c r="K40" s="3">
        <f>summary!M70</f>
        <v>-0.21388991119291523</v>
      </c>
      <c r="L40" s="3">
        <f>summary!N70</f>
        <v>-8.2929779676839406</v>
      </c>
      <c r="M40" s="18">
        <f>summary!O70</f>
        <v>0.87848059232738984</v>
      </c>
      <c r="Q40" s="1"/>
      <c r="R40" s="27">
        <f t="shared" ref="R40:R103" si="3">AVERAGE(C40:O40)</f>
        <v>-1.2144930990868354</v>
      </c>
      <c r="S40" s="27">
        <f t="shared" ref="S40:S103" si="4">STDEV(C40:O40)/SQRT(COUNT(C40:O40))</f>
        <v>1.3612863205878116</v>
      </c>
      <c r="T40" s="27"/>
      <c r="U40" s="3">
        <v>-13</v>
      </c>
      <c r="V40" s="3"/>
      <c r="W40">
        <f t="shared" si="2"/>
        <v>2.4217424285232236</v>
      </c>
    </row>
    <row r="41" spans="1:23" x14ac:dyDescent="0.15">
      <c r="A41">
        <v>17.5</v>
      </c>
      <c r="C41" s="3">
        <f>summary!E71</f>
        <v>1.5280643879232514</v>
      </c>
      <c r="D41" s="3">
        <f>summary!F71</f>
        <v>3.93485262353154</v>
      </c>
      <c r="E41" s="3">
        <f>summary!G71</f>
        <v>-1.5948552293708931</v>
      </c>
      <c r="F41" s="3">
        <f>summary!H71</f>
        <v>2.0105182980243388</v>
      </c>
      <c r="G41" s="3">
        <f>summary!I71</f>
        <v>-4.9634147334538099</v>
      </c>
      <c r="H41" s="3">
        <f>summary!J71</f>
        <v>0.48332515092636652</v>
      </c>
      <c r="I41" s="3">
        <f>summary!K71</f>
        <v>2.1627485832078728</v>
      </c>
      <c r="J41" s="3">
        <f>summary!L71</f>
        <v>-9.9137122237974076</v>
      </c>
      <c r="K41" s="3">
        <f>summary!M71</f>
        <v>0.92789805349284704</v>
      </c>
      <c r="L41" s="3">
        <f>summary!N71</f>
        <v>-9.0673392015428416</v>
      </c>
      <c r="M41" s="18">
        <f>summary!O71</f>
        <v>-2.214711937590685</v>
      </c>
      <c r="Q41" s="1"/>
      <c r="R41" s="27">
        <f t="shared" si="3"/>
        <v>-1.5187842026044927</v>
      </c>
      <c r="S41" s="27">
        <f t="shared" si="4"/>
        <v>1.3975331430294797</v>
      </c>
      <c r="T41" s="27"/>
      <c r="U41" s="3">
        <v>-13</v>
      </c>
      <c r="V41" s="3"/>
      <c r="W41">
        <f t="shared" si="2"/>
        <v>1.5280643879232514</v>
      </c>
    </row>
    <row r="42" spans="1:23" x14ac:dyDescent="0.15">
      <c r="A42">
        <v>18</v>
      </c>
      <c r="C42" s="3">
        <f>summary!E72</f>
        <v>2.5065118788794378</v>
      </c>
      <c r="D42" s="3">
        <f>summary!F72</f>
        <v>3.3509222477033522</v>
      </c>
      <c r="E42" s="3">
        <f>summary!G72</f>
        <v>1.6188311476404114</v>
      </c>
      <c r="F42" s="3">
        <f>summary!H72</f>
        <v>2.2168585458096306</v>
      </c>
      <c r="G42" s="3">
        <f>summary!I72</f>
        <v>-4.6692051990434402</v>
      </c>
      <c r="H42" s="3">
        <f>summary!J72</f>
        <v>-1.7008725532985165</v>
      </c>
      <c r="I42" s="3">
        <f>summary!K72</f>
        <v>-0.50010594890202886</v>
      </c>
      <c r="J42" s="3">
        <f>summary!L72</f>
        <v>-8.528145478345726</v>
      </c>
      <c r="K42" s="3">
        <f>summary!M72</f>
        <v>1.7109269793125346</v>
      </c>
      <c r="L42" s="3">
        <f>summary!N72</f>
        <v>-10.115059547989452</v>
      </c>
      <c r="M42" s="18">
        <f>summary!O72</f>
        <v>-3.92716305477928</v>
      </c>
      <c r="Q42" s="1"/>
      <c r="R42" s="27">
        <f t="shared" si="3"/>
        <v>-1.6396819075466433</v>
      </c>
      <c r="S42" s="27">
        <f t="shared" si="4"/>
        <v>1.3941773716834303</v>
      </c>
      <c r="T42" s="27"/>
      <c r="U42" s="3">
        <v>-13</v>
      </c>
      <c r="V42" s="3"/>
      <c r="W42">
        <f t="shared" si="2"/>
        <v>1.6188311476404114</v>
      </c>
    </row>
    <row r="43" spans="1:23" x14ac:dyDescent="0.15">
      <c r="A43">
        <v>18.5</v>
      </c>
      <c r="C43" s="3">
        <f>summary!E73</f>
        <v>1.2497789007311344</v>
      </c>
      <c r="D43" s="3">
        <f>summary!F73</f>
        <v>2.372565948184302</v>
      </c>
      <c r="E43" s="3">
        <f>summary!G73</f>
        <v>4.1040433844434983</v>
      </c>
      <c r="F43" s="3">
        <f>summary!H73</f>
        <v>1.5762406716900106</v>
      </c>
      <c r="G43" s="3">
        <f>summary!I73</f>
        <v>-4.7262905100664323</v>
      </c>
      <c r="H43" s="3">
        <f>summary!J73</f>
        <v>-0.60867733268927526</v>
      </c>
      <c r="I43" s="3">
        <f>summary!K73</f>
        <v>-2.12794258476689</v>
      </c>
      <c r="J43" s="3">
        <f>summary!L73</f>
        <v>-9.5113237619328732</v>
      </c>
      <c r="K43" s="3">
        <f>summary!M73</f>
        <v>0.52720647236428231</v>
      </c>
      <c r="L43" s="3">
        <f>summary!N73</f>
        <v>-11.206032622372565</v>
      </c>
      <c r="M43" s="18">
        <f>summary!O73</f>
        <v>-4.1567812543969929</v>
      </c>
      <c r="Q43" s="1"/>
      <c r="R43" s="27">
        <f t="shared" si="3"/>
        <v>-2.0461102444374366</v>
      </c>
      <c r="S43" s="27">
        <f t="shared" si="4"/>
        <v>1.4810934486621847</v>
      </c>
      <c r="T43" s="27"/>
      <c r="U43" s="3">
        <v>-13</v>
      </c>
      <c r="V43" s="3"/>
      <c r="W43">
        <f t="shared" si="2"/>
        <v>1.2497789007311344</v>
      </c>
    </row>
    <row r="44" spans="1:23" x14ac:dyDescent="0.15">
      <c r="A44">
        <v>19</v>
      </c>
      <c r="C44" s="3">
        <f>summary!E74</f>
        <v>2.2832376510881427</v>
      </c>
      <c r="D44" s="3">
        <f>summary!F74</f>
        <v>1.1859710190641923</v>
      </c>
      <c r="E44" s="3">
        <f>summary!G74</f>
        <v>6.5673946241839269</v>
      </c>
      <c r="F44" s="3">
        <f>summary!H74</f>
        <v>1.3650043879663383</v>
      </c>
      <c r="G44" s="3">
        <f>summary!I74</f>
        <v>-4.4122028173353645</v>
      </c>
      <c r="H44" s="3">
        <f>summary!J74</f>
        <v>0.86516473503503655</v>
      </c>
      <c r="I44" s="3">
        <f>summary!K74</f>
        <v>-3.483026105172081</v>
      </c>
      <c r="J44" s="3">
        <f>summary!L74</f>
        <v>-10.691426523059828</v>
      </c>
      <c r="K44" s="3">
        <f>summary!M74</f>
        <v>-0.49994737916374277</v>
      </c>
      <c r="L44" s="3">
        <f>summary!N74</f>
        <v>-11.422302014952681</v>
      </c>
      <c r="M44" s="18">
        <f>summary!O74</f>
        <v>-3.0564317737477489</v>
      </c>
      <c r="Q44" s="1"/>
      <c r="R44" s="27">
        <f t="shared" si="3"/>
        <v>-1.9362331087358009</v>
      </c>
      <c r="S44" s="27">
        <f t="shared" si="4"/>
        <v>1.6434150888012811</v>
      </c>
      <c r="T44" s="27"/>
      <c r="U44" s="3">
        <v>-13</v>
      </c>
      <c r="V44" s="3"/>
      <c r="W44">
        <f t="shared" si="2"/>
        <v>1.1859710190641923</v>
      </c>
    </row>
    <row r="45" spans="1:23" x14ac:dyDescent="0.15">
      <c r="A45">
        <v>19.5</v>
      </c>
      <c r="C45" s="3">
        <f>summary!E75</f>
        <v>3.4609275990171988</v>
      </c>
      <c r="D45" s="3">
        <f>summary!F75</f>
        <v>0.9567330974994539</v>
      </c>
      <c r="E45" s="3">
        <f>summary!G75</f>
        <v>7.3628469075078948</v>
      </c>
      <c r="F45" s="3">
        <f>summary!H75</f>
        <v>1.7467560932611241</v>
      </c>
      <c r="G45" s="3">
        <f>summary!I75</f>
        <v>-4.7281541418993411</v>
      </c>
      <c r="H45" s="3">
        <f>summary!J75</f>
        <v>-1.518933915905893</v>
      </c>
      <c r="I45" s="3">
        <f>summary!K75</f>
        <v>-5.3840552359168337</v>
      </c>
      <c r="J45" s="3">
        <f>summary!L75</f>
        <v>-10.301725980749406</v>
      </c>
      <c r="K45" s="3">
        <f>summary!M75</f>
        <v>-2.6298583614079574</v>
      </c>
      <c r="L45" s="3">
        <f>summary!N75</f>
        <v>-10.332962532232951</v>
      </c>
      <c r="M45" s="18">
        <f>summary!O75</f>
        <v>-0.62087654547603555</v>
      </c>
      <c r="Q45" s="1"/>
      <c r="R45" s="27">
        <f t="shared" si="3"/>
        <v>-1.9990275469366134</v>
      </c>
      <c r="S45" s="27">
        <f t="shared" si="4"/>
        <v>1.6515743871869852</v>
      </c>
      <c r="T45" s="27"/>
      <c r="U45" s="3">
        <v>-13</v>
      </c>
      <c r="V45" s="3"/>
      <c r="W45">
        <f t="shared" si="2"/>
        <v>0.9567330974994539</v>
      </c>
    </row>
    <row r="46" spans="1:23" x14ac:dyDescent="0.15">
      <c r="A46">
        <v>20</v>
      </c>
      <c r="C46" s="3">
        <f>summary!E76</f>
        <v>6.0438618649371341</v>
      </c>
      <c r="D46" s="3">
        <f>summary!F76</f>
        <v>1.0475189762108947</v>
      </c>
      <c r="E46" s="3">
        <f>summary!G76</f>
        <v>7.6420767861103052</v>
      </c>
      <c r="F46" s="3">
        <f>summary!H76</f>
        <v>3.6738588023387364</v>
      </c>
      <c r="G46" s="3">
        <f>summary!I76</f>
        <v>-5.1949758742473939</v>
      </c>
      <c r="H46" s="3">
        <f>summary!J76</f>
        <v>0.11128703618363037</v>
      </c>
      <c r="I46" s="3">
        <f>summary!K76</f>
        <v>-6.0909344182693523</v>
      </c>
      <c r="J46" s="3">
        <f>summary!L76</f>
        <v>-10.402448655810611</v>
      </c>
      <c r="K46" s="3">
        <f>summary!M76</f>
        <v>-2.7069813026618319</v>
      </c>
      <c r="L46" s="3">
        <f>summary!N76</f>
        <v>-12.284862093106762</v>
      </c>
      <c r="M46" s="18">
        <f>summary!O76</f>
        <v>-1.5823484840922393</v>
      </c>
      <c r="Q46" s="1"/>
      <c r="R46" s="27">
        <f t="shared" si="3"/>
        <v>-1.7949043056734082</v>
      </c>
      <c r="S46" s="27">
        <f t="shared" si="4"/>
        <v>1.9238825153794588</v>
      </c>
      <c r="T46" s="27"/>
      <c r="U46" s="3">
        <v>-13</v>
      </c>
      <c r="V46" s="3"/>
      <c r="W46">
        <f t="shared" si="2"/>
        <v>1.0475189762108947</v>
      </c>
    </row>
    <row r="47" spans="1:23" x14ac:dyDescent="0.15">
      <c r="A47">
        <v>20.5</v>
      </c>
      <c r="C47" s="3">
        <f>summary!E77</f>
        <v>3.2417824727824147</v>
      </c>
      <c r="D47" s="3">
        <f>summary!F77</f>
        <v>1.1432114338531609</v>
      </c>
      <c r="E47" s="3">
        <f>summary!G77</f>
        <v>4.280833988600075</v>
      </c>
      <c r="F47" s="3">
        <f>summary!H77</f>
        <v>2.7502360690757359</v>
      </c>
      <c r="G47" s="3">
        <f>summary!I77</f>
        <v>-4.6734400382975076</v>
      </c>
      <c r="H47" s="3">
        <f>summary!J77</f>
        <v>-0.80565632646508611</v>
      </c>
      <c r="I47" s="3">
        <f>summary!K77</f>
        <v>-7.0192314136864331</v>
      </c>
      <c r="J47" s="3">
        <f>summary!L77</f>
        <v>-10.050053186411253</v>
      </c>
      <c r="K47" s="3">
        <f>summary!M77</f>
        <v>-3.0472427136784348</v>
      </c>
      <c r="L47" s="3">
        <f>summary!N77</f>
        <v>-12.492289547927147</v>
      </c>
      <c r="M47" s="18">
        <f>summary!O77</f>
        <v>-3.3793980263726771</v>
      </c>
      <c r="Q47" s="1"/>
      <c r="R47" s="27">
        <f t="shared" si="3"/>
        <v>-2.7319315716842865</v>
      </c>
      <c r="S47" s="27">
        <f t="shared" si="4"/>
        <v>1.6655168259934212</v>
      </c>
      <c r="T47" s="27"/>
      <c r="U47" s="3">
        <v>-13</v>
      </c>
      <c r="V47" s="3"/>
      <c r="W47">
        <f t="shared" si="2"/>
        <v>1.1432114338531609</v>
      </c>
    </row>
    <row r="48" spans="1:23" x14ac:dyDescent="0.15">
      <c r="A48">
        <v>21</v>
      </c>
      <c r="C48" s="3">
        <f>summary!E78</f>
        <v>2.1401275149409558</v>
      </c>
      <c r="D48" s="3">
        <f>summary!F78</f>
        <v>1.7214799800052885</v>
      </c>
      <c r="E48" s="3">
        <f>summary!G78</f>
        <v>-1.659425312626531E-2</v>
      </c>
      <c r="F48" s="3">
        <f>summary!H78</f>
        <v>4.6594403631667651</v>
      </c>
      <c r="G48" s="3">
        <f>summary!I78</f>
        <v>-5.342115893136123</v>
      </c>
      <c r="H48" s="3">
        <f>summary!J78</f>
        <v>-5.8400442393869115E-2</v>
      </c>
      <c r="I48" s="3">
        <f>summary!K78</f>
        <v>-8.1500347198020524</v>
      </c>
      <c r="J48" s="3">
        <f>summary!L78</f>
        <v>-9.7015062134353798</v>
      </c>
      <c r="K48" s="3">
        <f>summary!M78</f>
        <v>-3.2511144074691343</v>
      </c>
      <c r="L48" s="3">
        <f>summary!N78</f>
        <v>-13.156723611606383</v>
      </c>
      <c r="M48" s="18">
        <f>summary!O78</f>
        <v>-5.3434710762715643</v>
      </c>
      <c r="Q48" s="1"/>
      <c r="R48" s="27">
        <f t="shared" si="3"/>
        <v>-3.3180829781025238</v>
      </c>
      <c r="S48" s="27">
        <f t="shared" si="4"/>
        <v>1.6772639614993077</v>
      </c>
      <c r="T48" s="27"/>
      <c r="U48" s="3">
        <v>-13</v>
      </c>
      <c r="V48" s="3"/>
      <c r="W48">
        <f t="shared" si="2"/>
        <v>-1.659425312626531E-2</v>
      </c>
    </row>
    <row r="49" spans="1:23" x14ac:dyDescent="0.15">
      <c r="A49">
        <v>21.5</v>
      </c>
      <c r="C49" s="3">
        <f>summary!E79</f>
        <v>2.5344375431703106</v>
      </c>
      <c r="D49" s="3">
        <f>summary!F79</f>
        <v>3.1266253466730758</v>
      </c>
      <c r="E49" s="3">
        <f>summary!G79</f>
        <v>-2.9783627761427089</v>
      </c>
      <c r="F49" s="3">
        <f>summary!H79</f>
        <v>3.8101295349371971</v>
      </c>
      <c r="G49" s="3">
        <f>summary!I79</f>
        <v>-5.2939150921679365</v>
      </c>
      <c r="H49" s="3">
        <f>summary!J79</f>
        <v>-0.31764789324037568</v>
      </c>
      <c r="I49" s="3">
        <f>summary!K79</f>
        <v>-8.5873619161851416</v>
      </c>
      <c r="J49" s="3">
        <f>summary!L79</f>
        <v>-9.0159214163694177</v>
      </c>
      <c r="K49" s="3">
        <f>summary!M79</f>
        <v>-3.9572731666033913</v>
      </c>
      <c r="L49" s="3">
        <f>summary!N79</f>
        <v>-12.548227380795263</v>
      </c>
      <c r="M49" s="18">
        <f>summary!O79</f>
        <v>-6.9468214593016135</v>
      </c>
      <c r="Q49" s="1"/>
      <c r="R49" s="27">
        <f t="shared" si="3"/>
        <v>-3.6522126069113869</v>
      </c>
      <c r="S49" s="27">
        <f t="shared" si="4"/>
        <v>1.6442574339103173</v>
      </c>
      <c r="T49" s="27"/>
      <c r="U49" s="3">
        <v>-13</v>
      </c>
      <c r="V49" s="3"/>
      <c r="W49">
        <f t="shared" si="2"/>
        <v>-0.31764789324037568</v>
      </c>
    </row>
    <row r="50" spans="1:23" x14ac:dyDescent="0.15">
      <c r="A50">
        <v>22</v>
      </c>
      <c r="C50" s="3">
        <f>summary!E80</f>
        <v>2.1425866889242293</v>
      </c>
      <c r="D50" s="3">
        <f>summary!F80</f>
        <v>4.423046456506583</v>
      </c>
      <c r="E50" s="3">
        <f>summary!G80</f>
        <v>-4.7417153271129093</v>
      </c>
      <c r="F50" s="3">
        <f>summary!H80</f>
        <v>1.7645929935986844</v>
      </c>
      <c r="G50" s="3">
        <f>summary!I80</f>
        <v>-5.5368030187700201</v>
      </c>
      <c r="H50" s="3">
        <f>summary!J80</f>
        <v>0.44072721397107589</v>
      </c>
      <c r="I50" s="3">
        <f>summary!K80</f>
        <v>-10.086457806850021</v>
      </c>
      <c r="J50" s="3">
        <f>summary!L80</f>
        <v>-9.4503109401396657</v>
      </c>
      <c r="K50" s="3">
        <f>summary!M80</f>
        <v>-5.67324378130811</v>
      </c>
      <c r="L50" s="3">
        <f>summary!N80</f>
        <v>-12.628520307186896</v>
      </c>
      <c r="M50" s="18">
        <f>summary!O80</f>
        <v>-10.623188887605234</v>
      </c>
      <c r="Q50" s="1"/>
      <c r="R50" s="27">
        <f t="shared" si="3"/>
        <v>-4.5426624287247535</v>
      </c>
      <c r="S50" s="27">
        <f t="shared" si="4"/>
        <v>1.781651091725136</v>
      </c>
      <c r="T50" s="27"/>
      <c r="U50" s="3">
        <v>-13</v>
      </c>
      <c r="V50" s="3"/>
      <c r="W50">
        <f t="shared" si="2"/>
        <v>0.44072721397107589</v>
      </c>
    </row>
    <row r="51" spans="1:23" x14ac:dyDescent="0.15">
      <c r="A51">
        <v>22.5</v>
      </c>
      <c r="C51" s="3">
        <f>summary!E81</f>
        <v>2.0963825579284854</v>
      </c>
      <c r="D51" s="3">
        <f>summary!F81</f>
        <v>4.5551141711396141</v>
      </c>
      <c r="E51" s="3">
        <f>summary!G81</f>
        <v>-4.6522459607062556</v>
      </c>
      <c r="F51" s="3">
        <f>summary!H81</f>
        <v>0.10516759903591828</v>
      </c>
      <c r="G51" s="3">
        <f>summary!I81</f>
        <v>-5.7314399347482645</v>
      </c>
      <c r="H51" s="3">
        <f>summary!J81</f>
        <v>-1.0456283500835932E-3</v>
      </c>
      <c r="I51" s="3">
        <f>summary!K81</f>
        <v>-11.491386802673217</v>
      </c>
      <c r="J51" s="3">
        <f>summary!L81</f>
        <v>-8.5662628678732098</v>
      </c>
      <c r="K51" s="3">
        <f>summary!M81</f>
        <v>-4.9631959413187259</v>
      </c>
      <c r="L51" s="3">
        <f>summary!N81</f>
        <v>-11.022438924515857</v>
      </c>
      <c r="M51" s="18">
        <f>summary!O81</f>
        <v>-8.4190498358236656</v>
      </c>
      <c r="Q51" s="1"/>
      <c r="R51" s="27">
        <f t="shared" si="3"/>
        <v>-4.3718546879913873</v>
      </c>
      <c r="S51" s="27">
        <f t="shared" si="4"/>
        <v>1.6288428659798289</v>
      </c>
      <c r="T51" s="27"/>
      <c r="U51" s="3">
        <v>-13</v>
      </c>
      <c r="V51" s="3"/>
      <c r="W51">
        <f t="shared" si="2"/>
        <v>-1.0456283500835932E-3</v>
      </c>
    </row>
    <row r="52" spans="1:23" x14ac:dyDescent="0.15">
      <c r="A52">
        <v>23</v>
      </c>
      <c r="C52" s="3">
        <f>summary!E82</f>
        <v>3.5466915184074495</v>
      </c>
      <c r="D52" s="3">
        <f>summary!F82</f>
        <v>5.218604738083175</v>
      </c>
      <c r="E52" s="3">
        <f>summary!G82</f>
        <v>-3.0133393282124934</v>
      </c>
      <c r="F52" s="3">
        <f>summary!H82</f>
        <v>-0.19894753839234647</v>
      </c>
      <c r="G52" s="3">
        <f>summary!I82</f>
        <v>-6.7498121521905015</v>
      </c>
      <c r="H52" s="3">
        <f>summary!J82</f>
        <v>2.3595881876286406</v>
      </c>
      <c r="I52" s="3">
        <f>summary!K82</f>
        <v>-11.74437616692401</v>
      </c>
      <c r="J52" s="3">
        <f>summary!L82</f>
        <v>-7.9939874840568619</v>
      </c>
      <c r="K52" s="3">
        <f>summary!M82</f>
        <v>-5.5588245843681428</v>
      </c>
      <c r="L52" s="3">
        <f>summary!N82</f>
        <v>-10.861025258920698</v>
      </c>
      <c r="M52" s="18">
        <f>summary!O82</f>
        <v>-7.3611199224584105</v>
      </c>
      <c r="Q52" s="1"/>
      <c r="R52" s="27">
        <f t="shared" si="3"/>
        <v>-3.8505952719458363</v>
      </c>
      <c r="S52" s="27">
        <f t="shared" si="4"/>
        <v>1.7628619335290943</v>
      </c>
      <c r="T52" s="27"/>
      <c r="U52" s="3">
        <v>-13</v>
      </c>
      <c r="V52" s="3"/>
      <c r="W52">
        <f t="shared" si="2"/>
        <v>-0.19894753839234647</v>
      </c>
    </row>
    <row r="53" spans="1:23" x14ac:dyDescent="0.15">
      <c r="A53">
        <v>23.5</v>
      </c>
      <c r="C53" s="3">
        <f>summary!E83</f>
        <v>3.8678990655070487</v>
      </c>
      <c r="D53" s="3">
        <f>summary!F83</f>
        <v>6.1667011218563799</v>
      </c>
      <c r="E53" s="3">
        <f>summary!G83</f>
        <v>-5.4646361097325977</v>
      </c>
      <c r="F53" s="3">
        <f>summary!H83</f>
        <v>-2.7484323026449617</v>
      </c>
      <c r="G53" s="3">
        <f>summary!I83</f>
        <v>-7.5093490897662178</v>
      </c>
      <c r="H53" s="3">
        <f>summary!J83</f>
        <v>4.1122073556352641</v>
      </c>
      <c r="I53" s="3">
        <f>summary!K83</f>
        <v>-11.725875578516117</v>
      </c>
      <c r="J53" s="3">
        <f>summary!L83</f>
        <v>-10.633918195884432</v>
      </c>
      <c r="K53" s="3">
        <f>summary!M83</f>
        <v>-7.1877120480388177</v>
      </c>
      <c r="L53" s="3">
        <f>summary!N83</f>
        <v>-10.702132548112926</v>
      </c>
      <c r="M53" s="18">
        <f>summary!O83</f>
        <v>-6.2127278197301106</v>
      </c>
      <c r="Q53" s="1"/>
      <c r="R53" s="27">
        <f t="shared" si="3"/>
        <v>-4.3670887408570449</v>
      </c>
      <c r="S53" s="27">
        <f t="shared" si="4"/>
        <v>1.9289484864176221</v>
      </c>
      <c r="T53" s="27"/>
      <c r="U53" s="3">
        <v>-13</v>
      </c>
      <c r="V53" s="3"/>
      <c r="W53">
        <f t="shared" si="2"/>
        <v>-2.7484323026449617</v>
      </c>
    </row>
    <row r="54" spans="1:23" x14ac:dyDescent="0.15">
      <c r="A54">
        <v>24</v>
      </c>
      <c r="C54" s="3">
        <f>summary!E84</f>
        <v>3.7270620363593827</v>
      </c>
      <c r="D54" s="3">
        <f>summary!F84</f>
        <v>6.8775550912107661</v>
      </c>
      <c r="E54" s="3">
        <f>summary!G84</f>
        <v>-4.5235068740600441</v>
      </c>
      <c r="F54" s="3">
        <f>summary!H84</f>
        <v>-3.5859702408513141</v>
      </c>
      <c r="G54" s="3">
        <f>summary!I84</f>
        <v>-9.1479654349554469</v>
      </c>
      <c r="H54" s="3">
        <f>summary!J84</f>
        <v>4.5051355743077304</v>
      </c>
      <c r="I54" s="3">
        <f>summary!K84</f>
        <v>-11.459873660827219</v>
      </c>
      <c r="J54" s="3">
        <f>summary!L84</f>
        <v>-9.4010990432130352</v>
      </c>
      <c r="K54" s="3">
        <f>summary!M84</f>
        <v>-7.019248368301513</v>
      </c>
      <c r="L54" s="3">
        <f>summary!N84</f>
        <v>-11.140283500172806</v>
      </c>
      <c r="M54" s="18">
        <f>summary!O84</f>
        <v>-4.5045036724947511</v>
      </c>
      <c r="Q54" s="1"/>
      <c r="R54" s="27">
        <f t="shared" si="3"/>
        <v>-4.1520634629998403</v>
      </c>
      <c r="S54" s="27">
        <f t="shared" si="4"/>
        <v>1.9592074338990648</v>
      </c>
      <c r="T54" s="27"/>
      <c r="U54" s="3">
        <v>-13</v>
      </c>
      <c r="V54" s="3"/>
      <c r="W54">
        <f t="shared" si="2"/>
        <v>-3.5859702408513141</v>
      </c>
    </row>
    <row r="55" spans="1:23" x14ac:dyDescent="0.15">
      <c r="A55">
        <v>24.5</v>
      </c>
      <c r="C55" s="3">
        <f>summary!E85</f>
        <v>4.0416215838568794</v>
      </c>
      <c r="D55" s="3">
        <f>summary!F85</f>
        <v>6.1547579361241711</v>
      </c>
      <c r="E55" s="3">
        <f>summary!G85</f>
        <v>-3.3296363767479376</v>
      </c>
      <c r="F55" s="3">
        <f>summary!H85</f>
        <v>-4.0998847106840444</v>
      </c>
      <c r="G55" s="3">
        <f>summary!I85</f>
        <v>-9.5439855399546421</v>
      </c>
      <c r="H55" s="3">
        <f>summary!J85</f>
        <v>3.0241950319738296</v>
      </c>
      <c r="I55" s="3">
        <f>summary!K85</f>
        <v>-12.166582865486911</v>
      </c>
      <c r="J55" s="3">
        <f>summary!L85</f>
        <v>-10.199750141575196</v>
      </c>
      <c r="K55" s="3">
        <f>summary!M85</f>
        <v>-6.287136117859168</v>
      </c>
      <c r="L55" s="3">
        <f>summary!N85</f>
        <v>-9.5385758510783809</v>
      </c>
      <c r="M55" s="18">
        <f>summary!O85</f>
        <v>-7.0931454837938102</v>
      </c>
      <c r="Q55" s="1"/>
      <c r="R55" s="27">
        <f t="shared" si="3"/>
        <v>-4.4580111395659276</v>
      </c>
      <c r="S55" s="27">
        <f t="shared" si="4"/>
        <v>1.8988466993351112</v>
      </c>
      <c r="T55" s="27"/>
      <c r="U55" s="3">
        <v>-13</v>
      </c>
      <c r="V55" s="3"/>
      <c r="W55">
        <f t="shared" si="2"/>
        <v>-3.3296363767479376</v>
      </c>
    </row>
    <row r="56" spans="1:23" x14ac:dyDescent="0.15">
      <c r="A56">
        <v>25</v>
      </c>
      <c r="C56" s="3">
        <f>summary!E86</f>
        <v>2.3460125273982415</v>
      </c>
      <c r="D56" s="3">
        <f>summary!F86</f>
        <v>4.8952564082617753</v>
      </c>
      <c r="E56" s="3">
        <f>summary!G86</f>
        <v>-4.2864994829098526</v>
      </c>
      <c r="F56" s="3">
        <f>summary!H86</f>
        <v>-5.5980054569669822</v>
      </c>
      <c r="G56" s="3">
        <f>summary!I86</f>
        <v>-10.032425281312351</v>
      </c>
      <c r="H56" s="3">
        <f>summary!J86</f>
        <v>3.0192710825184883</v>
      </c>
      <c r="I56" s="3">
        <f>summary!K86</f>
        <v>-12.199428304203346</v>
      </c>
      <c r="J56" s="3">
        <f>summary!L86</f>
        <v>-8.4210189225147385</v>
      </c>
      <c r="K56" s="3">
        <f>summary!M86</f>
        <v>-6.1347338103180133</v>
      </c>
      <c r="L56" s="3">
        <f>summary!N86</f>
        <v>-10.083546016081673</v>
      </c>
      <c r="M56" s="18">
        <f>summary!O86</f>
        <v>-9.6733600069777879</v>
      </c>
      <c r="Q56" s="1"/>
      <c r="R56" s="27">
        <f t="shared" si="3"/>
        <v>-5.1062252057369308</v>
      </c>
      <c r="S56" s="27">
        <f t="shared" si="4"/>
        <v>1.7958590680935222</v>
      </c>
      <c r="T56" s="27"/>
      <c r="U56" s="3">
        <v>-13</v>
      </c>
      <c r="V56" s="3"/>
      <c r="W56">
        <f t="shared" si="2"/>
        <v>-4.2864994829098526</v>
      </c>
    </row>
    <row r="57" spans="1:23" ht="15" x14ac:dyDescent="0.2">
      <c r="A57" s="25">
        <v>25.5</v>
      </c>
      <c r="B57" s="24" t="s">
        <v>28</v>
      </c>
      <c r="C57" s="25">
        <f>summary!E87</f>
        <v>3.9562758147396315</v>
      </c>
      <c r="D57" s="25">
        <f>summary!F87</f>
        <v>3.2849450278747834</v>
      </c>
      <c r="E57" s="25">
        <f>summary!G87</f>
        <v>-1.0655528821160958</v>
      </c>
      <c r="F57" s="25">
        <f>summary!H87</f>
        <v>-6.1910063918015652</v>
      </c>
      <c r="G57" s="25">
        <f>summary!I87</f>
        <v>-9.3652609727933509</v>
      </c>
      <c r="H57" s="25">
        <f>summary!J87</f>
        <v>2.8974491507595581</v>
      </c>
      <c r="I57" s="25">
        <f>summary!K87</f>
        <v>-12.064214663862714</v>
      </c>
      <c r="J57" s="25">
        <f>summary!L87</f>
        <v>-9.0021024639990657</v>
      </c>
      <c r="K57" s="25">
        <f>summary!M87</f>
        <v>-5.0757895186170527</v>
      </c>
      <c r="L57" s="25">
        <f>summary!N87</f>
        <v>-10.560185901348222</v>
      </c>
      <c r="M57" s="26">
        <f>summary!O87</f>
        <v>-12.264698816260546</v>
      </c>
      <c r="N57" s="26"/>
      <c r="O57" s="26"/>
      <c r="P57" s="26"/>
      <c r="Q57" s="1"/>
      <c r="R57" s="28">
        <f t="shared" si="3"/>
        <v>-5.0409219652204209</v>
      </c>
      <c r="S57" s="28">
        <f t="shared" si="4"/>
        <v>1.8992284554339163</v>
      </c>
      <c r="T57" s="27"/>
      <c r="U57" s="25"/>
      <c r="V57" s="25"/>
      <c r="W57">
        <f t="shared" si="2"/>
        <v>-1.0655528821160958</v>
      </c>
    </row>
    <row r="58" spans="1:23" x14ac:dyDescent="0.15">
      <c r="A58">
        <v>26</v>
      </c>
      <c r="C58" s="3">
        <f>summary!E88</f>
        <v>2.9627388302867921</v>
      </c>
      <c r="D58" s="3">
        <f>summary!F88</f>
        <v>1.1974358511004557</v>
      </c>
      <c r="E58" s="3">
        <f>summary!G88</f>
        <v>1.3133089300674976</v>
      </c>
      <c r="F58" s="3">
        <f>summary!H88</f>
        <v>-6.5797915271873162</v>
      </c>
      <c r="G58" s="3">
        <f>summary!I88</f>
        <v>-8.9983265505960368</v>
      </c>
      <c r="H58" s="3">
        <f>summary!J88</f>
        <v>3.2898126724185883</v>
      </c>
      <c r="I58" s="3">
        <f>summary!K88</f>
        <v>-12.848357400069402</v>
      </c>
      <c r="J58" s="3">
        <f>summary!L88</f>
        <v>-10.705382766966357</v>
      </c>
      <c r="K58" s="3">
        <f>summary!M88</f>
        <v>-7.3819705233883441</v>
      </c>
      <c r="L58" s="3">
        <f>summary!N88</f>
        <v>-11.425993082500717</v>
      </c>
      <c r="M58" s="18">
        <f>summary!O88</f>
        <v>-13.832533935426353</v>
      </c>
      <c r="Q58" s="1"/>
      <c r="R58" s="27">
        <f t="shared" si="3"/>
        <v>-5.7280963183873821</v>
      </c>
      <c r="S58" s="27">
        <f t="shared" si="4"/>
        <v>2.004930756281698</v>
      </c>
      <c r="T58" s="27"/>
      <c r="U58" s="3"/>
      <c r="V58" s="3"/>
      <c r="W58">
        <f t="shared" si="2"/>
        <v>1.1974358511004557</v>
      </c>
    </row>
    <row r="59" spans="1:23" x14ac:dyDescent="0.15">
      <c r="A59">
        <v>26.5</v>
      </c>
      <c r="C59" s="3">
        <f>summary!E89</f>
        <v>4.5630102301998434</v>
      </c>
      <c r="D59" s="3">
        <f>summary!F89</f>
        <v>-2.5207515512949648E-2</v>
      </c>
      <c r="E59" s="3">
        <f>summary!G89</f>
        <v>2.7345248324693663</v>
      </c>
      <c r="F59" s="3">
        <f>summary!H89</f>
        <v>-8.370725490708713</v>
      </c>
      <c r="G59" s="3">
        <f>summary!I89</f>
        <v>-9.1065751167291982</v>
      </c>
      <c r="H59" s="3">
        <f>summary!J89</f>
        <v>-0.25757750536732021</v>
      </c>
      <c r="I59" s="3">
        <f>summary!K89</f>
        <v>-13.00880528945347</v>
      </c>
      <c r="J59" s="3">
        <f>summary!L89</f>
        <v>-8.5848920131430191</v>
      </c>
      <c r="K59" s="3">
        <f>summary!M89</f>
        <v>-7.2726459934614756</v>
      </c>
      <c r="L59" s="3">
        <f>summary!N89</f>
        <v>-10.314288377744262</v>
      </c>
      <c r="M59" s="18">
        <f>summary!O89</f>
        <v>-16.249484588584863</v>
      </c>
      <c r="Q59" s="1"/>
      <c r="R59" s="27">
        <f t="shared" si="3"/>
        <v>-5.990242438912369</v>
      </c>
      <c r="S59" s="27">
        <f t="shared" si="4"/>
        <v>2.0291118437246576</v>
      </c>
      <c r="T59" s="27"/>
      <c r="U59" s="3"/>
      <c r="V59" s="3"/>
      <c r="W59">
        <f t="shared" si="2"/>
        <v>-0.25757750536732021</v>
      </c>
    </row>
    <row r="60" spans="1:23" x14ac:dyDescent="0.15">
      <c r="A60">
        <v>27</v>
      </c>
      <c r="C60" s="3">
        <f>summary!E90</f>
        <v>2.1941661780249064</v>
      </c>
      <c r="D60" s="3">
        <f>summary!F90</f>
        <v>-1.5322293334465991</v>
      </c>
      <c r="E60" s="3">
        <f>summary!G90</f>
        <v>4.4301767123543998</v>
      </c>
      <c r="F60" s="3">
        <f>summary!H90</f>
        <v>-10.383364278053085</v>
      </c>
      <c r="G60" s="3">
        <f>summary!I90</f>
        <v>-8.7235575720842267</v>
      </c>
      <c r="H60" s="3">
        <f>summary!J90</f>
        <v>-0.97711989318924197</v>
      </c>
      <c r="I60" s="3">
        <f>summary!K90</f>
        <v>-13.536344768269142</v>
      </c>
      <c r="J60" s="3">
        <f>summary!L90</f>
        <v>-8.4431758355040198</v>
      </c>
      <c r="K60" s="3">
        <f>summary!M90</f>
        <v>-6.7548356626238597</v>
      </c>
      <c r="L60" s="3">
        <f>summary!N90</f>
        <v>-8.5375716409951021</v>
      </c>
      <c r="M60" s="18">
        <f>summary!O90</f>
        <v>-18.405352632064471</v>
      </c>
      <c r="Q60" s="1"/>
      <c r="R60" s="27">
        <f t="shared" si="3"/>
        <v>-6.4244735205318584</v>
      </c>
      <c r="S60" s="27">
        <f t="shared" si="4"/>
        <v>2.0658266206906917</v>
      </c>
      <c r="T60" s="27"/>
      <c r="U60" s="3"/>
      <c r="V60" s="3"/>
      <c r="W60">
        <f t="shared" si="2"/>
        <v>-1.5322293334465991</v>
      </c>
    </row>
    <row r="61" spans="1:23" x14ac:dyDescent="0.15">
      <c r="A61">
        <v>27.5</v>
      </c>
      <c r="C61" s="3">
        <f>summary!E91</f>
        <v>1.7728194137121318</v>
      </c>
      <c r="D61" s="3">
        <f>summary!F91</f>
        <v>-2.4753771933066195</v>
      </c>
      <c r="E61" s="3">
        <f>summary!G91</f>
        <v>2.7809566209187579</v>
      </c>
      <c r="F61" s="3">
        <f>summary!H91</f>
        <v>-10.711163211303768</v>
      </c>
      <c r="G61" s="3">
        <f>summary!I91</f>
        <v>-7.7941349288473836</v>
      </c>
      <c r="H61" s="3">
        <f>summary!J91</f>
        <v>3.053206802041557</v>
      </c>
      <c r="I61" s="3">
        <f>summary!K91</f>
        <v>-12.152877081839724</v>
      </c>
      <c r="J61" s="3">
        <f>summary!L91</f>
        <v>-8.1225683243932529</v>
      </c>
      <c r="K61" s="3">
        <f>summary!M91</f>
        <v>-7.1193586445010029</v>
      </c>
      <c r="L61" s="3">
        <f>summary!N91</f>
        <v>-7.9275057689954505</v>
      </c>
      <c r="M61" s="18">
        <f>summary!O91</f>
        <v>-19.414014287862887</v>
      </c>
      <c r="Q61" s="1"/>
      <c r="R61" s="27">
        <f t="shared" si="3"/>
        <v>-6.1918196913070593</v>
      </c>
      <c r="S61" s="27">
        <f t="shared" si="4"/>
        <v>2.0980118090811706</v>
      </c>
      <c r="T61" s="27"/>
      <c r="W61">
        <f t="shared" si="2"/>
        <v>-2.4753771933066195</v>
      </c>
    </row>
    <row r="62" spans="1:23" x14ac:dyDescent="0.15">
      <c r="A62">
        <v>28</v>
      </c>
      <c r="C62" s="3">
        <f>summary!E92</f>
        <v>1.2032557563691986</v>
      </c>
      <c r="D62" s="3">
        <f>summary!F92</f>
        <v>-1.050605748031145</v>
      </c>
      <c r="E62" s="3">
        <f>summary!G92</f>
        <v>1.270597812243994</v>
      </c>
      <c r="F62" s="3">
        <f>summary!H92</f>
        <v>-12.179059561785618</v>
      </c>
      <c r="G62" s="3">
        <f>summary!I92</f>
        <v>-7.7760240791632089</v>
      </c>
      <c r="H62" s="3">
        <f>summary!J92</f>
        <v>6.5677253093955432</v>
      </c>
      <c r="I62" s="3">
        <f>summary!K92</f>
        <v>-12.103468362667048</v>
      </c>
      <c r="J62" s="3">
        <f>summary!L92</f>
        <v>-9.1269713154521934</v>
      </c>
      <c r="K62" s="3">
        <f>summary!M92</f>
        <v>-6.5666859183897088</v>
      </c>
      <c r="L62" s="3">
        <f>summary!N92</f>
        <v>-10.146227741160956</v>
      </c>
      <c r="M62" s="18">
        <f>summary!O92</f>
        <v>-19.80174640918764</v>
      </c>
      <c r="Q62" s="1"/>
      <c r="R62" s="27">
        <f t="shared" si="3"/>
        <v>-6.3372009325298899</v>
      </c>
      <c r="S62" s="27">
        <f t="shared" si="4"/>
        <v>2.300805818146459</v>
      </c>
      <c r="T62" s="27"/>
      <c r="W62">
        <f t="shared" si="2"/>
        <v>-1.050605748031145</v>
      </c>
    </row>
    <row r="63" spans="1:23" x14ac:dyDescent="0.15">
      <c r="A63">
        <v>28.5</v>
      </c>
      <c r="C63" s="3">
        <f>summary!E93</f>
        <v>-1.6584856145950739</v>
      </c>
      <c r="D63" s="3">
        <f>summary!F93</f>
        <v>4.4637657189399355E-2</v>
      </c>
      <c r="E63" s="3">
        <f>summary!G93</f>
        <v>-1.1281251421497507</v>
      </c>
      <c r="F63" s="3">
        <f>summary!H93</f>
        <v>-12.240015604721894</v>
      </c>
      <c r="G63" s="3">
        <f>summary!I93</f>
        <v>-8.2119177475429996</v>
      </c>
      <c r="H63" s="3">
        <f>summary!J93</f>
        <v>6.8087022981529435</v>
      </c>
      <c r="I63" s="3">
        <f>summary!K93</f>
        <v>-11.25045942657794</v>
      </c>
      <c r="J63" s="3">
        <f>summary!L93</f>
        <v>-9.4666057964078387</v>
      </c>
      <c r="K63" s="3">
        <f>summary!M93</f>
        <v>-7.3570878504618156</v>
      </c>
      <c r="L63" s="3">
        <f>summary!N93</f>
        <v>-9.5429962897285332</v>
      </c>
      <c r="M63" s="18">
        <f>summary!O93</f>
        <v>-20.324806422409878</v>
      </c>
      <c r="Q63" s="1"/>
      <c r="R63" s="27">
        <f t="shared" si="3"/>
        <v>-6.7570145399321264</v>
      </c>
      <c r="S63" s="27">
        <f t="shared" si="4"/>
        <v>2.2154217197504225</v>
      </c>
      <c r="T63" s="27"/>
      <c r="W63">
        <f t="shared" si="2"/>
        <v>-1.6584856145950739</v>
      </c>
    </row>
    <row r="64" spans="1:23" x14ac:dyDescent="0.15">
      <c r="A64">
        <v>29</v>
      </c>
      <c r="C64" s="3">
        <f>summary!E94</f>
        <v>-4.1298881303700234</v>
      </c>
      <c r="D64" s="3">
        <f>summary!F94</f>
        <v>1.341074630301343</v>
      </c>
      <c r="E64" s="3">
        <f>summary!G94</f>
        <v>-3.3346328239660403</v>
      </c>
      <c r="F64" s="3">
        <f>summary!H94</f>
        <v>-12.659637509991265</v>
      </c>
      <c r="G64" s="3">
        <f>summary!I94</f>
        <v>-7.8556919910419136</v>
      </c>
      <c r="H64" s="3">
        <f>summary!J94</f>
        <v>11.873577982051737</v>
      </c>
      <c r="I64" s="3">
        <f>summary!K94</f>
        <v>-10.76246873384834</v>
      </c>
      <c r="J64" s="3">
        <f>summary!L94</f>
        <v>-8.1688376880885887</v>
      </c>
      <c r="K64" s="3">
        <f>summary!M94</f>
        <v>-5.7058613723495615</v>
      </c>
      <c r="L64" s="3">
        <f>summary!N94</f>
        <v>-9.5450202399480304</v>
      </c>
      <c r="M64" s="18">
        <f>summary!O94</f>
        <v>-20.978429206441582</v>
      </c>
      <c r="Q64" s="1"/>
      <c r="R64" s="27">
        <f t="shared" si="3"/>
        <v>-6.3568922803356607</v>
      </c>
      <c r="S64" s="27">
        <f t="shared" si="4"/>
        <v>2.5131344635612272</v>
      </c>
      <c r="T64" s="27"/>
      <c r="W64">
        <f t="shared" si="2"/>
        <v>-4.1298881303700234</v>
      </c>
    </row>
    <row r="65" spans="1:23" x14ac:dyDescent="0.15">
      <c r="A65">
        <v>29.5</v>
      </c>
      <c r="C65" s="3">
        <f>summary!E95</f>
        <v>-4.8290353327166864</v>
      </c>
      <c r="D65" s="3">
        <f>summary!F95</f>
        <v>3.2171595796245573</v>
      </c>
      <c r="E65" s="3">
        <f>summary!G95</f>
        <v>-4.1953461409995247</v>
      </c>
      <c r="F65" s="3">
        <f>summary!H95</f>
        <v>-6.9545309010948726</v>
      </c>
      <c r="G65" s="3">
        <f>summary!I95</f>
        <v>-8.8971740830813744</v>
      </c>
      <c r="H65" s="3">
        <f>summary!J95</f>
        <v>11.829107189253321</v>
      </c>
      <c r="I65" s="3">
        <f>summary!K95</f>
        <v>-10.537045305466229</v>
      </c>
      <c r="J65" s="3">
        <f>summary!L95</f>
        <v>-8.137913541665581</v>
      </c>
      <c r="K65" s="3">
        <f>summary!M95</f>
        <v>-6.3264542471457244</v>
      </c>
      <c r="L65" s="3">
        <f>summary!N95</f>
        <v>-8.7747472954213883</v>
      </c>
      <c r="M65" s="18">
        <f>summary!O95</f>
        <v>-21.590462412715251</v>
      </c>
      <c r="Q65" s="1"/>
      <c r="R65" s="27">
        <f t="shared" si="3"/>
        <v>-5.926949317402614</v>
      </c>
      <c r="S65" s="27">
        <f t="shared" si="4"/>
        <v>2.5094925994855495</v>
      </c>
      <c r="T65" s="27"/>
      <c r="W65">
        <f t="shared" si="2"/>
        <v>-4.8290353327166864</v>
      </c>
    </row>
    <row r="66" spans="1:23" x14ac:dyDescent="0.15">
      <c r="A66">
        <v>30</v>
      </c>
      <c r="C66" s="3">
        <f>summary!E96</f>
        <v>-5.4221818212323454</v>
      </c>
      <c r="D66" s="3">
        <f>summary!F96</f>
        <v>5.2943301415991266</v>
      </c>
      <c r="E66" s="3">
        <f>summary!G96</f>
        <v>-4.0081023170647416</v>
      </c>
      <c r="F66" s="3">
        <f>summary!H96</f>
        <v>-4.847952895224096</v>
      </c>
      <c r="G66" s="3">
        <f>summary!I96</f>
        <v>-8.1061751562004716</v>
      </c>
      <c r="H66" s="3">
        <f>summary!J96</f>
        <v>13.27759904506661</v>
      </c>
      <c r="I66" s="3">
        <f>summary!K96</f>
        <v>-9.7068864692610326</v>
      </c>
      <c r="J66" s="3">
        <f>summary!L96</f>
        <v>-6.1150972574438303</v>
      </c>
      <c r="K66" s="3">
        <f>summary!M96</f>
        <v>-6.2900120651966445</v>
      </c>
      <c r="L66" s="3">
        <f>summary!N96</f>
        <v>-8.5832378534783835</v>
      </c>
      <c r="M66" s="18">
        <f>summary!O96</f>
        <v>-20.485160147994993</v>
      </c>
      <c r="Q66" s="1"/>
      <c r="R66" s="27">
        <f t="shared" si="3"/>
        <v>-4.9993524360391639</v>
      </c>
      <c r="S66" s="27">
        <f t="shared" si="4"/>
        <v>2.5735888062647994</v>
      </c>
      <c r="T66" s="27"/>
      <c r="W66">
        <f t="shared" si="2"/>
        <v>-4.847952895224096</v>
      </c>
    </row>
    <row r="67" spans="1:23" x14ac:dyDescent="0.15">
      <c r="A67">
        <v>30.5</v>
      </c>
      <c r="C67" s="3">
        <f>summary!E97</f>
        <v>-5.7099091738114609</v>
      </c>
      <c r="D67" s="3">
        <f>summary!F97</f>
        <v>6.9230228845442419</v>
      </c>
      <c r="E67" s="3">
        <f>summary!G97</f>
        <v>-4.8065368534446309</v>
      </c>
      <c r="F67" s="3">
        <f>summary!H97</f>
        <v>-6.0151522071904351</v>
      </c>
      <c r="G67" s="3">
        <f>summary!I97</f>
        <v>-9.2663670397725433</v>
      </c>
      <c r="H67" s="3">
        <f>summary!J97</f>
        <v>9.9057785271297014</v>
      </c>
      <c r="I67" s="3">
        <f>summary!K97</f>
        <v>-10.087893470546401</v>
      </c>
      <c r="J67" s="3">
        <f>summary!L97</f>
        <v>-7.168566744447662</v>
      </c>
      <c r="K67" s="3">
        <f>summary!M97</f>
        <v>-6.8604128650367757</v>
      </c>
      <c r="L67" s="3">
        <f>summary!N97</f>
        <v>-11.661024390233301</v>
      </c>
      <c r="M67" s="18">
        <f>summary!O97</f>
        <v>-21.667460068061743</v>
      </c>
      <c r="Q67" s="1"/>
      <c r="R67" s="27">
        <f t="shared" si="3"/>
        <v>-6.0376837637155463</v>
      </c>
      <c r="S67" s="27">
        <f t="shared" si="4"/>
        <v>2.5734550779267371</v>
      </c>
      <c r="T67" s="27"/>
      <c r="W67">
        <f t="shared" si="2"/>
        <v>-5.7099091738114609</v>
      </c>
    </row>
    <row r="68" spans="1:23" x14ac:dyDescent="0.15">
      <c r="A68">
        <v>31</v>
      </c>
      <c r="C68" s="3">
        <f>summary!E98</f>
        <v>-5.0910923472934115</v>
      </c>
      <c r="D68" s="3">
        <f>summary!F98</f>
        <v>7.9976284472866448</v>
      </c>
      <c r="E68" s="3">
        <f>summary!G98</f>
        <v>-4.9250871023086882</v>
      </c>
      <c r="F68" s="3">
        <f>summary!H98</f>
        <v>-7.2313543646152558</v>
      </c>
      <c r="G68" s="3">
        <f>summary!I98</f>
        <v>-9.3197043051507791</v>
      </c>
      <c r="H68" s="3">
        <f>summary!J98</f>
        <v>9.492159357042377</v>
      </c>
      <c r="I68" s="3">
        <f>summary!K98</f>
        <v>-9.6750591836731203</v>
      </c>
      <c r="J68" s="3">
        <f>summary!L98</f>
        <v>-6.3713620396894362</v>
      </c>
      <c r="K68" s="3">
        <f>summary!M98</f>
        <v>-5.3045260528002167</v>
      </c>
      <c r="L68" s="3">
        <f>summary!N98</f>
        <v>-11.812913938489794</v>
      </c>
      <c r="M68" s="18">
        <f>summary!O98</f>
        <v>-21.007330388215582</v>
      </c>
      <c r="Q68" s="1"/>
      <c r="R68" s="27">
        <f t="shared" si="3"/>
        <v>-5.7498765379915691</v>
      </c>
      <c r="S68" s="27">
        <f t="shared" si="4"/>
        <v>2.5635703675003301</v>
      </c>
      <c r="T68" s="27"/>
      <c r="W68">
        <f t="shared" si="2"/>
        <v>-5.0910923472934115</v>
      </c>
    </row>
    <row r="69" spans="1:23" x14ac:dyDescent="0.15">
      <c r="A69">
        <v>31.5</v>
      </c>
      <c r="C69" s="3">
        <f>summary!E99</f>
        <v>-4.9497267277979331</v>
      </c>
      <c r="D69" s="3">
        <f>summary!F99</f>
        <v>8.5326990975177086</v>
      </c>
      <c r="E69" s="3">
        <f>summary!G99</f>
        <v>-5.1527237109539463</v>
      </c>
      <c r="F69" s="3">
        <f>summary!H99</f>
        <v>-9.1001890676281558</v>
      </c>
      <c r="G69" s="3">
        <f>summary!I99</f>
        <v>-10.415786617804704</v>
      </c>
      <c r="H69" s="3">
        <f>summary!J99</f>
        <v>7.4112302545484727</v>
      </c>
      <c r="I69" s="3">
        <f>summary!K99</f>
        <v>-9.9244477024458195</v>
      </c>
      <c r="J69" s="3">
        <f>summary!L99</f>
        <v>-5.1249655801515273</v>
      </c>
      <c r="K69" s="3">
        <f>summary!M99</f>
        <v>-5.8775686547087238</v>
      </c>
      <c r="L69" s="3">
        <f>summary!N99</f>
        <v>-9.6291236427803675</v>
      </c>
      <c r="M69" s="18">
        <f>summary!O99</f>
        <v>-20.504516257285992</v>
      </c>
      <c r="Q69" s="1"/>
      <c r="R69" s="27">
        <f t="shared" si="3"/>
        <v>-5.8850107826809994</v>
      </c>
      <c r="S69" s="27">
        <f t="shared" si="4"/>
        <v>2.4524195506323969</v>
      </c>
      <c r="T69" s="27"/>
      <c r="W69">
        <f t="shared" si="2"/>
        <v>-5.1527237109539463</v>
      </c>
    </row>
    <row r="70" spans="1:23" x14ac:dyDescent="0.15">
      <c r="A70">
        <v>32</v>
      </c>
      <c r="C70" s="3">
        <f>summary!E100</f>
        <v>-3.6531501234500565</v>
      </c>
      <c r="D70" s="3">
        <f>summary!F100</f>
        <v>10.26889480348401</v>
      </c>
      <c r="E70" s="3">
        <f>summary!G100</f>
        <v>-3.3972753295500535</v>
      </c>
      <c r="F70" s="3">
        <f>summary!H100</f>
        <v>-10.074303081526589</v>
      </c>
      <c r="G70" s="3">
        <f>summary!I100</f>
        <v>-10.872004820139827</v>
      </c>
      <c r="H70" s="3">
        <f>summary!J100</f>
        <v>7.5972916272801241</v>
      </c>
      <c r="I70" s="3">
        <f>summary!K100</f>
        <v>-10.179715053568316</v>
      </c>
      <c r="J70" s="3">
        <f>summary!L100</f>
        <v>-4.9238332707328158</v>
      </c>
      <c r="K70" s="3">
        <f>summary!M100</f>
        <v>-5.5893047542279808</v>
      </c>
      <c r="L70" s="3">
        <f>summary!N100</f>
        <v>-8.4454115953859397</v>
      </c>
      <c r="M70" s="18">
        <f>summary!O100</f>
        <v>-20.521560477899531</v>
      </c>
      <c r="Q70" s="1"/>
      <c r="R70" s="27">
        <f t="shared" si="3"/>
        <v>-5.4354883705197246</v>
      </c>
      <c r="S70" s="27">
        <f t="shared" si="4"/>
        <v>2.5837406059893619</v>
      </c>
      <c r="T70" s="27"/>
      <c r="W70">
        <f t="shared" si="2"/>
        <v>-3.6531501234500565</v>
      </c>
    </row>
    <row r="71" spans="1:23" x14ac:dyDescent="0.15">
      <c r="A71">
        <v>32.5</v>
      </c>
      <c r="C71" s="3">
        <f>summary!E101</f>
        <v>-2.8328799443391053</v>
      </c>
      <c r="D71" s="3">
        <f>summary!F101</f>
        <v>10.990757525142479</v>
      </c>
      <c r="E71" s="3">
        <f>summary!G101</f>
        <v>-4.6685712640218551</v>
      </c>
      <c r="F71" s="3">
        <f>summary!H101</f>
        <v>-9.6383898579186784</v>
      </c>
      <c r="G71" s="3">
        <f>summary!I101</f>
        <v>-10.693036449281523</v>
      </c>
      <c r="H71" s="3">
        <f>summary!J101</f>
        <v>5.2552079846230635</v>
      </c>
      <c r="I71" s="3">
        <f>summary!K101</f>
        <v>-10.842867219885171</v>
      </c>
      <c r="J71" s="3">
        <f>summary!L101</f>
        <v>-6.5463056750894282</v>
      </c>
      <c r="K71" s="3">
        <f>summary!M101</f>
        <v>-4.8263644829532701</v>
      </c>
      <c r="L71" s="3">
        <f>summary!N101</f>
        <v>-9.7499605274924157</v>
      </c>
      <c r="M71" s="18">
        <f>summary!O101</f>
        <v>-20.770935778430179</v>
      </c>
      <c r="Q71" s="1"/>
      <c r="R71" s="27">
        <f t="shared" si="3"/>
        <v>-5.8475768808769173</v>
      </c>
      <c r="S71" s="27">
        <f t="shared" si="4"/>
        <v>2.5576050441935787</v>
      </c>
      <c r="T71" s="27"/>
      <c r="W71">
        <f t="shared" ref="W71:W116" si="5">MEDIAN(C71:I71)</f>
        <v>-4.6685712640218551</v>
      </c>
    </row>
    <row r="72" spans="1:23" x14ac:dyDescent="0.15">
      <c r="A72">
        <v>33</v>
      </c>
      <c r="C72" s="3">
        <f>summary!E102</f>
        <v>-3.0589924842470673</v>
      </c>
      <c r="D72" s="3">
        <f>summary!F102</f>
        <v>10.897919862402249</v>
      </c>
      <c r="E72" s="3">
        <f>summary!G102</f>
        <v>-1.4143435873909407</v>
      </c>
      <c r="F72" s="3">
        <f>summary!H102</f>
        <v>-11.424484176752474</v>
      </c>
      <c r="G72" s="3">
        <f>summary!I102</f>
        <v>-10.329106329041657</v>
      </c>
      <c r="H72" s="3">
        <f>summary!J102</f>
        <v>4.5568001738256632</v>
      </c>
      <c r="I72" s="3">
        <f>summary!K102</f>
        <v>-11.546989881144938</v>
      </c>
      <c r="J72" s="3">
        <f>summary!L102</f>
        <v>-5.3800600473530302</v>
      </c>
      <c r="K72" s="3">
        <f>summary!M102</f>
        <v>-4.7803143835521835</v>
      </c>
      <c r="L72" s="3">
        <f>summary!N102</f>
        <v>-8.0851601805470139</v>
      </c>
      <c r="M72" s="18">
        <f>summary!O102</f>
        <v>-20.139273495970674</v>
      </c>
      <c r="Q72" s="1"/>
      <c r="R72" s="27">
        <f t="shared" si="3"/>
        <v>-5.5185458663429152</v>
      </c>
      <c r="S72" s="27">
        <f t="shared" si="4"/>
        <v>2.5391263889042044</v>
      </c>
      <c r="T72" s="27"/>
      <c r="W72">
        <f t="shared" si="5"/>
        <v>-3.0589924842470673</v>
      </c>
    </row>
    <row r="73" spans="1:23" x14ac:dyDescent="0.15">
      <c r="A73">
        <v>33.5</v>
      </c>
      <c r="C73" s="3">
        <f>summary!E103</f>
        <v>-1.6811374827590737</v>
      </c>
      <c r="D73" s="3">
        <f>summary!F103</f>
        <v>8.6822839640693505</v>
      </c>
      <c r="E73" s="3">
        <f>summary!G103</f>
        <v>-0.90204043992291971</v>
      </c>
      <c r="F73" s="3">
        <f>summary!H103</f>
        <v>-10.48759718460536</v>
      </c>
      <c r="G73" s="3">
        <f>summary!I103</f>
        <v>-10.850174909928011</v>
      </c>
      <c r="H73" s="3">
        <f>summary!J103</f>
        <v>2.7970086735091932</v>
      </c>
      <c r="I73" s="3">
        <f>summary!K103</f>
        <v>-11.205614216408531</v>
      </c>
      <c r="J73" s="3">
        <f>summary!L103</f>
        <v>-4.9596832682445111</v>
      </c>
      <c r="K73" s="3">
        <f>summary!M103</f>
        <v>-5.6293423271707645</v>
      </c>
      <c r="L73" s="3">
        <f>summary!N103</f>
        <v>-8.3862200117117585</v>
      </c>
      <c r="M73" s="18">
        <f>summary!O103</f>
        <v>-19.061407449481493</v>
      </c>
      <c r="Q73" s="1"/>
      <c r="R73" s="27">
        <f t="shared" si="3"/>
        <v>-5.6076295138776251</v>
      </c>
      <c r="S73" s="27">
        <f t="shared" si="4"/>
        <v>2.3045020948666086</v>
      </c>
      <c r="T73" s="27"/>
      <c r="W73">
        <f t="shared" si="5"/>
        <v>-1.6811374827590737</v>
      </c>
    </row>
    <row r="74" spans="1:23" x14ac:dyDescent="0.15">
      <c r="A74">
        <v>34</v>
      </c>
      <c r="C74" s="3">
        <f>summary!E104</f>
        <v>-1.7117889118488656</v>
      </c>
      <c r="D74" s="3">
        <f>summary!F104</f>
        <v>7.2203186471106404</v>
      </c>
      <c r="E74" s="3">
        <f>summary!G104</f>
        <v>1.3423923776956088</v>
      </c>
      <c r="F74" s="3">
        <f>summary!H104</f>
        <v>-9.8000823284189043</v>
      </c>
      <c r="G74" s="3">
        <f>summary!I104</f>
        <v>-10.320105263800908</v>
      </c>
      <c r="H74" s="3">
        <f>summary!J104</f>
        <v>6.409196684174737</v>
      </c>
      <c r="I74" s="3">
        <f>summary!K104</f>
        <v>-10.631994546674409</v>
      </c>
      <c r="J74" s="3">
        <f>summary!L104</f>
        <v>-6.1312709174410296</v>
      </c>
      <c r="K74" s="3">
        <f>summary!M104</f>
        <v>-3.832001947116781</v>
      </c>
      <c r="L74" s="3">
        <f>summary!N104</f>
        <v>-9.4853206485490116</v>
      </c>
      <c r="M74" s="18">
        <f>summary!O104</f>
        <v>-19.815925354580123</v>
      </c>
      <c r="Q74" s="1"/>
      <c r="R74" s="27">
        <f t="shared" si="3"/>
        <v>-5.1596892917680952</v>
      </c>
      <c r="S74" s="27">
        <f t="shared" si="4"/>
        <v>2.4413132352808224</v>
      </c>
      <c r="T74" s="27"/>
      <c r="W74">
        <f t="shared" si="5"/>
        <v>-1.7117889118488656</v>
      </c>
    </row>
    <row r="75" spans="1:23" x14ac:dyDescent="0.15">
      <c r="A75">
        <v>34.5</v>
      </c>
      <c r="C75" s="3">
        <f>summary!E105</f>
        <v>0.11161447389649881</v>
      </c>
      <c r="D75" s="3">
        <f>summary!F105</f>
        <v>4.8239587918472511</v>
      </c>
      <c r="E75" s="3">
        <f>summary!G105</f>
        <v>3.4404355167733116</v>
      </c>
      <c r="F75" s="3">
        <f>summary!H105</f>
        <v>-11.393859421956892</v>
      </c>
      <c r="G75" s="3">
        <f>summary!I105</f>
        <v>-10.437387105322534</v>
      </c>
      <c r="H75" s="3">
        <f>summary!J105</f>
        <v>0.82527336644678684</v>
      </c>
      <c r="I75" s="3">
        <f>summary!K105</f>
        <v>-9.4205734973718354</v>
      </c>
      <c r="J75" s="3">
        <f>summary!L105</f>
        <v>-6.03767106527145</v>
      </c>
      <c r="K75" s="3">
        <f>summary!M105</f>
        <v>-4.1868365224290613</v>
      </c>
      <c r="L75" s="3">
        <f>summary!N105</f>
        <v>-7.7961836008385408</v>
      </c>
      <c r="M75" s="18">
        <f>summary!O105</f>
        <v>-19.17125895825053</v>
      </c>
      <c r="Q75" s="1"/>
      <c r="R75" s="27">
        <f t="shared" si="3"/>
        <v>-5.38568072931609</v>
      </c>
      <c r="S75" s="27">
        <f t="shared" si="4"/>
        <v>2.1878727540375258</v>
      </c>
      <c r="T75" s="27"/>
      <c r="W75">
        <f t="shared" si="5"/>
        <v>0.11161447389649881</v>
      </c>
    </row>
    <row r="76" spans="1:23" x14ac:dyDescent="0.15">
      <c r="A76">
        <v>35</v>
      </c>
      <c r="C76" s="3">
        <f>summary!E106</f>
        <v>-1.0512373926895544</v>
      </c>
      <c r="D76" s="3">
        <f>summary!F106</f>
        <v>2.6028084576693673</v>
      </c>
      <c r="E76" s="3">
        <f>summary!G106</f>
        <v>3.5374438157783272</v>
      </c>
      <c r="F76" s="3">
        <f>summary!H106</f>
        <v>-12.010177264591483</v>
      </c>
      <c r="G76" s="3">
        <f>summary!I106</f>
        <v>-10.178423034569452</v>
      </c>
      <c r="H76" s="3">
        <f>summary!J106</f>
        <v>1.2017784456117673</v>
      </c>
      <c r="I76" s="3">
        <f>summary!K106</f>
        <v>-8.8556507966108775</v>
      </c>
      <c r="J76" s="3">
        <f>summary!L106</f>
        <v>-6.3621885206350024</v>
      </c>
      <c r="K76" s="3">
        <f>summary!M106</f>
        <v>-3.5834509635912779</v>
      </c>
      <c r="L76" s="3">
        <f>summary!N106</f>
        <v>-8.9924959673255778</v>
      </c>
      <c r="M76" s="18">
        <f>summary!O106</f>
        <v>-17.413155511437573</v>
      </c>
      <c r="Q76" s="1"/>
      <c r="R76" s="27">
        <f t="shared" si="3"/>
        <v>-5.5549771574901214</v>
      </c>
      <c r="S76" s="27">
        <f t="shared" si="4"/>
        <v>2.0137498835396155</v>
      </c>
      <c r="T76" s="27"/>
      <c r="W76">
        <f t="shared" si="5"/>
        <v>-1.0512373926895544</v>
      </c>
    </row>
    <row r="77" spans="1:23" x14ac:dyDescent="0.15">
      <c r="A77">
        <v>35.5</v>
      </c>
      <c r="C77" s="3">
        <f>summary!E107</f>
        <v>-0.70677595449412589</v>
      </c>
      <c r="D77" s="3">
        <f>summary!F107</f>
        <v>1.7359128453640509</v>
      </c>
      <c r="E77" s="3">
        <f>summary!G107</f>
        <v>1.9147091558382061</v>
      </c>
      <c r="F77" s="3">
        <f>summary!H107</f>
        <v>-13.218381515494611</v>
      </c>
      <c r="G77" s="3">
        <f>summary!I107</f>
        <v>-10.38001845545789</v>
      </c>
      <c r="H77" s="3">
        <f>summary!J107</f>
        <v>3.568513314599755</v>
      </c>
      <c r="I77" s="3">
        <f>summary!K107</f>
        <v>-8.8657239713461777</v>
      </c>
      <c r="J77" s="3">
        <f>summary!L107</f>
        <v>-5.7852316447465473</v>
      </c>
      <c r="K77" s="3">
        <f>summary!M107</f>
        <v>-4.1282445247008743</v>
      </c>
      <c r="L77" s="3">
        <f>summary!N107</f>
        <v>-9.3916126936436815</v>
      </c>
      <c r="M77" s="18">
        <f>summary!O107</f>
        <v>-15.674961220370129</v>
      </c>
      <c r="Q77" s="1"/>
      <c r="R77" s="27">
        <f t="shared" si="3"/>
        <v>-5.5392558785865473</v>
      </c>
      <c r="S77" s="27">
        <f t="shared" si="4"/>
        <v>1.9722759634470295</v>
      </c>
      <c r="T77" s="27"/>
      <c r="W77">
        <f t="shared" si="5"/>
        <v>-0.70677595449412589</v>
      </c>
    </row>
    <row r="78" spans="1:23" x14ac:dyDescent="0.15">
      <c r="A78">
        <v>36</v>
      </c>
      <c r="C78" s="3">
        <f>summary!E108</f>
        <v>-0.92283201708488227</v>
      </c>
      <c r="D78" s="3">
        <f>summary!F108</f>
        <v>0.99106474466781924</v>
      </c>
      <c r="E78" s="3">
        <f>summary!G108</f>
        <v>0.33334303468656518</v>
      </c>
      <c r="F78" s="3">
        <f>summary!H108</f>
        <v>-13.355820850667403</v>
      </c>
      <c r="G78" s="3">
        <f>summary!I108</f>
        <v>-9.2427892221034433</v>
      </c>
      <c r="H78" s="3">
        <f>summary!J108</f>
        <v>2.1493642929849366</v>
      </c>
      <c r="I78" s="3">
        <f>summary!K108</f>
        <v>-8.0976530408731779</v>
      </c>
      <c r="J78" s="3">
        <f>summary!L108</f>
        <v>-4.3251326548481694</v>
      </c>
      <c r="K78" s="3">
        <f>summary!M108</f>
        <v>-3.0058626315150483</v>
      </c>
      <c r="L78" s="3">
        <f>summary!N108</f>
        <v>-7.3390532823455823</v>
      </c>
      <c r="M78" s="18">
        <f>summary!O108</f>
        <v>-14.994992867860274</v>
      </c>
      <c r="Q78" s="1"/>
      <c r="R78" s="27">
        <f t="shared" si="3"/>
        <v>-5.2554876813598783</v>
      </c>
      <c r="S78" s="27">
        <f t="shared" si="4"/>
        <v>1.7544116834271106</v>
      </c>
      <c r="T78" s="27"/>
      <c r="W78">
        <f t="shared" si="5"/>
        <v>-0.92283201708488227</v>
      </c>
    </row>
    <row r="79" spans="1:23" x14ac:dyDescent="0.15">
      <c r="A79">
        <v>36.5</v>
      </c>
      <c r="C79" s="3">
        <f>summary!E109</f>
        <v>0.48069302029062372</v>
      </c>
      <c r="D79" s="3">
        <f>summary!F109</f>
        <v>1.1412827695995227</v>
      </c>
      <c r="E79" s="3">
        <f>summary!G109</f>
        <v>-0.4387655983603434</v>
      </c>
      <c r="F79" s="3">
        <f>summary!H109</f>
        <v>-13.420752751249188</v>
      </c>
      <c r="G79" s="3">
        <f>summary!I109</f>
        <v>-9.4059695517652759</v>
      </c>
      <c r="H79" s="3">
        <f>summary!J109</f>
        <v>2.6346840898779074</v>
      </c>
      <c r="I79" s="3">
        <f>summary!K109</f>
        <v>-7.5157153778641685</v>
      </c>
      <c r="J79" s="3">
        <f>summary!L109</f>
        <v>-5.4454226705733602</v>
      </c>
      <c r="K79" s="3">
        <f>summary!M109</f>
        <v>-4.4599797823759966</v>
      </c>
      <c r="L79" s="3">
        <f>summary!N109</f>
        <v>-5.9771980417297277</v>
      </c>
      <c r="M79" s="18">
        <f>summary!O109</f>
        <v>-13.614541064468291</v>
      </c>
      <c r="Q79" s="1"/>
      <c r="R79" s="27">
        <f t="shared" si="3"/>
        <v>-5.0928804507834817</v>
      </c>
      <c r="S79" s="27">
        <f t="shared" si="4"/>
        <v>1.7030919510341747</v>
      </c>
      <c r="T79" s="27"/>
      <c r="W79">
        <f t="shared" si="5"/>
        <v>-0.4387655983603434</v>
      </c>
    </row>
    <row r="80" spans="1:23" x14ac:dyDescent="0.15">
      <c r="A80">
        <v>37</v>
      </c>
      <c r="C80" s="3">
        <f>summary!E110</f>
        <v>-4.0851718294257378E-2</v>
      </c>
      <c r="D80" s="3">
        <f>summary!F110</f>
        <v>0.76607841966635359</v>
      </c>
      <c r="E80" s="3">
        <f>summary!G110</f>
        <v>-2.4173457266390712</v>
      </c>
      <c r="F80" s="3">
        <f>summary!H110</f>
        <v>-13.094682653005178</v>
      </c>
      <c r="G80" s="3">
        <f>summary!I110</f>
        <v>-9.2112448637321478</v>
      </c>
      <c r="H80" s="3">
        <f>summary!J110</f>
        <v>6.6580900662980835E-2</v>
      </c>
      <c r="I80" s="3">
        <f>summary!K110</f>
        <v>-6.6109262488388207</v>
      </c>
      <c r="J80" s="3">
        <f>summary!L110</f>
        <v>-6.547371966359659</v>
      </c>
      <c r="K80" s="3">
        <f>summary!M110</f>
        <v>-2.6371247168847995</v>
      </c>
      <c r="L80" s="3">
        <f>summary!N110</f>
        <v>-7.0312846854792417</v>
      </c>
      <c r="M80" s="18">
        <f>summary!O110</f>
        <v>-12.251980211018953</v>
      </c>
      <c r="Q80" s="1"/>
      <c r="R80" s="27">
        <f t="shared" si="3"/>
        <v>-5.3645594063566184</v>
      </c>
      <c r="S80" s="27">
        <f t="shared" si="4"/>
        <v>1.4748425061268631</v>
      </c>
      <c r="T80" s="27"/>
      <c r="W80">
        <f t="shared" si="5"/>
        <v>-2.4173457266390712</v>
      </c>
    </row>
    <row r="81" spans="1:23" x14ac:dyDescent="0.15">
      <c r="A81">
        <v>37.5</v>
      </c>
      <c r="C81" s="3">
        <f>summary!E111</f>
        <v>1.1716569823107814</v>
      </c>
      <c r="D81" s="3">
        <f>summary!F111</f>
        <v>2.0625461780734664</v>
      </c>
      <c r="E81" s="3">
        <f>summary!G111</f>
        <v>-2.5890398661658169</v>
      </c>
      <c r="F81" s="3">
        <f>summary!H111</f>
        <v>-12.498482744970097</v>
      </c>
      <c r="G81" s="3">
        <f>summary!I111</f>
        <v>-9.3760566084403614</v>
      </c>
      <c r="H81" s="3">
        <f>summary!J111</f>
        <v>-0.26117892891641792</v>
      </c>
      <c r="I81" s="3">
        <f>summary!K111</f>
        <v>-7.2935596052961085</v>
      </c>
      <c r="J81" s="3">
        <f>summary!L111</f>
        <v>-6.4856571015691618</v>
      </c>
      <c r="K81" s="3">
        <f>summary!M111</f>
        <v>-2.3380607186130726</v>
      </c>
      <c r="L81" s="3">
        <f>summary!N111</f>
        <v>-6.233184180569971</v>
      </c>
      <c r="M81" s="18">
        <f>summary!O111</f>
        <v>-12.509234679451078</v>
      </c>
      <c r="Q81" s="1"/>
      <c r="R81" s="27">
        <f t="shared" si="3"/>
        <v>-5.1227501157825301</v>
      </c>
      <c r="S81" s="27">
        <f t="shared" si="4"/>
        <v>1.5489359863252918</v>
      </c>
      <c r="T81" s="27"/>
      <c r="W81">
        <f t="shared" si="5"/>
        <v>-2.5890398661658169</v>
      </c>
    </row>
    <row r="82" spans="1:23" x14ac:dyDescent="0.15">
      <c r="A82">
        <v>38</v>
      </c>
      <c r="C82" s="3">
        <f>summary!E112</f>
        <v>1.6311811804852676</v>
      </c>
      <c r="D82" s="3">
        <f>summary!F112</f>
        <v>3.6007469434925601</v>
      </c>
      <c r="E82" s="3">
        <f>summary!G112</f>
        <v>-2.7234623056709646</v>
      </c>
      <c r="F82" s="3">
        <f>summary!H112</f>
        <v>-11.707410316324689</v>
      </c>
      <c r="G82" s="3">
        <f>summary!I112</f>
        <v>-10.175372955909539</v>
      </c>
      <c r="H82" s="3">
        <f>summary!J112</f>
        <v>0.36978038633951116</v>
      </c>
      <c r="I82" s="3">
        <f>summary!K112</f>
        <v>-6.1549838725002788</v>
      </c>
      <c r="J82" s="3">
        <f>summary!L112</f>
        <v>-6.7231996280791861</v>
      </c>
      <c r="K82" s="3">
        <f>summary!M112</f>
        <v>-1.3373742620621991</v>
      </c>
      <c r="L82" s="3">
        <f>summary!N112</f>
        <v>-4.4758018745349757</v>
      </c>
      <c r="M82" s="18">
        <f>summary!O112</f>
        <v>-12.803205274702941</v>
      </c>
      <c r="Q82" s="1"/>
      <c r="R82" s="27">
        <f t="shared" si="3"/>
        <v>-4.5908274526788579</v>
      </c>
      <c r="S82" s="27">
        <f t="shared" si="4"/>
        <v>1.6535850854092922</v>
      </c>
      <c r="T82" s="27"/>
      <c r="W82">
        <f t="shared" si="5"/>
        <v>-2.7234623056709646</v>
      </c>
    </row>
    <row r="83" spans="1:23" x14ac:dyDescent="0.15">
      <c r="A83">
        <v>38.5</v>
      </c>
      <c r="C83" s="3">
        <f>summary!E113</f>
        <v>1.8932739254619684</v>
      </c>
      <c r="D83" s="3">
        <f>summary!F113</f>
        <v>4.0308495678138119</v>
      </c>
      <c r="E83" s="3">
        <f>summary!G113</f>
        <v>-2.8188660368059195</v>
      </c>
      <c r="F83" s="3">
        <f>summary!H113</f>
        <v>-12.647097542236773</v>
      </c>
      <c r="G83" s="3">
        <f>summary!I113</f>
        <v>-10.902039429165711</v>
      </c>
      <c r="H83" s="3">
        <f>summary!J113</f>
        <v>-1.8619145981458061</v>
      </c>
      <c r="I83" s="3">
        <f>summary!K113</f>
        <v>-6.1389661785118959</v>
      </c>
      <c r="J83" s="3">
        <f>summary!L113</f>
        <v>-5.5592652921118191</v>
      </c>
      <c r="K83" s="3">
        <f>summary!M113</f>
        <v>-0.14920579123783609</v>
      </c>
      <c r="L83" s="3">
        <f>summary!N113</f>
        <v>-3.8485104462328086</v>
      </c>
      <c r="M83" s="18">
        <f>summary!O113</f>
        <v>-12.486935844045515</v>
      </c>
      <c r="Q83" s="1"/>
      <c r="R83" s="27">
        <f t="shared" si="3"/>
        <v>-4.5898797877471189</v>
      </c>
      <c r="S83" s="27">
        <f t="shared" si="4"/>
        <v>1.6993601551410151</v>
      </c>
      <c r="T83" s="27"/>
      <c r="W83">
        <f t="shared" si="5"/>
        <v>-2.8188660368059195</v>
      </c>
    </row>
    <row r="84" spans="1:23" x14ac:dyDescent="0.15">
      <c r="A84">
        <v>39</v>
      </c>
      <c r="C84" s="3">
        <f>summary!E114</f>
        <v>1.4193474092764966</v>
      </c>
      <c r="D84" s="3">
        <f>summary!F114</f>
        <v>4.7048659589820527</v>
      </c>
      <c r="E84" s="3">
        <f>summary!G114</f>
        <v>-2.1143676493530137</v>
      </c>
      <c r="F84" s="3">
        <f>summary!H114</f>
        <v>-11.881136750622336</v>
      </c>
      <c r="G84" s="3">
        <f>summary!I114</f>
        <v>-11.45282257667755</v>
      </c>
      <c r="H84" s="3">
        <f>summary!J114</f>
        <v>0.86690509991108156</v>
      </c>
      <c r="I84" s="3">
        <f>summary!K114</f>
        <v>-4.8002205569918344</v>
      </c>
      <c r="J84" s="3">
        <f>summary!L114</f>
        <v>-5.9786062682278329</v>
      </c>
      <c r="K84" s="3">
        <f>summary!M114</f>
        <v>7.6330528178303741E-2</v>
      </c>
      <c r="L84" s="3">
        <f>summary!N114</f>
        <v>-2.8609605430920131</v>
      </c>
      <c r="M84" s="18">
        <f>summary!O114</f>
        <v>-12.574427757474268</v>
      </c>
      <c r="Q84" s="1"/>
      <c r="R84" s="27">
        <f t="shared" si="3"/>
        <v>-4.0540993732809918</v>
      </c>
      <c r="S84" s="27">
        <f t="shared" si="4"/>
        <v>1.773545518110248</v>
      </c>
      <c r="T84" s="27"/>
      <c r="W84">
        <f t="shared" si="5"/>
        <v>-2.1143676493530137</v>
      </c>
    </row>
    <row r="85" spans="1:23" x14ac:dyDescent="0.15">
      <c r="A85">
        <v>39.5</v>
      </c>
      <c r="C85" s="3">
        <f>summary!E115</f>
        <v>2.3441841158900796</v>
      </c>
      <c r="D85" s="3">
        <f>summary!F115</f>
        <v>5.1896244468768016</v>
      </c>
      <c r="E85" s="3">
        <f>summary!G115</f>
        <v>-1.8673468897830114</v>
      </c>
      <c r="F85" s="3">
        <f>summary!H115</f>
        <v>-12.357733461595267</v>
      </c>
      <c r="G85" s="3">
        <f>summary!I115</f>
        <v>-11.366066869793194</v>
      </c>
      <c r="H85" s="3">
        <f>summary!J115</f>
        <v>0.14891329455758048</v>
      </c>
      <c r="I85" s="3">
        <f>summary!K115</f>
        <v>-3.9496538186399381</v>
      </c>
      <c r="J85" s="3">
        <f>summary!L115</f>
        <v>-5.5048170795025566</v>
      </c>
      <c r="K85" s="3">
        <f>summary!M115</f>
        <v>-0.46461189349801751</v>
      </c>
      <c r="L85" s="3">
        <f>summary!N115</f>
        <v>-2.6136390649160006</v>
      </c>
      <c r="M85" s="18">
        <f>summary!O115</f>
        <v>-3.8178576829199535</v>
      </c>
      <c r="Q85" s="1"/>
      <c r="R85" s="27">
        <f t="shared" si="3"/>
        <v>-3.1144549912112249</v>
      </c>
      <c r="S85" s="27">
        <f t="shared" si="4"/>
        <v>1.5916408664485302</v>
      </c>
      <c r="T85" s="27"/>
      <c r="W85">
        <f t="shared" si="5"/>
        <v>-1.8673468897830114</v>
      </c>
    </row>
    <row r="86" spans="1:23" x14ac:dyDescent="0.15">
      <c r="A86">
        <v>40</v>
      </c>
      <c r="C86" s="3">
        <f>summary!E116</f>
        <v>2.1521072604345592</v>
      </c>
      <c r="D86" s="3">
        <f>summary!F116</f>
        <v>5.9401509717351271</v>
      </c>
      <c r="E86" s="3">
        <f>summary!G116</f>
        <v>-2.0004382391568969</v>
      </c>
      <c r="F86" s="3">
        <f>summary!H116</f>
        <v>-12.259434701919023</v>
      </c>
      <c r="G86" s="3">
        <f>summary!I116</f>
        <v>-11.340483666354229</v>
      </c>
      <c r="H86" s="3">
        <f>summary!J116</f>
        <v>-1.4466221470313214</v>
      </c>
      <c r="I86" s="3">
        <f>summary!K116</f>
        <v>-3.7869087203184835</v>
      </c>
      <c r="J86" s="3">
        <f>summary!L116</f>
        <v>-4.6363179374770827</v>
      </c>
      <c r="K86" s="3">
        <f>summary!M116</f>
        <v>1.0889957168201423</v>
      </c>
      <c r="L86" s="3">
        <f>summary!N116</f>
        <v>-1.6245382465518008</v>
      </c>
      <c r="M86" s="18">
        <f>summary!O116</f>
        <v>1.6020580406774627</v>
      </c>
      <c r="Q86" s="1"/>
      <c r="R86" s="27">
        <f t="shared" si="3"/>
        <v>-2.391948333558322</v>
      </c>
      <c r="S86" s="27">
        <f t="shared" si="4"/>
        <v>1.6629762467558737</v>
      </c>
      <c r="T86" s="27"/>
      <c r="W86">
        <f t="shared" si="5"/>
        <v>-2.0004382391568969</v>
      </c>
    </row>
    <row r="87" spans="1:23" x14ac:dyDescent="0.15">
      <c r="A87">
        <v>40.5</v>
      </c>
      <c r="C87" s="3">
        <f>summary!E117</f>
        <v>0.44851958101417855</v>
      </c>
      <c r="D87" s="3">
        <f>summary!F117</f>
        <v>6.3818079450842076</v>
      </c>
      <c r="E87" s="3">
        <f>summary!G117</f>
        <v>-1.8607372397362969</v>
      </c>
      <c r="F87" s="3">
        <f>summary!H117</f>
        <v>-13.784577079169949</v>
      </c>
      <c r="G87" s="3">
        <f>summary!I117</f>
        <v>-10.458695371980944</v>
      </c>
      <c r="H87" s="3">
        <f>summary!J117</f>
        <v>-0.97350673803528132</v>
      </c>
      <c r="I87" s="3">
        <f>summary!K117</f>
        <v>-3.0530529829166881</v>
      </c>
      <c r="J87" s="3">
        <f>summary!L117</f>
        <v>-7.0847749218978073</v>
      </c>
      <c r="K87" s="3">
        <f>summary!M117</f>
        <v>0.23704616669602629</v>
      </c>
      <c r="L87" s="3">
        <f>summary!N117</f>
        <v>-1.0843979656916753</v>
      </c>
      <c r="M87" s="18">
        <f>summary!O117</f>
        <v>2.6745932835756627</v>
      </c>
      <c r="Q87" s="1"/>
      <c r="R87" s="27">
        <f t="shared" si="3"/>
        <v>-2.5961613930053242</v>
      </c>
      <c r="S87" s="27">
        <f t="shared" si="4"/>
        <v>1.7542097639538206</v>
      </c>
      <c r="T87" s="27"/>
      <c r="W87">
        <f t="shared" si="5"/>
        <v>-1.8607372397362969</v>
      </c>
    </row>
    <row r="88" spans="1:23" x14ac:dyDescent="0.15">
      <c r="A88">
        <v>41</v>
      </c>
      <c r="C88" s="3">
        <f>summary!E118</f>
        <v>-0.79817333478930852</v>
      </c>
      <c r="D88" s="3">
        <f>summary!F118</f>
        <v>5.8102992182681525</v>
      </c>
      <c r="E88" s="3">
        <f>summary!G118</f>
        <v>-1.464448437644138</v>
      </c>
      <c r="F88" s="3">
        <f>summary!H118</f>
        <v>-13.853644557452821</v>
      </c>
      <c r="G88" s="3">
        <f>summary!I118</f>
        <v>-10.466070549050107</v>
      </c>
      <c r="H88" s="3">
        <f>summary!J118</f>
        <v>-0.53586722637227902</v>
      </c>
      <c r="I88" s="3">
        <f>summary!K118</f>
        <v>-3.0248158280961697</v>
      </c>
      <c r="J88" s="3">
        <f>summary!L118</f>
        <v>-5.3113874892176698</v>
      </c>
      <c r="K88" s="3">
        <f>summary!M118</f>
        <v>1.6680629153641522</v>
      </c>
      <c r="L88" s="3">
        <f>summary!N118</f>
        <v>-0.96854874038612393</v>
      </c>
      <c r="M88" s="18">
        <f>summary!O118</f>
        <v>3.6668766150060872</v>
      </c>
      <c r="Q88" s="1"/>
      <c r="R88" s="27">
        <f t="shared" si="3"/>
        <v>-2.2979743103972932</v>
      </c>
      <c r="S88" s="27">
        <f t="shared" si="4"/>
        <v>1.7444192264151201</v>
      </c>
      <c r="T88" s="27"/>
      <c r="W88">
        <f t="shared" si="5"/>
        <v>-1.464448437644138</v>
      </c>
    </row>
    <row r="89" spans="1:23" x14ac:dyDescent="0.15">
      <c r="A89">
        <v>41.5</v>
      </c>
      <c r="C89" s="3">
        <f>summary!E119</f>
        <v>1.6845617390571836</v>
      </c>
      <c r="D89" s="3">
        <f>summary!F119</f>
        <v>5.771278341109273</v>
      </c>
      <c r="E89" s="3">
        <f>summary!G119</f>
        <v>-2.551466017034937</v>
      </c>
      <c r="F89" s="3">
        <f>summary!H119</f>
        <v>-13.734605547004557</v>
      </c>
      <c r="G89" s="3">
        <f>summary!I119</f>
        <v>-11.023862168928879</v>
      </c>
      <c r="H89" s="3">
        <f>summary!J119</f>
        <v>1.3876354034672067</v>
      </c>
      <c r="I89" s="3">
        <f>summary!K119</f>
        <v>-2.9427008528727079</v>
      </c>
      <c r="J89" s="3">
        <f>summary!L119</f>
        <v>-6.2593222607568393</v>
      </c>
      <c r="K89" s="3">
        <f>summary!M119</f>
        <v>1.3599302086053433</v>
      </c>
      <c r="L89" s="3">
        <f>summary!N119</f>
        <v>-1.653815143917978</v>
      </c>
      <c r="M89" s="18">
        <f>summary!O119</f>
        <v>5.2913713613279514</v>
      </c>
      <c r="Q89" s="1"/>
      <c r="R89" s="27">
        <f t="shared" si="3"/>
        <v>-2.0609995397226304</v>
      </c>
      <c r="S89" s="27">
        <f t="shared" si="4"/>
        <v>1.879174524705054</v>
      </c>
      <c r="T89" s="27"/>
      <c r="W89">
        <f t="shared" si="5"/>
        <v>-2.551466017034937</v>
      </c>
    </row>
    <row r="90" spans="1:23" x14ac:dyDescent="0.15">
      <c r="A90">
        <v>42</v>
      </c>
      <c r="C90" s="3">
        <f>summary!E120</f>
        <v>5.5601694732742599</v>
      </c>
      <c r="D90" s="3">
        <f>summary!F120</f>
        <v>6.1840202243879778</v>
      </c>
      <c r="E90" s="3">
        <f>summary!G120</f>
        <v>-1.0055200508566824</v>
      </c>
      <c r="F90" s="3">
        <f>summary!H120</f>
        <v>-12.198080472373443</v>
      </c>
      <c r="G90" s="3">
        <f>summary!I120</f>
        <v>-10.296680888394796</v>
      </c>
      <c r="H90" s="3">
        <f>summary!J120</f>
        <v>-0.21612786876927895</v>
      </c>
      <c r="I90" s="3">
        <f>summary!K120</f>
        <v>-2.5759872569125482</v>
      </c>
      <c r="J90" s="3">
        <f>summary!L120</f>
        <v>-6.278287306132091</v>
      </c>
      <c r="K90" s="3">
        <f>summary!M120</f>
        <v>2.5489533644008038</v>
      </c>
      <c r="L90" s="3">
        <f>summary!N120</f>
        <v>-0.42983803290525568</v>
      </c>
      <c r="M90" s="18">
        <f>summary!O120</f>
        <v>6.9904055598513954</v>
      </c>
      <c r="Q90" s="1"/>
      <c r="R90" s="27">
        <f t="shared" si="3"/>
        <v>-1.0651793867663324</v>
      </c>
      <c r="S90" s="27">
        <f t="shared" si="4"/>
        <v>1.9403603095659241</v>
      </c>
      <c r="T90" s="27"/>
      <c r="W90">
        <f t="shared" si="5"/>
        <v>-1.0055200508566824</v>
      </c>
    </row>
    <row r="91" spans="1:23" x14ac:dyDescent="0.15">
      <c r="A91">
        <v>42.5</v>
      </c>
      <c r="C91" s="3">
        <f>summary!E121</f>
        <v>4.6577871078319406</v>
      </c>
      <c r="D91" s="3">
        <f>summary!F121</f>
        <v>5.9153961457444559</v>
      </c>
      <c r="E91" s="3">
        <f>summary!G121</f>
        <v>-1.8507704084182013</v>
      </c>
      <c r="F91" s="3">
        <f>summary!H121</f>
        <v>-12.953331245269151</v>
      </c>
      <c r="G91" s="3">
        <f>summary!I121</f>
        <v>-10.030680290213423</v>
      </c>
      <c r="H91" s="3">
        <f>summary!J121</f>
        <v>1.146276645758092</v>
      </c>
      <c r="I91" s="3">
        <f>summary!K121</f>
        <v>-2.1672103864325347</v>
      </c>
      <c r="J91" s="3">
        <f>summary!L121</f>
        <v>-5.3127900066221407</v>
      </c>
      <c r="K91" s="3">
        <f>summary!M121</f>
        <v>0.95456835432526421</v>
      </c>
      <c r="L91" s="3">
        <f>summary!N121</f>
        <v>-0.77618560233480316</v>
      </c>
      <c r="M91" s="18">
        <f>summary!O121</f>
        <v>5.738781239405859</v>
      </c>
      <c r="Q91" s="1"/>
      <c r="R91" s="27">
        <f t="shared" si="3"/>
        <v>-1.3343780405658767</v>
      </c>
      <c r="S91" s="27">
        <f t="shared" si="4"/>
        <v>1.8527942831975486</v>
      </c>
      <c r="T91" s="27"/>
      <c r="W91">
        <f t="shared" si="5"/>
        <v>-1.8507704084182013</v>
      </c>
    </row>
    <row r="92" spans="1:23" x14ac:dyDescent="0.15">
      <c r="A92">
        <v>43</v>
      </c>
      <c r="C92" s="3">
        <f>summary!E122</f>
        <v>5.6505723971528816</v>
      </c>
      <c r="D92" s="3">
        <f>summary!F122</f>
        <v>5.3942725081222189</v>
      </c>
      <c r="E92" s="3">
        <f>summary!G122</f>
        <v>-1.4066221834860144</v>
      </c>
      <c r="F92" s="3">
        <f>summary!H122</f>
        <v>-11.44136576628549</v>
      </c>
      <c r="G92" s="3">
        <f>summary!I122</f>
        <v>-9.1202019102718737</v>
      </c>
      <c r="H92" s="3">
        <f>summary!J122</f>
        <v>1.7432200642930058</v>
      </c>
      <c r="I92" s="3">
        <f>summary!K122</f>
        <v>-1.6607794420457993</v>
      </c>
      <c r="J92" s="3">
        <f>summary!L122</f>
        <v>-5.7513586130341592</v>
      </c>
      <c r="K92" s="3">
        <f>summary!M122</f>
        <v>0.94529802652451655</v>
      </c>
      <c r="L92" s="3">
        <f>summary!N122</f>
        <v>-1.3055076058371771</v>
      </c>
      <c r="M92" s="18">
        <f>summary!O122</f>
        <v>6.0992769311344359</v>
      </c>
      <c r="Q92" s="1"/>
      <c r="R92" s="27">
        <f t="shared" si="3"/>
        <v>-0.98665414488485936</v>
      </c>
      <c r="S92" s="27">
        <f t="shared" si="4"/>
        <v>1.7711181915609486</v>
      </c>
      <c r="T92" s="27"/>
      <c r="W92">
        <f t="shared" si="5"/>
        <v>-1.4066221834860144</v>
      </c>
    </row>
    <row r="93" spans="1:23" x14ac:dyDescent="0.15">
      <c r="A93">
        <v>43.5</v>
      </c>
      <c r="C93" s="3">
        <f>summary!E123</f>
        <v>3.2942811690891882</v>
      </c>
      <c r="D93" s="3">
        <f>summary!F123</f>
        <v>3.697817067731088</v>
      </c>
      <c r="E93" s="3">
        <f>summary!G123</f>
        <v>-2.1439121171284565</v>
      </c>
      <c r="F93" s="3">
        <f>summary!H123</f>
        <v>-10.875485077083328</v>
      </c>
      <c r="G93" s="3">
        <f>summary!I123</f>
        <v>-8.3478270897100604</v>
      </c>
      <c r="H93" s="3">
        <f>summary!J123</f>
        <v>-1.2550799903994971</v>
      </c>
      <c r="I93" s="3">
        <f>summary!K123</f>
        <v>-2.641580520830447</v>
      </c>
      <c r="J93" s="3">
        <f>summary!L123</f>
        <v>-4.7810960105412414</v>
      </c>
      <c r="K93" s="3">
        <f>summary!M123</f>
        <v>0.30570722717151222</v>
      </c>
      <c r="L93" s="3">
        <f>summary!N123</f>
        <v>0.54277828448968579</v>
      </c>
      <c r="M93" s="18">
        <f>summary!O123</f>
        <v>7.5154705687743215</v>
      </c>
      <c r="Q93" s="1"/>
      <c r="R93" s="27">
        <f t="shared" si="3"/>
        <v>-1.335356953494294</v>
      </c>
      <c r="S93" s="27">
        <f t="shared" si="4"/>
        <v>1.6117532713464671</v>
      </c>
      <c r="T93" s="27"/>
      <c r="W93">
        <f t="shared" si="5"/>
        <v>-2.1439121171284565</v>
      </c>
    </row>
    <row r="94" spans="1:23" x14ac:dyDescent="0.15">
      <c r="A94">
        <v>44</v>
      </c>
      <c r="C94" s="3">
        <f>summary!E124</f>
        <v>2.0194281080844982</v>
      </c>
      <c r="D94" s="3">
        <f>summary!F124</f>
        <v>1.5535671030659401</v>
      </c>
      <c r="E94" s="3">
        <f>summary!G124</f>
        <v>-3.1084238667712496</v>
      </c>
      <c r="F94" s="3">
        <f>summary!H124</f>
        <v>-9.3686921766945837</v>
      </c>
      <c r="G94" s="3">
        <f>summary!I124</f>
        <v>-8.3831102299761824</v>
      </c>
      <c r="H94" s="3">
        <f>summary!J124</f>
        <v>-1.4986919347885701</v>
      </c>
      <c r="I94" s="3">
        <f>summary!K124</f>
        <v>-2.7698853753208565</v>
      </c>
      <c r="J94" s="3">
        <f>summary!L124</f>
        <v>-4.774270570320569</v>
      </c>
      <c r="K94" s="3">
        <f>summary!M124</f>
        <v>0.16479354572096469</v>
      </c>
      <c r="L94" s="3">
        <f>summary!N124</f>
        <v>-0.24354324206020145</v>
      </c>
      <c r="M94" s="18">
        <f>summary!O124</f>
        <v>7.5866680046047659</v>
      </c>
      <c r="Q94" s="1"/>
      <c r="R94" s="27">
        <f t="shared" si="3"/>
        <v>-1.711105512223277</v>
      </c>
      <c r="S94" s="27">
        <f t="shared" si="4"/>
        <v>1.4533728502442718</v>
      </c>
      <c r="T94" s="27"/>
      <c r="W94">
        <f t="shared" si="5"/>
        <v>-2.7698853753208565</v>
      </c>
    </row>
    <row r="95" spans="1:23" x14ac:dyDescent="0.15">
      <c r="A95">
        <v>44.5</v>
      </c>
      <c r="C95" s="3">
        <f>summary!E125</f>
        <v>2.4524031389509426</v>
      </c>
      <c r="D95" s="3">
        <f>summary!F125</f>
        <v>1.3362000910907552</v>
      </c>
      <c r="E95" s="3">
        <f>summary!G125</f>
        <v>-2.3361463967555589</v>
      </c>
      <c r="F95" s="3">
        <f>summary!H125</f>
        <v>-10.834696522037888</v>
      </c>
      <c r="G95" s="3">
        <f>summary!I125</f>
        <v>-8.4626297639084598</v>
      </c>
      <c r="H95" s="3">
        <f>summary!J125</f>
        <v>-1.3373080687738215</v>
      </c>
      <c r="I95" s="3">
        <f>summary!K125</f>
        <v>-2.5498064465090788</v>
      </c>
      <c r="J95" s="3">
        <f>summary!L125</f>
        <v>-4.5995010150709073</v>
      </c>
      <c r="K95" s="3">
        <f>summary!M125</f>
        <v>0.65181234574182689</v>
      </c>
      <c r="L95" s="3">
        <f>summary!N125</f>
        <v>-0.65587447602636961</v>
      </c>
      <c r="M95" s="18">
        <f>summary!O125</f>
        <v>8.9162425179978033</v>
      </c>
      <c r="Q95" s="1"/>
      <c r="R95" s="27">
        <f t="shared" si="3"/>
        <v>-1.5835731450273409</v>
      </c>
      <c r="S95" s="27">
        <f t="shared" si="4"/>
        <v>1.6081582542691564</v>
      </c>
      <c r="T95" s="27"/>
      <c r="W95">
        <f t="shared" si="5"/>
        <v>-2.3361463967555589</v>
      </c>
    </row>
    <row r="96" spans="1:23" x14ac:dyDescent="0.15">
      <c r="A96">
        <v>45</v>
      </c>
      <c r="C96" s="3">
        <f>summary!E126</f>
        <v>1.1978730599902634</v>
      </c>
      <c r="D96" s="3">
        <f>summary!F126</f>
        <v>-0.23615756800098464</v>
      </c>
      <c r="E96" s="3">
        <f>summary!G126</f>
        <v>-2.3878709696098244</v>
      </c>
      <c r="F96" s="3">
        <f>summary!H126</f>
        <v>-11.35463568562658</v>
      </c>
      <c r="G96" s="3">
        <f>summary!I126</f>
        <v>-8.3066491059732197</v>
      </c>
      <c r="H96" s="3">
        <f>summary!J126</f>
        <v>2.601563031502403</v>
      </c>
      <c r="I96" s="3">
        <f>summary!K126</f>
        <v>-2.5526982723192497</v>
      </c>
      <c r="J96" s="3">
        <f>summary!L126</f>
        <v>-4.8393865406847629</v>
      </c>
      <c r="K96" s="3">
        <f>summary!M126</f>
        <v>1.3521104993549848</v>
      </c>
      <c r="L96" s="3">
        <f>summary!N126</f>
        <v>1.4445613598675755</v>
      </c>
      <c r="M96" s="18">
        <f>summary!O126</f>
        <v>10.620351660235002</v>
      </c>
      <c r="Q96" s="1"/>
      <c r="R96" s="27">
        <f t="shared" si="3"/>
        <v>-1.1328125937513087</v>
      </c>
      <c r="S96" s="27">
        <f t="shared" si="4"/>
        <v>1.7694779695914946</v>
      </c>
      <c r="T96" s="27"/>
      <c r="W96">
        <f t="shared" si="5"/>
        <v>-2.3878709696098244</v>
      </c>
    </row>
    <row r="97" spans="1:23" x14ac:dyDescent="0.15">
      <c r="A97">
        <v>45.5</v>
      </c>
      <c r="C97" s="3">
        <f>summary!E127</f>
        <v>0.71103319238066398</v>
      </c>
      <c r="D97" s="3">
        <f>summary!F127</f>
        <v>-1.0968925817136335</v>
      </c>
      <c r="E97" s="3">
        <f>summary!G127</f>
        <v>-2.7023969403399861</v>
      </c>
      <c r="F97" s="3">
        <f>summary!H127</f>
        <v>-11.951407458561732</v>
      </c>
      <c r="G97" s="3">
        <f>summary!I127</f>
        <v>-8.640217686174239</v>
      </c>
      <c r="H97" s="3">
        <f>summary!J127</f>
        <v>4.1577992665309083</v>
      </c>
      <c r="I97" s="3">
        <f>summary!K127</f>
        <v>-1.967024924525395</v>
      </c>
      <c r="J97" s="3">
        <f>summary!L127</f>
        <v>-4.372235426239846</v>
      </c>
      <c r="K97" s="3">
        <f>summary!M127</f>
        <v>0.47784132096795284</v>
      </c>
      <c r="L97" s="3">
        <f>summary!N127</f>
        <v>1.7135761759721713</v>
      </c>
      <c r="M97" s="18">
        <f>summary!O127</f>
        <v>10.388375707358685</v>
      </c>
      <c r="Q97" s="1"/>
      <c r="R97" s="27">
        <f t="shared" si="3"/>
        <v>-1.2074135776676771</v>
      </c>
      <c r="S97" s="27">
        <f t="shared" si="4"/>
        <v>1.8136372783965184</v>
      </c>
      <c r="T97" s="27"/>
      <c r="W97">
        <f t="shared" si="5"/>
        <v>-1.967024924525395</v>
      </c>
    </row>
    <row r="98" spans="1:23" x14ac:dyDescent="0.15">
      <c r="A98">
        <v>46</v>
      </c>
      <c r="C98" s="3">
        <f>summary!E128</f>
        <v>0.29844142419710701</v>
      </c>
      <c r="D98" s="3">
        <f>summary!F128</f>
        <v>-2.5483619084676383</v>
      </c>
      <c r="E98" s="3">
        <f>summary!G128</f>
        <v>-1.2897133646374503</v>
      </c>
      <c r="F98" s="3">
        <f>summary!H128</f>
        <v>-12.875278526100928</v>
      </c>
      <c r="G98" s="3">
        <f>summary!I128</f>
        <v>-8.8889746784361563</v>
      </c>
      <c r="H98" s="3">
        <f>summary!J128</f>
        <v>2.5037156264421605</v>
      </c>
      <c r="I98" s="3">
        <f>summary!K128</f>
        <v>-2.1947912796331135</v>
      </c>
      <c r="J98" s="3">
        <f>summary!L128</f>
        <v>-5.002676789289942</v>
      </c>
      <c r="K98" s="3">
        <f>summary!M128</f>
        <v>1.5446555703319185</v>
      </c>
      <c r="L98" s="3">
        <f>summary!N128</f>
        <v>0.8269758420069212</v>
      </c>
      <c r="M98" s="18">
        <f>summary!O128</f>
        <v>9.9849374278338505</v>
      </c>
      <c r="Q98" s="1"/>
      <c r="R98" s="27">
        <f t="shared" si="3"/>
        <v>-1.6037336959775699</v>
      </c>
      <c r="S98" s="27">
        <f t="shared" si="4"/>
        <v>1.8181483234005229</v>
      </c>
      <c r="T98" s="27"/>
      <c r="W98">
        <f t="shared" si="5"/>
        <v>-2.1947912796331135</v>
      </c>
    </row>
    <row r="99" spans="1:23" x14ac:dyDescent="0.15">
      <c r="A99">
        <v>46.5</v>
      </c>
      <c r="C99" s="3">
        <f>summary!E129</f>
        <v>-0.62600614637656382</v>
      </c>
      <c r="D99" s="3">
        <f>summary!F129</f>
        <v>-2.8959696974715756</v>
      </c>
      <c r="E99" s="3">
        <f>summary!G129</f>
        <v>-1.1286223391061621</v>
      </c>
      <c r="F99" s="3">
        <f>summary!H129</f>
        <v>-13.711221458758004</v>
      </c>
      <c r="G99" s="3">
        <f>summary!I129</f>
        <v>-8.2314383932775748</v>
      </c>
      <c r="H99" s="3">
        <f>summary!J129</f>
        <v>6.206151243867903</v>
      </c>
      <c r="I99" s="3">
        <f>summary!K129</f>
        <v>-1.8718384363437888</v>
      </c>
      <c r="J99" s="3">
        <f>summary!L129</f>
        <v>-5.3417575589623141</v>
      </c>
      <c r="K99" s="3">
        <f>summary!M129</f>
        <v>1.297345468779624</v>
      </c>
      <c r="L99" s="3">
        <f>summary!N129</f>
        <v>2.1701441763739471</v>
      </c>
      <c r="M99" s="18">
        <f>summary!O129</f>
        <v>9.867445903603004</v>
      </c>
      <c r="Q99" s="1"/>
      <c r="R99" s="27">
        <f t="shared" si="3"/>
        <v>-1.2968879306974097</v>
      </c>
      <c r="S99" s="27">
        <f t="shared" si="4"/>
        <v>1.9577792823258429</v>
      </c>
      <c r="T99" s="27"/>
      <c r="W99">
        <f t="shared" si="5"/>
        <v>-1.8718384363437888</v>
      </c>
    </row>
    <row r="100" spans="1:23" x14ac:dyDescent="0.15">
      <c r="A100">
        <v>47</v>
      </c>
      <c r="C100" s="3">
        <f>summary!E130</f>
        <v>0.36853952054419908</v>
      </c>
      <c r="D100" s="3">
        <f>summary!F130</f>
        <v>-3.0734938669757348</v>
      </c>
      <c r="E100" s="3">
        <f>summary!G130</f>
        <v>-1.9543976338874995</v>
      </c>
      <c r="F100" s="3">
        <f>summary!H130</f>
        <v>-13.723847672154351</v>
      </c>
      <c r="G100" s="3">
        <f>summary!I130</f>
        <v>-8.2189958045968989</v>
      </c>
      <c r="H100" s="3">
        <f>summary!J130</f>
        <v>4.6749340581908259</v>
      </c>
      <c r="I100" s="3">
        <f>summary!K130</f>
        <v>-1.7403796140499872</v>
      </c>
      <c r="J100" s="3">
        <f>summary!L130</f>
        <v>-4.7062252615319462</v>
      </c>
      <c r="K100" s="3">
        <f>summary!M130</f>
        <v>2.2263965651154436</v>
      </c>
      <c r="L100" s="3">
        <f>summary!N130</f>
        <v>2.0393433259380216</v>
      </c>
      <c r="M100" s="18">
        <f>summary!O130</f>
        <v>8.9098202376877573</v>
      </c>
      <c r="Q100" s="1"/>
      <c r="R100" s="27">
        <f t="shared" si="3"/>
        <v>-1.3816641950654707</v>
      </c>
      <c r="S100" s="27">
        <f t="shared" si="4"/>
        <v>1.8679885462297507</v>
      </c>
      <c r="T100" s="27"/>
      <c r="W100">
        <f t="shared" si="5"/>
        <v>-1.9543976338874995</v>
      </c>
    </row>
    <row r="101" spans="1:23" x14ac:dyDescent="0.15">
      <c r="A101">
        <v>47.5</v>
      </c>
      <c r="C101" s="3">
        <f>summary!E131</f>
        <v>-0.86201930261060911</v>
      </c>
      <c r="D101" s="3">
        <f>summary!F131</f>
        <v>-2.6805378448156318</v>
      </c>
      <c r="E101" s="3">
        <f>summary!G131</f>
        <v>-2.7390880742575616</v>
      </c>
      <c r="F101" s="3">
        <f>summary!H131</f>
        <v>-14.90000623985304</v>
      </c>
      <c r="G101" s="3">
        <f>summary!I131</f>
        <v>-7.079103757087803</v>
      </c>
      <c r="H101" s="3">
        <f>summary!J131</f>
        <v>5.5352361692157137</v>
      </c>
      <c r="I101" s="3">
        <f>summary!K131</f>
        <v>-1.6118465823714394</v>
      </c>
      <c r="J101" s="3">
        <f>summary!L131</f>
        <v>-4.9877825390979256</v>
      </c>
      <c r="K101" s="3">
        <f>summary!M131</f>
        <v>1.9539218860174838</v>
      </c>
      <c r="L101" s="3">
        <f>summary!N131</f>
        <v>1.7452634043945161</v>
      </c>
      <c r="M101" s="18">
        <f>summary!O131</f>
        <v>9.2323383103672558</v>
      </c>
      <c r="Q101" s="1"/>
      <c r="R101" s="27">
        <f t="shared" si="3"/>
        <v>-1.4903295063726403</v>
      </c>
      <c r="S101" s="27">
        <f t="shared" si="4"/>
        <v>1.938456852775706</v>
      </c>
      <c r="T101" s="27"/>
      <c r="W101">
        <f t="shared" si="5"/>
        <v>-2.6805378448156318</v>
      </c>
    </row>
    <row r="102" spans="1:23" x14ac:dyDescent="0.15">
      <c r="A102">
        <v>48</v>
      </c>
      <c r="C102" s="3">
        <f>summary!E132</f>
        <v>0.65837903847610724</v>
      </c>
      <c r="D102" s="3">
        <f>summary!F132</f>
        <v>-2.044103502886093</v>
      </c>
      <c r="E102" s="3">
        <f>summary!G132</f>
        <v>-1.7131023880855518</v>
      </c>
      <c r="F102" s="3">
        <f>summary!H132</f>
        <v>-15.905149314291672</v>
      </c>
      <c r="G102" s="3">
        <f>summary!I132</f>
        <v>-7.3051620763740557</v>
      </c>
      <c r="H102" s="3">
        <f>summary!J132</f>
        <v>4.2850717891949452</v>
      </c>
      <c r="I102" s="3">
        <f>summary!K132</f>
        <v>-1.9213299154283967</v>
      </c>
      <c r="J102" s="3">
        <f>summary!L132</f>
        <v>-3.2030996856170835</v>
      </c>
      <c r="K102" s="3">
        <f>summary!M132</f>
        <v>1.9361581640775474</v>
      </c>
      <c r="L102" s="3">
        <f>summary!N132</f>
        <v>-2.3397644275752079</v>
      </c>
      <c r="M102" s="18">
        <f>summary!O132</f>
        <v>8.8533928514590805</v>
      </c>
      <c r="Q102" s="1"/>
      <c r="R102" s="27">
        <f t="shared" si="3"/>
        <v>-1.6998826788227619</v>
      </c>
      <c r="S102" s="27">
        <f t="shared" si="4"/>
        <v>1.911731877090225</v>
      </c>
      <c r="T102" s="27"/>
      <c r="W102">
        <f t="shared" si="5"/>
        <v>-1.9213299154283967</v>
      </c>
    </row>
    <row r="103" spans="1:23" x14ac:dyDescent="0.15">
      <c r="A103">
        <v>48.5</v>
      </c>
      <c r="C103" s="3">
        <f>summary!E133</f>
        <v>0.34839467718682982</v>
      </c>
      <c r="D103" s="3">
        <f>summary!F133</f>
        <v>-0.96282896782722838</v>
      </c>
      <c r="E103" s="3">
        <f>summary!G133</f>
        <v>-1.2199644455801535</v>
      </c>
      <c r="F103" s="3">
        <f>summary!H133</f>
        <v>-16.43600825070428</v>
      </c>
      <c r="G103" s="3">
        <f>summary!I133</f>
        <v>-7.4452564981762768</v>
      </c>
      <c r="H103" s="3">
        <f>summary!J133</f>
        <v>4.9992265977997272</v>
      </c>
      <c r="I103" s="3">
        <f>summary!K133</f>
        <v>-1.2862465462971751</v>
      </c>
      <c r="J103" s="3">
        <f>summary!L133</f>
        <v>-4.7924678242281029</v>
      </c>
      <c r="K103" s="3">
        <f>summary!M133</f>
        <v>3.3920428656926518</v>
      </c>
      <c r="L103" s="3">
        <f>summary!N133</f>
        <v>-1.773789298651856</v>
      </c>
      <c r="M103" s="18">
        <f>summary!O133</f>
        <v>8.6844512895421175</v>
      </c>
      <c r="Q103" s="1"/>
      <c r="R103" s="27">
        <f t="shared" si="3"/>
        <v>-1.499313309203977</v>
      </c>
      <c r="S103" s="27">
        <f t="shared" si="4"/>
        <v>2.0069651918673932</v>
      </c>
      <c r="T103" s="27"/>
      <c r="W103">
        <f t="shared" si="5"/>
        <v>-1.2199644455801535</v>
      </c>
    </row>
    <row r="104" spans="1:23" x14ac:dyDescent="0.15">
      <c r="A104">
        <v>49</v>
      </c>
      <c r="C104" s="3">
        <f>summary!E134</f>
        <v>1.2497546436402645</v>
      </c>
      <c r="D104" s="3">
        <f>summary!F134</f>
        <v>-0.10579603667553528</v>
      </c>
      <c r="E104" s="3">
        <f>summary!G134</f>
        <v>-1.4732626753629048</v>
      </c>
      <c r="F104" s="3">
        <f>summary!H134</f>
        <v>-17.398590012288121</v>
      </c>
      <c r="G104" s="3">
        <f>summary!I134</f>
        <v>-7.2184292114384947</v>
      </c>
      <c r="H104" s="3">
        <f>summary!J134</f>
        <v>6.7812107818605556</v>
      </c>
      <c r="I104" s="3">
        <f>summary!K134</f>
        <v>0.45750452006705034</v>
      </c>
      <c r="J104" s="3">
        <f>summary!L134</f>
        <v>-4.8300916393474589</v>
      </c>
      <c r="K104" s="3">
        <f>summary!M134</f>
        <v>3.5920573181221016</v>
      </c>
      <c r="L104" s="3">
        <f>summary!N134</f>
        <v>-0.81935510812626744</v>
      </c>
      <c r="M104" s="18">
        <f>summary!O134</f>
        <v>7.9455357340406829</v>
      </c>
      <c r="Q104" s="1"/>
      <c r="R104" s="27">
        <f t="shared" ref="R104:R116" si="6">AVERAGE(C104:O104)</f>
        <v>-1.0744965168643752</v>
      </c>
      <c r="S104" s="27">
        <f t="shared" ref="S104:S116" si="7">STDEV(C104:O104)/SQRT(COUNT(C104:O104))</f>
        <v>2.1150756243398932</v>
      </c>
      <c r="T104" s="27"/>
      <c r="W104">
        <f t="shared" si="5"/>
        <v>-0.10579603667553528</v>
      </c>
    </row>
    <row r="105" spans="1:23" x14ac:dyDescent="0.15">
      <c r="A105">
        <v>49.5</v>
      </c>
      <c r="C105" s="3">
        <f>summary!E135</f>
        <v>1.876885409456184</v>
      </c>
      <c r="D105" s="3">
        <f>summary!F135</f>
        <v>1.4503611582803742</v>
      </c>
      <c r="E105" s="3">
        <f>summary!G135</f>
        <v>-2.603632516526194</v>
      </c>
      <c r="F105" s="3">
        <f>summary!H135</f>
        <v>-18.098570116524222</v>
      </c>
      <c r="G105" s="3">
        <f>summary!I135</f>
        <v>-6.859071362462152</v>
      </c>
      <c r="H105" s="3">
        <f>summary!J135</f>
        <v>4.9407914746159101</v>
      </c>
      <c r="I105" s="3">
        <f>summary!K135</f>
        <v>-0.21418809255055385</v>
      </c>
      <c r="J105" s="3">
        <f>summary!L135</f>
        <v>-3.5301177918607012</v>
      </c>
      <c r="K105" s="3">
        <f>summary!M135</f>
        <v>3.9309192111622751</v>
      </c>
      <c r="L105" s="3">
        <f>summary!N135</f>
        <v>-2.1028632227421094</v>
      </c>
      <c r="M105" s="18">
        <f>summary!O135</f>
        <v>8.437177698589938</v>
      </c>
      <c r="Q105" s="1"/>
      <c r="R105" s="27">
        <f t="shared" si="6"/>
        <v>-1.1611189227782952</v>
      </c>
      <c r="S105" s="27">
        <f t="shared" si="7"/>
        <v>2.1323466284025701</v>
      </c>
      <c r="T105" s="27"/>
      <c r="W105">
        <f t="shared" si="5"/>
        <v>-0.21418809255055385</v>
      </c>
    </row>
    <row r="106" spans="1:23" x14ac:dyDescent="0.15">
      <c r="A106">
        <v>50</v>
      </c>
      <c r="C106" s="3">
        <f>summary!E136</f>
        <v>2.332462270819478</v>
      </c>
      <c r="D106" s="3">
        <f>summary!F136</f>
        <v>0.1094812924425357</v>
      </c>
      <c r="E106" s="3">
        <f>summary!G136</f>
        <v>-1.6322567431182593</v>
      </c>
      <c r="F106" s="3">
        <f>summary!H136</f>
        <v>-17.944533127020858</v>
      </c>
      <c r="G106" s="3">
        <f>summary!I136</f>
        <v>-5.7384703852793004</v>
      </c>
      <c r="H106" s="3">
        <f>summary!J136</f>
        <v>3.4820456675693197</v>
      </c>
      <c r="I106" s="3">
        <f>summary!K136</f>
        <v>-0.61575455990922323</v>
      </c>
      <c r="J106" s="3">
        <f>summary!L136</f>
        <v>-4.1400573047229239</v>
      </c>
      <c r="K106" s="3">
        <f>summary!M136</f>
        <v>5.2597943899315416</v>
      </c>
      <c r="L106" s="3">
        <f>summary!N136</f>
        <v>-2.239708314662042</v>
      </c>
      <c r="M106" s="18">
        <f>summary!O136</f>
        <v>9.5325483724887619</v>
      </c>
      <c r="Q106" s="1"/>
      <c r="R106" s="27">
        <f t="shared" si="6"/>
        <v>-1.0540407674055425</v>
      </c>
      <c r="S106" s="27">
        <f t="shared" si="7"/>
        <v>2.1405755336499359</v>
      </c>
      <c r="T106" s="27"/>
      <c r="W106">
        <f t="shared" si="5"/>
        <v>-0.61575455990922323</v>
      </c>
    </row>
    <row r="107" spans="1:23" x14ac:dyDescent="0.15">
      <c r="A107">
        <v>50.5</v>
      </c>
      <c r="C107" s="3">
        <f>summary!E137</f>
        <v>1.6752147829944257</v>
      </c>
      <c r="D107" s="3">
        <f>summary!F137</f>
        <v>0.90715144853824536</v>
      </c>
      <c r="E107" s="3">
        <f>summary!G137</f>
        <v>-2.3602001956809309</v>
      </c>
      <c r="F107" s="3">
        <f>summary!H137</f>
        <v>-19.042489583069433</v>
      </c>
      <c r="G107" s="3">
        <f>summary!I137</f>
        <v>-6.0353446305525091</v>
      </c>
      <c r="H107" s="3">
        <f>summary!J137</f>
        <v>3.0903782068525989</v>
      </c>
      <c r="I107" s="3">
        <f>summary!K137</f>
        <v>-0.77729923887932106</v>
      </c>
      <c r="J107" s="3">
        <f>summary!L137</f>
        <v>-3.4392427731941213</v>
      </c>
      <c r="K107" s="3">
        <f>summary!M137</f>
        <v>6.2694157048598598</v>
      </c>
      <c r="L107" s="3">
        <f>summary!N137</f>
        <v>-1.4523607775697418</v>
      </c>
      <c r="M107" s="18">
        <f>summary!O137</f>
        <v>8.585829123326377</v>
      </c>
      <c r="Q107" s="1"/>
      <c r="R107" s="27">
        <f t="shared" si="6"/>
        <v>-1.1435407211249591</v>
      </c>
      <c r="S107" s="27">
        <f t="shared" si="7"/>
        <v>2.1970465251194757</v>
      </c>
      <c r="T107" s="27"/>
      <c r="W107">
        <f t="shared" si="5"/>
        <v>-0.77729923887932106</v>
      </c>
    </row>
    <row r="108" spans="1:23" x14ac:dyDescent="0.15">
      <c r="A108">
        <v>51</v>
      </c>
      <c r="C108" s="3">
        <f>summary!E138</f>
        <v>7.4030501630558576E-2</v>
      </c>
      <c r="D108" s="3">
        <f>summary!F138</f>
        <v>0.95637874241293763</v>
      </c>
      <c r="E108" s="3">
        <f>summary!G138</f>
        <v>-1.3708394999553297</v>
      </c>
      <c r="F108" s="3">
        <f>summary!H138</f>
        <v>-18.187546096415961</v>
      </c>
      <c r="G108" s="3">
        <f>summary!I138</f>
        <v>-5.9200122970130424</v>
      </c>
      <c r="H108" s="3">
        <f>summary!J138</f>
        <v>2.7596169857385688</v>
      </c>
      <c r="I108" s="3">
        <f>summary!K138</f>
        <v>-0.71909264240991555</v>
      </c>
      <c r="J108" s="3">
        <f>summary!L138</f>
        <v>-3.2900920079334579</v>
      </c>
      <c r="K108" s="3">
        <f>summary!M138</f>
        <v>6.2635884215597768</v>
      </c>
      <c r="L108" s="3">
        <f>summary!N138</f>
        <v>-2.2861045385153655</v>
      </c>
      <c r="M108" s="18">
        <f>summary!O138</f>
        <v>7.9091588667785313</v>
      </c>
      <c r="Q108" s="1"/>
      <c r="R108" s="27">
        <f t="shared" si="6"/>
        <v>-1.2555375967384268</v>
      </c>
      <c r="S108" s="27">
        <f t="shared" si="7"/>
        <v>2.0829688003214883</v>
      </c>
      <c r="T108" s="27"/>
      <c r="W108">
        <f t="shared" si="5"/>
        <v>-0.71909264240991555</v>
      </c>
    </row>
    <row r="109" spans="1:23" x14ac:dyDescent="0.15">
      <c r="A109">
        <v>51.5</v>
      </c>
      <c r="C109" s="3">
        <f>summary!E139</f>
        <v>0.62897446874329832</v>
      </c>
      <c r="D109" s="3">
        <f>summary!F139</f>
        <v>0.72333250053000686</v>
      </c>
      <c r="E109" s="3">
        <f>summary!G139</f>
        <v>-1.0301481158639549</v>
      </c>
      <c r="F109" s="3">
        <f>summary!H139</f>
        <v>-17.523343313590264</v>
      </c>
      <c r="G109" s="3">
        <f>summary!I139</f>
        <v>-5.9210413154073205</v>
      </c>
      <c r="H109" s="3">
        <f>summary!J139</f>
        <v>3.6156431267651978</v>
      </c>
      <c r="I109" s="3">
        <f>summary!K139</f>
        <v>-1.8474960116009009</v>
      </c>
      <c r="J109" s="3">
        <f>summary!L139</f>
        <v>-2.0245173380003703</v>
      </c>
      <c r="K109" s="3">
        <f>summary!M139</f>
        <v>6.2288662149817196</v>
      </c>
      <c r="L109" s="3">
        <f>summary!N139</f>
        <v>-1.7250563787368196</v>
      </c>
      <c r="M109" s="18">
        <f>summary!O139</f>
        <v>9.2139463218873736</v>
      </c>
      <c r="Q109" s="1"/>
      <c r="R109" s="27">
        <f t="shared" si="6"/>
        <v>-0.87825816729927519</v>
      </c>
      <c r="S109" s="27">
        <f t="shared" si="7"/>
        <v>2.0951845035325589</v>
      </c>
      <c r="T109" s="27"/>
      <c r="W109">
        <f t="shared" si="5"/>
        <v>-1.0301481158639549</v>
      </c>
    </row>
    <row r="110" spans="1:23" x14ac:dyDescent="0.15">
      <c r="A110">
        <v>52</v>
      </c>
      <c r="C110" s="3">
        <f>summary!E140</f>
        <v>0.47420575918306013</v>
      </c>
      <c r="D110" s="3">
        <f>summary!F140</f>
        <v>0.13565553847916278</v>
      </c>
      <c r="E110" s="3">
        <f>summary!G140</f>
        <v>-0.22531526463371718</v>
      </c>
      <c r="F110" s="3">
        <f>summary!H140</f>
        <v>-16.500989347233634</v>
      </c>
      <c r="G110" s="3">
        <f>summary!I140</f>
        <v>-6.2537552566070715</v>
      </c>
      <c r="H110" s="3">
        <f>summary!J140</f>
        <v>3.7610694353724821</v>
      </c>
      <c r="I110" s="3">
        <f>summary!K140</f>
        <v>-0.95480379444289387</v>
      </c>
      <c r="J110" s="3">
        <f>summary!L140</f>
        <v>-2.4064814343248528</v>
      </c>
      <c r="K110" s="3">
        <f>summary!M140</f>
        <v>7.7252271112687909</v>
      </c>
      <c r="L110" s="3">
        <f>summary!N140</f>
        <v>-1.3620944852204764</v>
      </c>
      <c r="M110" s="18">
        <f>summary!O140</f>
        <v>8.5435251360770419</v>
      </c>
      <c r="Q110" s="1"/>
      <c r="R110" s="27">
        <f t="shared" si="6"/>
        <v>-0.64215969109837345</v>
      </c>
      <c r="S110" s="27">
        <f t="shared" si="7"/>
        <v>2.0505537800146643</v>
      </c>
      <c r="T110" s="27"/>
      <c r="W110">
        <f t="shared" si="5"/>
        <v>-0.22531526463371718</v>
      </c>
    </row>
    <row r="111" spans="1:23" x14ac:dyDescent="0.15">
      <c r="A111">
        <v>52.5</v>
      </c>
      <c r="B111" s="3"/>
      <c r="C111" s="3">
        <f>summary!E141</f>
        <v>1.0827254437214904</v>
      </c>
      <c r="D111" s="3">
        <f>summary!F141</f>
        <v>-1.101560446470077</v>
      </c>
      <c r="E111" s="3">
        <f>summary!G141</f>
        <v>-1.3893887154294102</v>
      </c>
      <c r="F111" s="3">
        <f>summary!H141</f>
        <v>-13.75965082705401</v>
      </c>
      <c r="G111" s="3">
        <f>summary!I141</f>
        <v>-5.9687919471082065</v>
      </c>
      <c r="H111" s="3">
        <f>summary!J141</f>
        <v>3.2665470909470766</v>
      </c>
      <c r="I111" s="3">
        <f>summary!K141</f>
        <v>-5.327939409255697E-2</v>
      </c>
      <c r="J111" s="3">
        <f>summary!L141</f>
        <v>-2.3490747215492735</v>
      </c>
      <c r="K111" s="3">
        <f>summary!M141</f>
        <v>6.8972519262608651</v>
      </c>
      <c r="L111" s="3">
        <f>summary!N141</f>
        <v>-0.53911350567212546</v>
      </c>
      <c r="M111" s="18">
        <f>summary!O141</f>
        <v>8.6482384187807604</v>
      </c>
      <c r="N111" s="29"/>
      <c r="O111" s="29"/>
      <c r="Q111" s="39"/>
      <c r="R111" s="30">
        <f t="shared" si="6"/>
        <v>-0.478736061605951</v>
      </c>
      <c r="S111" s="30">
        <f t="shared" si="7"/>
        <v>1.8230733404339157</v>
      </c>
      <c r="T111" s="27"/>
      <c r="W111">
        <f t="shared" si="5"/>
        <v>-1.101560446470077</v>
      </c>
    </row>
    <row r="112" spans="1:23" x14ac:dyDescent="0.15">
      <c r="A112">
        <v>53</v>
      </c>
      <c r="C112" s="3">
        <f>summary!E142</f>
        <v>2.0897328021403974</v>
      </c>
      <c r="D112" s="3">
        <f>summary!F142</f>
        <v>-0.99372837299446337</v>
      </c>
      <c r="E112" s="3">
        <f>summary!G142</f>
        <v>-0.96632577289794874</v>
      </c>
      <c r="F112" s="3">
        <f>summary!H142</f>
        <v>-12.876223798296913</v>
      </c>
      <c r="G112" s="3">
        <f>summary!I142</f>
        <v>-6.0359220636694015</v>
      </c>
      <c r="H112" s="3">
        <f>summary!J142</f>
        <v>1.9791492713356729</v>
      </c>
      <c r="I112" s="3">
        <f>summary!K142</f>
        <v>1.5299122948032702</v>
      </c>
      <c r="J112" s="3">
        <f>summary!L142</f>
        <v>-2.2706750763836232</v>
      </c>
      <c r="K112" s="3">
        <f>summary!M142</f>
        <v>6.6515596898009361</v>
      </c>
      <c r="L112" s="3">
        <f>summary!N142</f>
        <v>1.0018847798610744</v>
      </c>
      <c r="M112" s="18">
        <f>summary!O142</f>
        <v>8.7215230859113113</v>
      </c>
      <c r="R112" s="27">
        <f t="shared" si="6"/>
        <v>-0.10628301458088028</v>
      </c>
      <c r="S112" s="27">
        <f t="shared" si="7"/>
        <v>1.7609891731693494</v>
      </c>
      <c r="T112" s="27"/>
      <c r="W112">
        <f t="shared" si="5"/>
        <v>-0.96632577289794874</v>
      </c>
    </row>
    <row r="113" spans="1:23" x14ac:dyDescent="0.15">
      <c r="A113">
        <v>53.5</v>
      </c>
      <c r="C113" s="3">
        <f>summary!E143</f>
        <v>2.1785319154109208</v>
      </c>
      <c r="D113" s="3">
        <f>summary!F143</f>
        <v>-1.5278844620796006</v>
      </c>
      <c r="E113" s="3">
        <f>summary!G143</f>
        <v>-0.1952186952850217</v>
      </c>
      <c r="F113" s="3">
        <f>summary!H143</f>
        <v>-10.346560979802192</v>
      </c>
      <c r="G113" s="3">
        <f>summary!I143</f>
        <v>-5.8619781502850712</v>
      </c>
      <c r="H113" s="3">
        <f>summary!J143</f>
        <v>2.6750458279304516</v>
      </c>
      <c r="I113" s="3">
        <f>summary!K143</f>
        <v>1.8675005248188343</v>
      </c>
      <c r="J113" s="3">
        <f>summary!L143</f>
        <v>-2.1987190682913016</v>
      </c>
      <c r="K113" s="3">
        <f>summary!M143</f>
        <v>4.7324806671680113</v>
      </c>
      <c r="L113" s="3">
        <f>summary!N143</f>
        <v>1.4641145598709808</v>
      </c>
      <c r="M113" s="18">
        <f>summary!O143</f>
        <v>9.8671568405497059</v>
      </c>
      <c r="R113" s="27">
        <f t="shared" si="6"/>
        <v>0.24131536181870164</v>
      </c>
      <c r="S113" s="27">
        <f t="shared" si="7"/>
        <v>1.6103942858090314</v>
      </c>
      <c r="T113" s="27"/>
      <c r="W113">
        <f t="shared" si="5"/>
        <v>-0.1952186952850217</v>
      </c>
    </row>
    <row r="114" spans="1:23" x14ac:dyDescent="0.15">
      <c r="A114">
        <v>54</v>
      </c>
      <c r="C114" s="3">
        <f>summary!E144</f>
        <v>1.029181848707724</v>
      </c>
      <c r="D114" s="3">
        <f>summary!F144</f>
        <v>-1.189739081148705</v>
      </c>
      <c r="E114" s="3">
        <f>summary!G144</f>
        <v>-0.91371536237552631</v>
      </c>
      <c r="F114" s="3">
        <f>summary!H144</f>
        <v>-7.6973550474845336</v>
      </c>
      <c r="G114" s="3">
        <f>summary!I144</f>
        <v>-6.1590140000424212</v>
      </c>
      <c r="H114" s="3">
        <f>summary!J144</f>
        <v>2.2779686605072702</v>
      </c>
      <c r="I114" s="3">
        <f>summary!K144</f>
        <v>2.9405208089957959</v>
      </c>
      <c r="J114" s="3">
        <f>summary!L144</f>
        <v>-1.8880544980878988</v>
      </c>
      <c r="K114" s="3">
        <f>summary!M144</f>
        <v>4.4163906644261992</v>
      </c>
      <c r="L114" s="3">
        <f>summary!N144</f>
        <v>-0.84519600694278918</v>
      </c>
      <c r="M114" s="18">
        <f>summary!O144</f>
        <v>10.690764086222543</v>
      </c>
      <c r="R114" s="27">
        <f t="shared" si="6"/>
        <v>0.24197746116160523</v>
      </c>
      <c r="S114" s="27">
        <f t="shared" si="7"/>
        <v>1.51285421837392</v>
      </c>
      <c r="T114" s="27"/>
      <c r="W114">
        <f t="shared" si="5"/>
        <v>-0.91371536237552631</v>
      </c>
    </row>
    <row r="115" spans="1:23" x14ac:dyDescent="0.15">
      <c r="A115">
        <v>54.5</v>
      </c>
      <c r="C115" s="3">
        <f>summary!E145</f>
        <v>0.39012936494675776</v>
      </c>
      <c r="D115" s="3">
        <f>summary!F145</f>
        <v>-0.81444815828510198</v>
      </c>
      <c r="E115" s="3">
        <f>summary!G145</f>
        <v>-0.97470633745252289</v>
      </c>
      <c r="F115" s="3">
        <f>summary!H145</f>
        <v>-6.2740607066326781</v>
      </c>
      <c r="G115" s="3">
        <f>summary!I145</f>
        <v>-7.1044990544807476</v>
      </c>
      <c r="H115" s="3">
        <f>summary!J145</f>
        <v>1.681349222557937</v>
      </c>
      <c r="I115" s="3">
        <f>summary!K145</f>
        <v>1.5636359360451282</v>
      </c>
      <c r="J115" s="3">
        <f>summary!L145</f>
        <v>-2.8459484784860241</v>
      </c>
      <c r="K115" s="3">
        <f>summary!M145</f>
        <v>5.4107795689771114</v>
      </c>
      <c r="L115" s="3">
        <f>summary!N145</f>
        <v>0.70156203459727129</v>
      </c>
      <c r="M115" s="18">
        <f>summary!O145</f>
        <v>10.274688581162541</v>
      </c>
      <c r="R115" s="27">
        <f t="shared" si="6"/>
        <v>0.18258927026815189</v>
      </c>
      <c r="S115" s="27">
        <f t="shared" si="7"/>
        <v>1.4769312842981537</v>
      </c>
      <c r="T115" s="27"/>
      <c r="W115">
        <f t="shared" si="5"/>
        <v>-0.81444815828510198</v>
      </c>
    </row>
    <row r="116" spans="1:23" x14ac:dyDescent="0.15">
      <c r="A116" s="31">
        <v>55</v>
      </c>
      <c r="B116" s="31"/>
      <c r="C116" s="31">
        <f>summary!E146</f>
        <v>2.5253445857956929</v>
      </c>
      <c r="D116" s="31">
        <f>summary!F146</f>
        <v>-0.19163788850711971</v>
      </c>
      <c r="E116" s="31">
        <f>summary!G146</f>
        <v>-0.70389278227592755</v>
      </c>
      <c r="F116" s="31">
        <f>summary!H146</f>
        <v>-4.3326271322580547</v>
      </c>
      <c r="G116" s="31">
        <f>summary!I146</f>
        <v>-8.4913658075623086</v>
      </c>
      <c r="H116" s="31">
        <f>summary!J146</f>
        <v>-1.1396301599179572</v>
      </c>
      <c r="I116" s="31">
        <f>summary!K146</f>
        <v>0.74718652055850943</v>
      </c>
      <c r="J116" s="31">
        <f>summary!L146</f>
        <v>-1.978113105870525</v>
      </c>
      <c r="K116" s="31">
        <f>summary!M146</f>
        <v>3.6107396676246468</v>
      </c>
      <c r="L116" s="31">
        <f>summary!N146</f>
        <v>2.7504362681999921</v>
      </c>
      <c r="M116" s="32">
        <f>summary!O146</f>
        <v>10.452556079718846</v>
      </c>
      <c r="N116" s="32"/>
      <c r="O116" s="32"/>
      <c r="P116" s="32"/>
      <c r="Q116" s="31"/>
      <c r="R116" s="33">
        <f t="shared" si="6"/>
        <v>0.29536329504598141</v>
      </c>
      <c r="S116" s="33">
        <f t="shared" si="7"/>
        <v>1.4536884672651988</v>
      </c>
      <c r="T116" s="27"/>
      <c r="U116" s="2" t="s">
        <v>30</v>
      </c>
      <c r="V116" s="2"/>
      <c r="W116">
        <f t="shared" si="5"/>
        <v>-0.70389278227592755</v>
      </c>
    </row>
    <row r="117" spans="1:23" x14ac:dyDescent="0.15">
      <c r="F117"/>
      <c r="G117"/>
      <c r="R117" s="27"/>
      <c r="S117" s="27"/>
      <c r="T117" s="27"/>
    </row>
    <row r="118" spans="1:23" x14ac:dyDescent="0.15">
      <c r="F118"/>
      <c r="G118"/>
      <c r="R118" s="27"/>
      <c r="S118" s="27"/>
      <c r="T118" s="27"/>
    </row>
    <row r="119" spans="1:23" x14ac:dyDescent="0.15">
      <c r="F119"/>
      <c r="G119"/>
      <c r="R119" s="27"/>
      <c r="S119" s="27"/>
      <c r="T119" s="27"/>
    </row>
    <row r="120" spans="1:23" x14ac:dyDescent="0.15">
      <c r="F120"/>
      <c r="R120" s="27"/>
      <c r="S120" s="27"/>
      <c r="T120" s="27"/>
    </row>
    <row r="121" spans="1:23" x14ac:dyDescent="0.15">
      <c r="F121"/>
      <c r="R121" s="27"/>
      <c r="S121" s="27"/>
      <c r="T121" s="27"/>
    </row>
    <row r="122" spans="1:23" x14ac:dyDescent="0.15">
      <c r="F122"/>
      <c r="R122" s="27"/>
      <c r="S122" s="27"/>
      <c r="T122" s="27"/>
    </row>
    <row r="123" spans="1:23" s="3" customFormat="1" x14ac:dyDescent="0.15">
      <c r="C123" s="29"/>
      <c r="D123" s="29"/>
      <c r="E123" s="29"/>
      <c r="F123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R123" s="30"/>
      <c r="S123" s="30"/>
      <c r="T123" s="30"/>
    </row>
    <row r="124" spans="1:23" s="3" customFormat="1" x14ac:dyDescent="0.15">
      <c r="C124" s="29"/>
      <c r="D124" s="29"/>
      <c r="E124" s="29"/>
      <c r="F124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R124" s="30"/>
      <c r="S124" s="30"/>
      <c r="T124" s="30"/>
    </row>
    <row r="125" spans="1:23" s="3" customFormat="1" x14ac:dyDescent="0.15">
      <c r="C125" s="29"/>
      <c r="D125" s="29"/>
      <c r="E125" s="29"/>
      <c r="F125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R125" s="30"/>
      <c r="S125" s="30"/>
      <c r="T125" s="30"/>
    </row>
    <row r="126" spans="1:23" s="3" customFormat="1" x14ac:dyDescent="0.15">
      <c r="C126" s="29"/>
      <c r="D126" s="29"/>
      <c r="E126" s="29"/>
      <c r="F126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R126" s="30"/>
      <c r="S126" s="30"/>
      <c r="T126" s="30"/>
    </row>
    <row r="127" spans="1:23" s="3" customFormat="1" x14ac:dyDescent="0.15">
      <c r="C127" s="29"/>
      <c r="D127" s="29"/>
      <c r="E127" s="29"/>
      <c r="F127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R127" s="30"/>
      <c r="S127" s="30"/>
      <c r="T127" s="30"/>
    </row>
    <row r="128" spans="1:23" s="3" customFormat="1" x14ac:dyDescent="0.15">
      <c r="C128" s="29"/>
      <c r="D128" s="29"/>
      <c r="E128" s="29"/>
      <c r="F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R128" s="30"/>
      <c r="S128" s="30"/>
      <c r="T128" s="30"/>
    </row>
    <row r="129" spans="3:20" s="3" customFormat="1" x14ac:dyDescent="0.15">
      <c r="C129" s="29"/>
      <c r="D129" s="29"/>
      <c r="E129" s="29"/>
      <c r="F1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R129" s="30"/>
      <c r="S129" s="30"/>
      <c r="T129" s="30"/>
    </row>
    <row r="130" spans="3:20" s="3" customFormat="1" x14ac:dyDescent="0.15">
      <c r="C130" s="29"/>
      <c r="D130" s="29"/>
      <c r="E130" s="29"/>
      <c r="F1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R130" s="30"/>
      <c r="S130" s="30"/>
      <c r="T130" s="30"/>
    </row>
    <row r="131" spans="3:20" s="3" customFormat="1" x14ac:dyDescent="0.15">
      <c r="C131" s="29"/>
      <c r="D131" s="29"/>
      <c r="E131" s="29"/>
      <c r="F131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R131" s="30"/>
      <c r="S131" s="30"/>
      <c r="T131" s="30"/>
    </row>
    <row r="132" spans="3:20" s="3" customFormat="1" x14ac:dyDescent="0.15">
      <c r="C132" s="29"/>
      <c r="D132" s="29"/>
      <c r="E132" s="29"/>
      <c r="F132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R132" s="30"/>
      <c r="S132" s="30"/>
      <c r="T132" s="30"/>
    </row>
    <row r="133" spans="3:20" s="3" customFormat="1" x14ac:dyDescent="0.15">
      <c r="C133" s="29"/>
      <c r="D133" s="29"/>
      <c r="E133" s="29"/>
      <c r="F133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R133" s="30"/>
      <c r="S133" s="30"/>
      <c r="T133" s="30"/>
    </row>
    <row r="134" spans="3:20" s="3" customFormat="1" x14ac:dyDescent="0.15">
      <c r="C134" s="29"/>
      <c r="D134" s="29"/>
      <c r="E134" s="29"/>
      <c r="F134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R134" s="30"/>
      <c r="S134" s="30"/>
      <c r="T134" s="30"/>
    </row>
    <row r="135" spans="3:20" s="3" customFormat="1" x14ac:dyDescent="0.15">
      <c r="C135" s="29"/>
      <c r="D135" s="29"/>
      <c r="E135" s="29"/>
      <c r="F135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R135" s="30"/>
      <c r="S135" s="30"/>
      <c r="T135" s="30"/>
    </row>
    <row r="136" spans="3:20" s="3" customFormat="1" x14ac:dyDescent="0.15">
      <c r="C136" s="29"/>
      <c r="D136" s="29"/>
      <c r="E136" s="29"/>
      <c r="F136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R136" s="30"/>
      <c r="S136" s="30"/>
      <c r="T136" s="30"/>
    </row>
    <row r="137" spans="3:20" s="3" customFormat="1" x14ac:dyDescent="0.15">
      <c r="C137" s="29"/>
      <c r="D137" s="29"/>
      <c r="E137" s="29"/>
      <c r="F137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R137" s="30"/>
      <c r="S137" s="30"/>
      <c r="T137" s="30"/>
    </row>
    <row r="138" spans="3:20" s="3" customFormat="1" x14ac:dyDescent="0.15">
      <c r="C138" s="29"/>
      <c r="D138" s="29"/>
      <c r="E138" s="29"/>
      <c r="F13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R138" s="30"/>
      <c r="S138" s="30"/>
      <c r="T138" s="30"/>
    </row>
    <row r="139" spans="3:20" s="3" customFormat="1" x14ac:dyDescent="0.15">
      <c r="C139" s="29"/>
      <c r="D139" s="29"/>
      <c r="E139" s="29"/>
      <c r="F13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R139" s="30"/>
      <c r="S139" s="30"/>
      <c r="T139" s="30"/>
    </row>
    <row r="140" spans="3:20" s="3" customFormat="1" x14ac:dyDescent="0.15">
      <c r="C140" s="29"/>
      <c r="D140" s="29"/>
      <c r="E140" s="29"/>
      <c r="F14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R140" s="30"/>
      <c r="S140" s="30"/>
      <c r="T140" s="30"/>
    </row>
    <row r="141" spans="3:20" s="3" customFormat="1" x14ac:dyDescent="0.15">
      <c r="C141" s="29"/>
      <c r="D141" s="29"/>
      <c r="E141" s="29"/>
      <c r="F141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R141" s="30"/>
      <c r="S141" s="30"/>
      <c r="T141" s="30"/>
    </row>
    <row r="142" spans="3:20" s="3" customFormat="1" x14ac:dyDescent="0.15">
      <c r="C142" s="29"/>
      <c r="D142" s="29"/>
      <c r="E142" s="29"/>
      <c r="F142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R142" s="30"/>
      <c r="S142" s="30"/>
      <c r="T142" s="30"/>
    </row>
    <row r="143" spans="3:20" s="3" customFormat="1" x14ac:dyDescent="0.15">
      <c r="C143" s="29"/>
      <c r="D143" s="29"/>
      <c r="E143" s="29"/>
      <c r="F143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R143" s="30"/>
      <c r="S143" s="30"/>
      <c r="T143" s="30"/>
    </row>
    <row r="144" spans="3:20" s="3" customFormat="1" x14ac:dyDescent="0.15">
      <c r="C144" s="29"/>
      <c r="D144" s="29"/>
      <c r="E144" s="29"/>
      <c r="F144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R144" s="30"/>
      <c r="S144" s="30"/>
      <c r="T144" s="30"/>
    </row>
    <row r="145" spans="3:20" s="3" customFormat="1" x14ac:dyDescent="0.15">
      <c r="C145" s="29"/>
      <c r="D145" s="29"/>
      <c r="E145" s="29"/>
      <c r="F145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R145" s="30"/>
      <c r="S145" s="30"/>
      <c r="T145" s="38"/>
    </row>
    <row r="146" spans="3:20" s="3" customFormat="1" x14ac:dyDescent="0.15">
      <c r="C146" s="29"/>
      <c r="D146" s="29"/>
      <c r="E146" s="29"/>
      <c r="F146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R146" s="30"/>
      <c r="S146" s="30"/>
      <c r="T146" s="38"/>
    </row>
    <row r="147" spans="3:20" s="3" customFormat="1" x14ac:dyDescent="0.15">
      <c r="C147" s="29"/>
      <c r="D147" s="29"/>
      <c r="E147" s="29"/>
      <c r="F147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R147" s="30"/>
      <c r="S147" s="30"/>
      <c r="T147" s="38"/>
    </row>
    <row r="148" spans="3:20" s="3" customFormat="1" x14ac:dyDescent="0.15">
      <c r="C148" s="29"/>
      <c r="D148" s="29"/>
      <c r="E148" s="29"/>
      <c r="F14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R148" s="30"/>
      <c r="S148" s="30"/>
    </row>
    <row r="149" spans="3:20" s="3" customFormat="1" x14ac:dyDescent="0.15">
      <c r="C149" s="29"/>
      <c r="D149" s="29"/>
      <c r="E149" s="29"/>
      <c r="F14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R149" s="30"/>
      <c r="S149" s="30"/>
    </row>
    <row r="150" spans="3:20" s="3" customFormat="1" x14ac:dyDescent="0.15">
      <c r="C150" s="29"/>
      <c r="D150" s="29"/>
      <c r="E150" s="29"/>
      <c r="F15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R150" s="30"/>
      <c r="S150" s="30"/>
    </row>
    <row r="151" spans="3:20" s="3" customFormat="1" x14ac:dyDescent="0.15">
      <c r="C151" s="29"/>
      <c r="D151" s="29"/>
      <c r="E151" s="29"/>
      <c r="F151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R151" s="30"/>
      <c r="S151" s="30"/>
    </row>
    <row r="152" spans="3:20" s="3" customFormat="1" x14ac:dyDescent="0.15">
      <c r="C152" s="29"/>
      <c r="D152" s="29"/>
      <c r="E152" s="29"/>
      <c r="F152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R152" s="30"/>
      <c r="S152" s="30"/>
    </row>
    <row r="153" spans="3:20" s="3" customFormat="1" x14ac:dyDescent="0.15">
      <c r="C153" s="29"/>
      <c r="D153" s="29"/>
      <c r="E153" s="29"/>
      <c r="F153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R153" s="30"/>
      <c r="S153" s="30"/>
    </row>
    <row r="154" spans="3:20" s="3" customFormat="1" x14ac:dyDescent="0.15">
      <c r="C154" s="29"/>
      <c r="D154" s="29"/>
      <c r="E154" s="29"/>
      <c r="F154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R154" s="30"/>
      <c r="S154" s="30"/>
    </row>
    <row r="155" spans="3:20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R155" s="30"/>
      <c r="S155" s="30"/>
    </row>
    <row r="156" spans="3:20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R156" s="30"/>
      <c r="S156" s="30"/>
    </row>
    <row r="157" spans="3:20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R157" s="30"/>
      <c r="S157" s="30"/>
    </row>
    <row r="158" spans="3:20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R158" s="30"/>
      <c r="S158" s="30"/>
    </row>
    <row r="159" spans="3:20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R159" s="30"/>
      <c r="S159" s="30"/>
    </row>
    <row r="160" spans="3:20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R160" s="30"/>
      <c r="S160" s="30"/>
    </row>
    <row r="161" spans="3:19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R161" s="30"/>
      <c r="S161" s="30"/>
    </row>
    <row r="162" spans="3:19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R162" s="30"/>
      <c r="S162" s="30"/>
    </row>
  </sheetData>
  <mergeCells count="1">
    <mergeCell ref="R2:S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7"/>
  <sheetViews>
    <sheetView zoomScaleNormal="90" zoomScalePageLayoutView="90" workbookViewId="0">
      <selection activeCell="D23" sqref="D23"/>
    </sheetView>
  </sheetViews>
  <sheetFormatPr baseColWidth="10" defaultColWidth="8.83203125" defaultRowHeight="13" x14ac:dyDescent="0.15"/>
  <sheetData>
    <row r="1" spans="1:8" x14ac:dyDescent="0.15">
      <c r="A1" s="58" t="s">
        <v>50</v>
      </c>
      <c r="B1" s="58"/>
      <c r="C1" s="58"/>
      <c r="F1" s="58" t="s">
        <v>51</v>
      </c>
      <c r="G1" s="58"/>
      <c r="H1" s="58"/>
    </row>
    <row r="2" spans="1:8" x14ac:dyDescent="0.15">
      <c r="A2" s="40" t="s">
        <v>32</v>
      </c>
      <c r="B2" s="40" t="s">
        <v>33</v>
      </c>
      <c r="C2" s="40" t="s">
        <v>49</v>
      </c>
      <c r="F2" s="40" t="s">
        <v>32</v>
      </c>
      <c r="G2" s="40" t="s">
        <v>33</v>
      </c>
      <c r="H2" s="40" t="s">
        <v>49</v>
      </c>
    </row>
    <row r="3" spans="1:8" x14ac:dyDescent="0.15">
      <c r="A3" s="2">
        <v>6565</v>
      </c>
      <c r="B3" s="39">
        <f>MAX(summary!E46:E107)</f>
        <v>6.0438618649371341</v>
      </c>
      <c r="C3" s="1">
        <f>MIN(summary!E46:E107)</f>
        <v>-9.685463195472261</v>
      </c>
      <c r="F3" s="2">
        <v>6565</v>
      </c>
      <c r="G3" s="1">
        <f>MAX(graph!C6:C15)</f>
        <v>3.6634414915247486</v>
      </c>
      <c r="H3" s="1">
        <f>MIN(graph!C6:C15)</f>
        <v>-7.4779657602318226</v>
      </c>
    </row>
    <row r="4" spans="1:8" x14ac:dyDescent="0.15">
      <c r="A4" s="2">
        <v>6567</v>
      </c>
      <c r="B4" s="39">
        <f>MAX(summary!F46:F107)</f>
        <v>10.990757525142479</v>
      </c>
      <c r="C4" s="1">
        <f>MIN(summary!F46:F107)</f>
        <v>-8.1751534828824113</v>
      </c>
      <c r="F4" s="2">
        <v>6567</v>
      </c>
      <c r="G4" s="1">
        <f>MAX(graph!D6:D15)</f>
        <v>1.4045009166130531</v>
      </c>
      <c r="H4" s="1">
        <f>MIN(graph!D6:D15)</f>
        <v>-0.95667012340717661</v>
      </c>
    </row>
    <row r="5" spans="1:8" x14ac:dyDescent="0.15">
      <c r="A5" s="16">
        <v>6617</v>
      </c>
      <c r="B5" s="39">
        <f>MAX(summary!G46:G107)</f>
        <v>7.6420767861103052</v>
      </c>
      <c r="C5" s="1">
        <f>MIN(summary!G46:G107)</f>
        <v>-5.4646361097325977</v>
      </c>
      <c r="F5" s="16">
        <v>6617</v>
      </c>
      <c r="G5" s="1">
        <f>MAX(graph!E6:E15)</f>
        <v>5.5168772417725931</v>
      </c>
      <c r="H5" s="1">
        <f>MIN(graph!E6:E15)</f>
        <v>-4.3890120114189743</v>
      </c>
    </row>
    <row r="6" spans="1:8" x14ac:dyDescent="0.15">
      <c r="A6" s="2">
        <v>6570</v>
      </c>
      <c r="B6" s="39">
        <f>MAX(summary!H46:H107)</f>
        <v>5.074864311972358</v>
      </c>
      <c r="C6" s="1">
        <f>MIN(summary!H46:H107)</f>
        <v>-13.218381515494611</v>
      </c>
      <c r="F6" s="2">
        <v>6570</v>
      </c>
      <c r="G6" s="1">
        <f>MAX(graph!F6:F15)</f>
        <v>1.2360135266119765</v>
      </c>
      <c r="H6" s="1">
        <f>MIN(graph!F6:F15)</f>
        <v>-6.6444714304419215</v>
      </c>
    </row>
    <row r="7" spans="1:8" x14ac:dyDescent="0.15">
      <c r="A7" s="2">
        <v>6571</v>
      </c>
      <c r="B7" s="39">
        <f>MAX(summary!I46:I107)</f>
        <v>3.2791475371294287E-2</v>
      </c>
      <c r="C7" s="1">
        <f>MIN(summary!I46:I107)</f>
        <v>-10.872004820139827</v>
      </c>
      <c r="F7" s="2">
        <v>6571</v>
      </c>
      <c r="G7" s="1">
        <f>MAX(graph!G6:G15)</f>
        <v>0.70308400578980201</v>
      </c>
      <c r="H7" s="1">
        <f>MIN(graph!G6:G15)</f>
        <v>-1.6986820951999499</v>
      </c>
    </row>
    <row r="8" spans="1:8" x14ac:dyDescent="0.15">
      <c r="A8" s="16">
        <v>6792</v>
      </c>
      <c r="B8" s="39">
        <f>MAX(summary!J46:J107)</f>
        <v>13.27759904506661</v>
      </c>
      <c r="C8" s="1">
        <f>MIN(summary!J46:J107)</f>
        <v>-1.9424265987360936</v>
      </c>
      <c r="F8" s="16">
        <v>6792</v>
      </c>
      <c r="G8" s="1">
        <f>MAX(graph!H6:H15)</f>
        <v>4.5211471743510909</v>
      </c>
      <c r="H8" s="1">
        <f>MIN(graph!H6:H15)</f>
        <v>-1.8834220113354161</v>
      </c>
    </row>
    <row r="9" spans="1:8" x14ac:dyDescent="0.15">
      <c r="A9" s="16">
        <v>6793</v>
      </c>
      <c r="B9" s="39">
        <f>MAX(summary!K46:K107)</f>
        <v>2.6307009524115044</v>
      </c>
      <c r="C9" s="1">
        <f>MIN(summary!K46:K107)</f>
        <v>-13.536344768269142</v>
      </c>
      <c r="F9" s="16">
        <v>6793</v>
      </c>
      <c r="G9" s="1">
        <f>MAX(graph!I6:I15)</f>
        <v>1.5038702708119418</v>
      </c>
      <c r="H9" s="1">
        <f>MIN(graph!I6:I15)</f>
        <v>-0.90175053580183395</v>
      </c>
    </row>
    <row r="10" spans="1:8" x14ac:dyDescent="0.15">
      <c r="A10" s="16">
        <v>6795</v>
      </c>
      <c r="B10" s="39">
        <f>MAX(summary!L46:L107)</f>
        <v>-2.4969906796015251</v>
      </c>
      <c r="C10" s="1">
        <f>MIN(summary!L46:L107)</f>
        <v>-10.705382766966357</v>
      </c>
      <c r="F10" s="16">
        <v>6795</v>
      </c>
      <c r="G10" s="1">
        <f>MAX(graph!J6:J15)</f>
        <v>2.9229217165303965</v>
      </c>
      <c r="H10" s="1">
        <f>MIN(graph!J6:J15)</f>
        <v>-2.535342412783792</v>
      </c>
    </row>
    <row r="11" spans="1:8" x14ac:dyDescent="0.15">
      <c r="A11" s="16">
        <v>6808</v>
      </c>
      <c r="B11" s="39">
        <f>MAX(summary!M46:M107)</f>
        <v>3.3124445029530381</v>
      </c>
      <c r="C11" s="1">
        <f>MIN(summary!M46:M107)</f>
        <v>-7.3819705233883441</v>
      </c>
      <c r="F11" s="16">
        <v>6808</v>
      </c>
      <c r="G11" s="1">
        <f>MAX(graph!K6:K15)</f>
        <v>3.0489798853057981</v>
      </c>
      <c r="H11" s="1">
        <f>MIN(graph!K6:K15)</f>
        <v>-2.9643317194042087</v>
      </c>
    </row>
    <row r="12" spans="1:8" x14ac:dyDescent="0.15">
      <c r="A12" s="16">
        <v>6809</v>
      </c>
      <c r="B12" s="39">
        <f>MAX(summary!N46:N107)</f>
        <v>-2.417462659290198</v>
      </c>
      <c r="C12" s="1">
        <f>MIN(summary!N46:N107)</f>
        <v>-13.156723611606383</v>
      </c>
      <c r="F12" s="16">
        <v>6809</v>
      </c>
      <c r="G12" s="1">
        <f>MAX(graph!L6:L15)</f>
        <v>6.9060632930238981</v>
      </c>
      <c r="H12" s="1">
        <f>MIN(graph!L6:L15)</f>
        <v>-7.1616954245169371</v>
      </c>
    </row>
    <row r="13" spans="1:8" x14ac:dyDescent="0.15">
      <c r="A13" s="16">
        <v>6568</v>
      </c>
      <c r="B13" s="39">
        <f>MAX(summary!O46:O107)</f>
        <v>4.330815589542417</v>
      </c>
      <c r="C13" s="1">
        <f>MIN(summary!O46:O107)</f>
        <v>-21.667460068061743</v>
      </c>
      <c r="F13" s="36">
        <v>6568</v>
      </c>
      <c r="G13" s="1">
        <f>MAX(graph!M6:M15)</f>
        <v>7.822773267223182</v>
      </c>
      <c r="H13" s="1">
        <f>MIN(graph!M6:M15)</f>
        <v>-3.656275799330396</v>
      </c>
    </row>
    <row r="14" spans="1:8" x14ac:dyDescent="0.15">
      <c r="A14" s="42"/>
      <c r="B14" s="39"/>
      <c r="C14" s="1"/>
      <c r="G14" s="1"/>
      <c r="H14" s="1"/>
    </row>
    <row r="15" spans="1:8" x14ac:dyDescent="0.15">
      <c r="A15" s="42"/>
      <c r="B15" s="39"/>
      <c r="C15" s="1"/>
      <c r="G15" s="1"/>
      <c r="H15" s="1"/>
    </row>
    <row r="16" spans="1:8" x14ac:dyDescent="0.15">
      <c r="A16" s="41"/>
      <c r="B16" s="39"/>
      <c r="C16" s="1"/>
      <c r="G16" s="1"/>
      <c r="H16" s="1"/>
    </row>
    <row r="17" spans="1:8" x14ac:dyDescent="0.15">
      <c r="A17" s="41"/>
      <c r="B17" s="39"/>
      <c r="C17" s="1"/>
      <c r="G17" s="1"/>
      <c r="H17" s="1"/>
    </row>
    <row r="18" spans="1:8" x14ac:dyDescent="0.15">
      <c r="A18" s="41"/>
      <c r="B18" s="39"/>
      <c r="C18" s="1"/>
      <c r="G18" s="1"/>
      <c r="H18" s="1"/>
    </row>
    <row r="19" spans="1:8" x14ac:dyDescent="0.15">
      <c r="A19" s="41"/>
      <c r="B19" s="39"/>
      <c r="C19" s="1"/>
      <c r="G19" s="1"/>
      <c r="H19" s="1"/>
    </row>
    <row r="20" spans="1:8" x14ac:dyDescent="0.15">
      <c r="A20" s="55" t="s">
        <v>44</v>
      </c>
      <c r="B20" s="56">
        <f>AVERAGE(B3:B18)</f>
        <v>4.4019507922377654</v>
      </c>
      <c r="C20" s="56">
        <f>AVERAGE(C3:C18)</f>
        <v>-10.527813405522705</v>
      </c>
      <c r="F20" s="55" t="s">
        <v>44</v>
      </c>
      <c r="G20" s="56">
        <f>AVERAGE(G3:G18)</f>
        <v>3.5681520717780431</v>
      </c>
      <c r="H20" s="56">
        <f>AVERAGE(H3:H18)</f>
        <v>-3.6608744839884024</v>
      </c>
    </row>
    <row r="21" spans="1:8" x14ac:dyDescent="0.15">
      <c r="A21" s="55" t="s">
        <v>47</v>
      </c>
      <c r="B21" s="56">
        <f>STDEV(B3:B18)</f>
        <v>5.0334418012014499</v>
      </c>
      <c r="C21" s="56">
        <f>STDEV(C3:C18)</f>
        <v>5.1276586658894319</v>
      </c>
      <c r="F21" s="55" t="s">
        <v>47</v>
      </c>
      <c r="G21" s="56">
        <f>STDEV(G3:G18)</f>
        <v>2.3923681829318237</v>
      </c>
      <c r="H21" s="56">
        <f>STDEV(H3:H18)</f>
        <v>2.4483669236669625</v>
      </c>
    </row>
    <row r="22" spans="1:8" x14ac:dyDescent="0.15">
      <c r="A22" s="55" t="s">
        <v>48</v>
      </c>
      <c r="B22" s="56">
        <f>(B20+3*B21)</f>
        <v>19.502276195842114</v>
      </c>
      <c r="C22" s="56">
        <f>(C20-3*C21)</f>
        <v>-25.910789403191004</v>
      </c>
      <c r="F22" s="55" t="s">
        <v>48</v>
      </c>
      <c r="G22" s="56">
        <f>(G20+3*G21)</f>
        <v>10.745256620573514</v>
      </c>
      <c r="H22" s="56">
        <f>(H20-3*H21)</f>
        <v>-11.00597525498929</v>
      </c>
    </row>
    <row r="23" spans="1:8" x14ac:dyDescent="0.15">
      <c r="A23" s="41"/>
      <c r="B23" s="38"/>
    </row>
    <row r="24" spans="1:8" x14ac:dyDescent="0.15">
      <c r="A24" s="41"/>
      <c r="B24" s="38"/>
    </row>
    <row r="25" spans="1:8" x14ac:dyDescent="0.15">
      <c r="A25" s="41"/>
      <c r="B25" s="38"/>
    </row>
    <row r="26" spans="1:8" x14ac:dyDescent="0.15">
      <c r="A26" s="41"/>
      <c r="B26" s="38"/>
    </row>
    <row r="27" spans="1:8" x14ac:dyDescent="0.15">
      <c r="A27" s="41"/>
      <c r="B27" s="38"/>
    </row>
  </sheetData>
  <mergeCells count="2">
    <mergeCell ref="A1:C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798"/>
  <sheetViews>
    <sheetView zoomScale="75" zoomScaleNormal="75" zoomScalePageLayoutView="75" workbookViewId="0">
      <selection activeCell="G58" sqref="G58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680.74548339843795</v>
      </c>
      <c r="E2">
        <v>556.324462890625</v>
      </c>
      <c r="F2">
        <v>477.19110107421898</v>
      </c>
      <c r="G2">
        <v>471.49142456054699</v>
      </c>
      <c r="I2" s="7">
        <f t="shared" ref="I2:J65" si="0">D2-F2</f>
        <v>203.55438232421898</v>
      </c>
      <c r="J2" s="7">
        <f t="shared" si="0"/>
        <v>84.833038330078011</v>
      </c>
      <c r="K2" s="7">
        <f t="shared" ref="K2:K65" si="1">I2-0.7*J2</f>
        <v>144.17125549316438</v>
      </c>
      <c r="L2" s="8">
        <f t="shared" ref="L2:L65" si="2">K2/J2</f>
        <v>1.6994706111103377</v>
      </c>
      <c r="M2" s="8"/>
      <c r="N2" s="18">
        <f>LINEST(V64:V104,U64:U104)</f>
        <v>-8.0446049501544624E-3</v>
      </c>
      <c r="O2" s="9">
        <f>AVERAGE(M38:M45)</f>
        <v>1.7524266467519638</v>
      </c>
    </row>
    <row r="3" spans="1:16" x14ac:dyDescent="0.15">
      <c r="A3" s="6">
        <v>1</v>
      </c>
      <c r="B3" s="6">
        <v>1</v>
      </c>
      <c r="C3" s="6" t="s">
        <v>7</v>
      </c>
      <c r="D3">
        <v>671.73614501953102</v>
      </c>
      <c r="E3">
        <v>551.76495361328102</v>
      </c>
      <c r="F3">
        <v>477.95556640625</v>
      </c>
      <c r="G3">
        <v>471.92550659179699</v>
      </c>
      <c r="I3" s="7">
        <f t="shared" si="0"/>
        <v>193.78057861328102</v>
      </c>
      <c r="J3" s="7">
        <f t="shared" si="0"/>
        <v>79.839447021484034</v>
      </c>
      <c r="K3" s="7">
        <f t="shared" si="1"/>
        <v>137.89296569824219</v>
      </c>
      <c r="L3" s="8">
        <f t="shared" si="2"/>
        <v>1.7271282660704865</v>
      </c>
      <c r="M3" s="8"/>
      <c r="N3" s="18"/>
    </row>
    <row r="4" spans="1:16" ht="15" x14ac:dyDescent="0.15">
      <c r="A4" s="6">
        <v>1.5</v>
      </c>
      <c r="B4" s="6">
        <v>2</v>
      </c>
      <c r="D4">
        <v>638.16998291015602</v>
      </c>
      <c r="E4">
        <v>538.15582275390602</v>
      </c>
      <c r="F4">
        <v>478.16149902343801</v>
      </c>
      <c r="G4">
        <v>472.42803955078102</v>
      </c>
      <c r="I4" s="7">
        <f t="shared" si="0"/>
        <v>160.00848388671801</v>
      </c>
      <c r="J4" s="7">
        <f t="shared" si="0"/>
        <v>65.727783203125</v>
      </c>
      <c r="K4" s="7">
        <f t="shared" si="1"/>
        <v>113.99903564453052</v>
      </c>
      <c r="L4" s="8">
        <f t="shared" si="2"/>
        <v>1.7344116915099379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628.50421142578102</v>
      </c>
      <c r="E5">
        <v>534.61309814453102</v>
      </c>
      <c r="F5">
        <v>478.00277709960898</v>
      </c>
      <c r="G5">
        <v>471.863037109375</v>
      </c>
      <c r="I5" s="7">
        <f t="shared" si="0"/>
        <v>150.50143432617205</v>
      </c>
      <c r="J5" s="7">
        <f t="shared" si="0"/>
        <v>62.750061035156023</v>
      </c>
      <c r="K5" s="7">
        <f t="shared" si="1"/>
        <v>106.57639160156283</v>
      </c>
      <c r="L5" s="8">
        <f t="shared" si="2"/>
        <v>1.698426899407363</v>
      </c>
      <c r="M5" s="8"/>
      <c r="N5" s="18">
        <f>RSQ(V64:V104,U64:U104)</f>
        <v>0.85647648528886866</v>
      </c>
    </row>
    <row r="6" spans="1:16" x14ac:dyDescent="0.15">
      <c r="A6" s="6">
        <v>2.5</v>
      </c>
      <c r="B6" s="6">
        <v>4</v>
      </c>
      <c r="C6" s="6" t="s">
        <v>5</v>
      </c>
      <c r="D6">
        <v>628.30010986328102</v>
      </c>
      <c r="E6">
        <v>535.89953613281295</v>
      </c>
      <c r="F6">
        <v>476.77233886718801</v>
      </c>
      <c r="G6">
        <v>471.53955078125</v>
      </c>
      <c r="I6" s="7">
        <f t="shared" si="0"/>
        <v>151.52777099609301</v>
      </c>
      <c r="J6" s="7">
        <f t="shared" si="0"/>
        <v>64.359985351562955</v>
      </c>
      <c r="K6" s="7">
        <f t="shared" si="1"/>
        <v>106.47578124999895</v>
      </c>
      <c r="L6" s="8">
        <f t="shared" si="2"/>
        <v>1.6543785811693512</v>
      </c>
      <c r="M6" s="8">
        <f t="shared" ref="M6:M22" si="3">L6+ABS($N$2)*A6</f>
        <v>1.6744900935447373</v>
      </c>
      <c r="P6" s="6">
        <f t="shared" ref="P6:P69" si="4">(M6-$O$2)/$O$2*100</f>
        <v>-4.4473503842045554</v>
      </c>
    </row>
    <row r="7" spans="1:16" x14ac:dyDescent="0.15">
      <c r="A7" s="6">
        <v>3</v>
      </c>
      <c r="B7" s="6">
        <v>5</v>
      </c>
      <c r="C7" s="6" t="s">
        <v>8</v>
      </c>
      <c r="D7">
        <v>642.49755859375</v>
      </c>
      <c r="E7">
        <v>543.86895751953102</v>
      </c>
      <c r="F7">
        <v>477.05923461914102</v>
      </c>
      <c r="G7">
        <v>471.322998046875</v>
      </c>
      <c r="I7" s="7">
        <f t="shared" si="0"/>
        <v>165.43832397460898</v>
      </c>
      <c r="J7" s="7">
        <f t="shared" si="0"/>
        <v>72.545959472656023</v>
      </c>
      <c r="K7" s="7">
        <f t="shared" si="1"/>
        <v>114.65615234374977</v>
      </c>
      <c r="L7" s="8">
        <f t="shared" si="2"/>
        <v>1.5804622776677988</v>
      </c>
      <c r="M7" s="8">
        <f t="shared" si="3"/>
        <v>1.6045960925182621</v>
      </c>
      <c r="P7" s="6">
        <f t="shared" si="4"/>
        <v>-8.4357627469143068</v>
      </c>
    </row>
    <row r="8" spans="1:16" x14ac:dyDescent="0.15">
      <c r="A8" s="6">
        <v>3.5</v>
      </c>
      <c r="B8" s="6">
        <v>6</v>
      </c>
      <c r="D8">
        <v>651.06066894531295</v>
      </c>
      <c r="E8">
        <v>547.23150634765602</v>
      </c>
      <c r="F8">
        <v>476.78900146484398</v>
      </c>
      <c r="G8">
        <v>471.51226806640602</v>
      </c>
      <c r="I8" s="7">
        <f t="shared" si="0"/>
        <v>174.27166748046898</v>
      </c>
      <c r="J8" s="7">
        <f t="shared" si="0"/>
        <v>75.71923828125</v>
      </c>
      <c r="K8" s="7">
        <f t="shared" si="1"/>
        <v>121.26820068359399</v>
      </c>
      <c r="L8" s="8">
        <f t="shared" si="2"/>
        <v>1.6015507212732101</v>
      </c>
      <c r="M8" s="8">
        <f t="shared" si="3"/>
        <v>1.6297068385987508</v>
      </c>
      <c r="P8" s="6">
        <f t="shared" si="4"/>
        <v>-7.0028499270236573</v>
      </c>
    </row>
    <row r="9" spans="1:16" x14ac:dyDescent="0.15">
      <c r="A9" s="6">
        <v>4</v>
      </c>
      <c r="B9" s="6">
        <v>7</v>
      </c>
      <c r="D9">
        <v>668.63391113281295</v>
      </c>
      <c r="E9">
        <v>552.65118408203102</v>
      </c>
      <c r="F9">
        <v>477.13189697265602</v>
      </c>
      <c r="G9">
        <v>471.34243774414102</v>
      </c>
      <c r="I9" s="7">
        <f t="shared" si="0"/>
        <v>191.50201416015693</v>
      </c>
      <c r="J9" s="7">
        <f t="shared" si="0"/>
        <v>81.30874633789</v>
      </c>
      <c r="K9" s="7">
        <f t="shared" si="1"/>
        <v>134.58589172363395</v>
      </c>
      <c r="L9" s="8">
        <f t="shared" si="2"/>
        <v>1.6552449494712811</v>
      </c>
      <c r="M9" s="8">
        <f t="shared" si="3"/>
        <v>1.687423369271899</v>
      </c>
      <c r="P9" s="6">
        <f t="shared" si="4"/>
        <v>-3.7093294375856027</v>
      </c>
    </row>
    <row r="10" spans="1:16" x14ac:dyDescent="0.15">
      <c r="A10" s="6">
        <v>4.5</v>
      </c>
      <c r="B10" s="6">
        <v>8</v>
      </c>
      <c r="D10">
        <v>671.63702392578102</v>
      </c>
      <c r="E10">
        <v>553.35809326171898</v>
      </c>
      <c r="F10">
        <v>476.83712768554699</v>
      </c>
      <c r="G10">
        <v>470.99813842773398</v>
      </c>
      <c r="I10" s="7">
        <f t="shared" si="0"/>
        <v>194.79989624023403</v>
      </c>
      <c r="J10" s="7">
        <f t="shared" si="0"/>
        <v>82.359954833985</v>
      </c>
      <c r="K10" s="7">
        <f t="shared" si="1"/>
        <v>137.14792785644454</v>
      </c>
      <c r="L10" s="8">
        <f t="shared" si="2"/>
        <v>1.6652258750371709</v>
      </c>
      <c r="M10" s="8">
        <f t="shared" si="3"/>
        <v>1.7014265973128659</v>
      </c>
      <c r="P10" s="6">
        <f t="shared" si="4"/>
        <v>-2.9102530216385336</v>
      </c>
    </row>
    <row r="11" spans="1:16" x14ac:dyDescent="0.15">
      <c r="A11" s="6">
        <v>5</v>
      </c>
      <c r="B11" s="6">
        <v>9</v>
      </c>
      <c r="D11">
        <v>676.10095214843795</v>
      </c>
      <c r="E11">
        <v>553.168212890625</v>
      </c>
      <c r="F11">
        <v>476.91021728515602</v>
      </c>
      <c r="G11">
        <v>471.67376708984398</v>
      </c>
      <c r="I11" s="7">
        <f t="shared" si="0"/>
        <v>199.19073486328193</v>
      </c>
      <c r="J11" s="7">
        <f t="shared" si="0"/>
        <v>81.494445800781023</v>
      </c>
      <c r="K11" s="7">
        <f t="shared" si="1"/>
        <v>142.14462280273523</v>
      </c>
      <c r="L11" s="8">
        <f t="shared" si="2"/>
        <v>1.7442246696200363</v>
      </c>
      <c r="M11" s="8">
        <f t="shared" si="3"/>
        <v>1.7844476943708085</v>
      </c>
      <c r="P11" s="6">
        <f t="shared" si="4"/>
        <v>1.827240397091322</v>
      </c>
    </row>
    <row r="12" spans="1:16" x14ac:dyDescent="0.15">
      <c r="A12" s="6">
        <v>5.5</v>
      </c>
      <c r="B12" s="6">
        <v>10</v>
      </c>
      <c r="D12">
        <v>674.744140625</v>
      </c>
      <c r="E12">
        <v>552.51794433593795</v>
      </c>
      <c r="F12">
        <v>477.145751953125</v>
      </c>
      <c r="G12">
        <v>471.76632690429699</v>
      </c>
      <c r="I12" s="7">
        <f t="shared" si="0"/>
        <v>197.598388671875</v>
      </c>
      <c r="J12" s="7">
        <f t="shared" si="0"/>
        <v>80.751617431640966</v>
      </c>
      <c r="K12" s="7">
        <f t="shared" si="1"/>
        <v>141.07225646972631</v>
      </c>
      <c r="L12" s="8">
        <f t="shared" si="2"/>
        <v>1.7469898555177406</v>
      </c>
      <c r="M12" s="8">
        <f t="shared" si="3"/>
        <v>1.7912351827435902</v>
      </c>
      <c r="P12" s="6">
        <f t="shared" si="4"/>
        <v>2.2145597970423512</v>
      </c>
    </row>
    <row r="13" spans="1:16" x14ac:dyDescent="0.15">
      <c r="A13" s="6">
        <v>6</v>
      </c>
      <c r="B13" s="6">
        <v>11</v>
      </c>
      <c r="D13">
        <v>674.42980957031295</v>
      </c>
      <c r="E13">
        <v>550.35809326171898</v>
      </c>
      <c r="F13">
        <v>477.10827636718801</v>
      </c>
      <c r="G13">
        <v>471.76907348632801</v>
      </c>
      <c r="I13" s="7">
        <f t="shared" si="0"/>
        <v>197.32153320312494</v>
      </c>
      <c r="J13" s="7">
        <f t="shared" si="0"/>
        <v>78.589019775390966</v>
      </c>
      <c r="K13" s="7">
        <f t="shared" si="1"/>
        <v>142.30921936035128</v>
      </c>
      <c r="L13" s="8">
        <f t="shared" si="2"/>
        <v>1.8108028292893072</v>
      </c>
      <c r="M13" s="8">
        <f t="shared" si="3"/>
        <v>1.859070458990234</v>
      </c>
      <c r="P13" s="6">
        <f t="shared" si="4"/>
        <v>6.0854936459639717</v>
      </c>
    </row>
    <row r="14" spans="1:16" x14ac:dyDescent="0.15">
      <c r="A14" s="6">
        <v>6.5</v>
      </c>
      <c r="B14" s="6">
        <v>12</v>
      </c>
      <c r="D14">
        <v>677.68927001953102</v>
      </c>
      <c r="E14">
        <v>549.80657958984398</v>
      </c>
      <c r="F14">
        <v>477.25265502929699</v>
      </c>
      <c r="G14">
        <v>471.95834350585898</v>
      </c>
      <c r="I14" s="7">
        <f t="shared" si="0"/>
        <v>200.43661499023403</v>
      </c>
      <c r="J14" s="7">
        <f t="shared" si="0"/>
        <v>77.848236083985</v>
      </c>
      <c r="K14" s="7">
        <f t="shared" si="1"/>
        <v>145.94284973144454</v>
      </c>
      <c r="L14" s="8">
        <f t="shared" si="2"/>
        <v>1.8747097824284296</v>
      </c>
      <c r="M14" s="8">
        <f t="shared" si="3"/>
        <v>1.9269997146044335</v>
      </c>
      <c r="P14" s="6">
        <f t="shared" si="4"/>
        <v>9.9617903080869201</v>
      </c>
    </row>
    <row r="15" spans="1:16" x14ac:dyDescent="0.15">
      <c r="A15" s="6">
        <v>7</v>
      </c>
      <c r="B15" s="6">
        <v>13</v>
      </c>
      <c r="D15">
        <v>679.29437255859398</v>
      </c>
      <c r="E15">
        <v>548.41082763671898</v>
      </c>
      <c r="F15">
        <v>476.91900634765602</v>
      </c>
      <c r="G15">
        <v>470.960205078125</v>
      </c>
      <c r="I15" s="7">
        <f t="shared" si="0"/>
        <v>202.37536621093795</v>
      </c>
      <c r="J15" s="7">
        <f t="shared" si="0"/>
        <v>77.450622558593977</v>
      </c>
      <c r="K15" s="7">
        <f t="shared" si="1"/>
        <v>148.15993041992218</v>
      </c>
      <c r="L15" s="8">
        <f t="shared" si="2"/>
        <v>1.9129598384807591</v>
      </c>
      <c r="M15" s="8">
        <f t="shared" si="3"/>
        <v>1.9692720731318403</v>
      </c>
      <c r="P15" s="6">
        <f t="shared" si="4"/>
        <v>12.374008737072604</v>
      </c>
    </row>
    <row r="16" spans="1:16" x14ac:dyDescent="0.15">
      <c r="A16" s="6">
        <v>7.5</v>
      </c>
      <c r="B16" s="6">
        <v>14</v>
      </c>
      <c r="D16">
        <v>680.84460449218795</v>
      </c>
      <c r="E16">
        <v>548.32141113281295</v>
      </c>
      <c r="F16">
        <v>476.50161743164102</v>
      </c>
      <c r="G16">
        <v>471.35031127929699</v>
      </c>
      <c r="I16" s="7">
        <f t="shared" si="0"/>
        <v>204.34298706054693</v>
      </c>
      <c r="J16" s="7">
        <f t="shared" si="0"/>
        <v>76.971099853515966</v>
      </c>
      <c r="K16" s="7">
        <f t="shared" si="1"/>
        <v>150.46321716308574</v>
      </c>
      <c r="L16" s="8">
        <f t="shared" si="2"/>
        <v>1.9548014443009512</v>
      </c>
      <c r="M16" s="8">
        <f t="shared" si="3"/>
        <v>2.0151359814271097</v>
      </c>
      <c r="P16" s="6">
        <f t="shared" si="4"/>
        <v>14.991174390212834</v>
      </c>
    </row>
    <row r="17" spans="1:16" x14ac:dyDescent="0.15">
      <c r="A17" s="6">
        <v>8</v>
      </c>
      <c r="B17" s="6">
        <v>15</v>
      </c>
      <c r="D17">
        <v>684.21649169921898</v>
      </c>
      <c r="E17">
        <v>548.59802246093795</v>
      </c>
      <c r="F17">
        <v>476.34429931640602</v>
      </c>
      <c r="G17">
        <v>471.12585449218801</v>
      </c>
      <c r="I17" s="7">
        <f t="shared" si="0"/>
        <v>207.87219238281295</v>
      </c>
      <c r="J17" s="7">
        <f t="shared" si="0"/>
        <v>77.472167968749943</v>
      </c>
      <c r="K17" s="7">
        <f t="shared" si="1"/>
        <v>153.64167480468799</v>
      </c>
      <c r="L17" s="8">
        <f t="shared" si="2"/>
        <v>1.9831854307557606</v>
      </c>
      <c r="M17" s="8">
        <f t="shared" si="3"/>
        <v>2.0475422703569963</v>
      </c>
      <c r="P17" s="6">
        <f t="shared" si="4"/>
        <v>16.840398093239152</v>
      </c>
    </row>
    <row r="18" spans="1:16" x14ac:dyDescent="0.15">
      <c r="A18" s="6">
        <v>8.5</v>
      </c>
      <c r="B18" s="6">
        <v>16</v>
      </c>
      <c r="D18">
        <v>686.90612792968795</v>
      </c>
      <c r="E18">
        <v>548.82379150390602</v>
      </c>
      <c r="F18">
        <v>476.41970825195301</v>
      </c>
      <c r="G18">
        <v>471.00646972656301</v>
      </c>
      <c r="I18" s="7">
        <f t="shared" si="0"/>
        <v>210.48641967773494</v>
      </c>
      <c r="J18" s="7">
        <f t="shared" si="0"/>
        <v>77.817321777343011</v>
      </c>
      <c r="K18" s="7">
        <f t="shared" si="1"/>
        <v>156.01429443359484</v>
      </c>
      <c r="L18" s="8">
        <f t="shared" si="2"/>
        <v>2.0048787451204646</v>
      </c>
      <c r="M18" s="8">
        <f t="shared" si="3"/>
        <v>2.0732578871967777</v>
      </c>
      <c r="P18" s="6">
        <f t="shared" si="4"/>
        <v>18.307827094472614</v>
      </c>
    </row>
    <row r="19" spans="1:16" x14ac:dyDescent="0.15">
      <c r="A19" s="6">
        <v>9</v>
      </c>
      <c r="B19" s="6">
        <v>17</v>
      </c>
      <c r="D19">
        <v>688.34484863281295</v>
      </c>
      <c r="E19">
        <v>549.32183837890602</v>
      </c>
      <c r="F19">
        <v>476.83248901367199</v>
      </c>
      <c r="G19">
        <v>471.60897827148398</v>
      </c>
      <c r="I19" s="7">
        <f t="shared" si="0"/>
        <v>211.51235961914097</v>
      </c>
      <c r="J19" s="7">
        <f t="shared" si="0"/>
        <v>77.712860107422046</v>
      </c>
      <c r="K19" s="7">
        <f t="shared" si="1"/>
        <v>157.11335754394554</v>
      </c>
      <c r="L19" s="8">
        <f t="shared" si="2"/>
        <v>2.0217163198828176</v>
      </c>
      <c r="M19" s="8">
        <f t="shared" si="3"/>
        <v>2.0941177644342077</v>
      </c>
      <c r="P19" s="6">
        <f t="shared" si="4"/>
        <v>19.498169484899783</v>
      </c>
    </row>
    <row r="20" spans="1:16" x14ac:dyDescent="0.15">
      <c r="A20" s="6">
        <v>9.5</v>
      </c>
      <c r="B20" s="6">
        <v>18</v>
      </c>
      <c r="D20">
        <v>686.90966796875</v>
      </c>
      <c r="E20">
        <v>549.07525634765602</v>
      </c>
      <c r="F20">
        <v>476.61917114257801</v>
      </c>
      <c r="G20">
        <v>471.03332519531301</v>
      </c>
      <c r="I20" s="7">
        <f t="shared" si="0"/>
        <v>210.29049682617199</v>
      </c>
      <c r="J20" s="7">
        <f t="shared" si="0"/>
        <v>78.041931152343011</v>
      </c>
      <c r="K20" s="7">
        <f t="shared" si="1"/>
        <v>155.66114501953189</v>
      </c>
      <c r="L20" s="8">
        <f t="shared" si="2"/>
        <v>1.9945834594440139</v>
      </c>
      <c r="M20" s="8">
        <f t="shared" si="3"/>
        <v>2.0710072064704814</v>
      </c>
      <c r="P20" s="6">
        <f t="shared" si="4"/>
        <v>18.179394858494703</v>
      </c>
    </row>
    <row r="21" spans="1:16" x14ac:dyDescent="0.15">
      <c r="A21" s="6">
        <v>10</v>
      </c>
      <c r="B21" s="6">
        <v>19</v>
      </c>
      <c r="D21">
        <v>688.01550292968795</v>
      </c>
      <c r="E21">
        <v>549.14031982421898</v>
      </c>
      <c r="F21">
        <v>476.84359741210898</v>
      </c>
      <c r="G21">
        <v>471.12124633789102</v>
      </c>
      <c r="I21" s="7">
        <f t="shared" si="0"/>
        <v>211.17190551757898</v>
      </c>
      <c r="J21" s="7">
        <f t="shared" si="0"/>
        <v>78.019073486327954</v>
      </c>
      <c r="K21" s="7">
        <f t="shared" si="1"/>
        <v>156.55855407714941</v>
      </c>
      <c r="L21" s="8">
        <f t="shared" si="2"/>
        <v>2.0066702548651092</v>
      </c>
      <c r="M21" s="8">
        <f t="shared" si="3"/>
        <v>2.0871163043666536</v>
      </c>
      <c r="P21" s="6">
        <f t="shared" si="4"/>
        <v>19.098640062054557</v>
      </c>
    </row>
    <row r="22" spans="1:16" x14ac:dyDescent="0.15">
      <c r="A22" s="6">
        <v>10.5</v>
      </c>
      <c r="B22" s="6">
        <v>20</v>
      </c>
      <c r="D22">
        <v>688.66046142578102</v>
      </c>
      <c r="E22">
        <v>549.09033203125</v>
      </c>
      <c r="F22">
        <v>476.21054077148398</v>
      </c>
      <c r="G22">
        <v>471.20593261718801</v>
      </c>
      <c r="I22" s="7">
        <f t="shared" si="0"/>
        <v>212.44992065429705</v>
      </c>
      <c r="J22" s="7">
        <f t="shared" si="0"/>
        <v>77.884399414061988</v>
      </c>
      <c r="K22" s="7">
        <f t="shared" si="1"/>
        <v>157.93084106445366</v>
      </c>
      <c r="L22" s="8">
        <f t="shared" si="2"/>
        <v>2.0277596316155111</v>
      </c>
      <c r="M22" s="8">
        <f t="shared" si="3"/>
        <v>2.1122279835921329</v>
      </c>
      <c r="P22" s="6">
        <f t="shared" si="4"/>
        <v>20.531606130678458</v>
      </c>
    </row>
    <row r="23" spans="1:16" x14ac:dyDescent="0.15">
      <c r="A23" s="6">
        <v>11</v>
      </c>
      <c r="B23" s="6">
        <v>21</v>
      </c>
      <c r="D23">
        <v>687.64318847656295</v>
      </c>
      <c r="E23">
        <v>549.39752197265602</v>
      </c>
      <c r="F23">
        <v>476.66497802734398</v>
      </c>
      <c r="G23">
        <v>471.30032348632801</v>
      </c>
      <c r="I23" s="7">
        <f t="shared" si="0"/>
        <v>210.97821044921898</v>
      </c>
      <c r="J23" s="7">
        <f t="shared" si="0"/>
        <v>78.097198486328011</v>
      </c>
      <c r="K23" s="7">
        <f t="shared" si="1"/>
        <v>156.31017150878938</v>
      </c>
      <c r="L23" s="8">
        <f t="shared" si="2"/>
        <v>2.0014824416032493</v>
      </c>
      <c r="M23" s="8">
        <f>L23+ABS($N$2)*A23</f>
        <v>2.0899730960549485</v>
      </c>
      <c r="P23" s="6">
        <f t="shared" si="4"/>
        <v>19.261659249966918</v>
      </c>
    </row>
    <row r="24" spans="1:16" x14ac:dyDescent="0.15">
      <c r="A24" s="6">
        <v>11.5</v>
      </c>
      <c r="B24" s="6">
        <v>22</v>
      </c>
      <c r="D24">
        <v>687.00665283203102</v>
      </c>
      <c r="E24">
        <v>549.37762451171898</v>
      </c>
      <c r="F24">
        <v>476.43359375</v>
      </c>
      <c r="G24">
        <v>471.45071411132801</v>
      </c>
      <c r="I24" s="7">
        <f t="shared" si="0"/>
        <v>210.57305908203102</v>
      </c>
      <c r="J24" s="7">
        <f t="shared" si="0"/>
        <v>77.926910400390966</v>
      </c>
      <c r="K24" s="7">
        <f t="shared" si="1"/>
        <v>156.02422180175734</v>
      </c>
      <c r="L24" s="8">
        <f t="shared" si="2"/>
        <v>2.0021866772351151</v>
      </c>
      <c r="M24" s="8">
        <f t="shared" ref="M24:M87" si="5">L24+ABS($N$2)*A24</f>
        <v>2.0946996341618913</v>
      </c>
      <c r="P24" s="6">
        <f t="shared" si="4"/>
        <v>19.531373141598458</v>
      </c>
    </row>
    <row r="25" spans="1:16" x14ac:dyDescent="0.15">
      <c r="A25" s="6">
        <v>12</v>
      </c>
      <c r="B25" s="6">
        <v>23</v>
      </c>
      <c r="D25">
        <v>685.00311279296898</v>
      </c>
      <c r="E25">
        <v>548.966796875</v>
      </c>
      <c r="F25">
        <v>475.55853271484398</v>
      </c>
      <c r="G25">
        <v>470.83386230468801</v>
      </c>
      <c r="I25" s="7">
        <f t="shared" si="0"/>
        <v>209.444580078125</v>
      </c>
      <c r="J25" s="7">
        <f t="shared" si="0"/>
        <v>78.132934570311988</v>
      </c>
      <c r="K25" s="7">
        <f t="shared" si="1"/>
        <v>154.75152587890662</v>
      </c>
      <c r="L25" s="8">
        <f t="shared" si="2"/>
        <v>1.9806183746963375</v>
      </c>
      <c r="M25" s="8">
        <f t="shared" si="5"/>
        <v>2.0771536340981909</v>
      </c>
      <c r="P25" s="6">
        <f t="shared" si="4"/>
        <v>18.530132941546654</v>
      </c>
    </row>
    <row r="26" spans="1:16" x14ac:dyDescent="0.15">
      <c r="A26" s="6">
        <v>12.5</v>
      </c>
      <c r="B26" s="6">
        <v>24</v>
      </c>
      <c r="D26">
        <v>680.87518310546898</v>
      </c>
      <c r="E26">
        <v>548.80432128906295</v>
      </c>
      <c r="F26">
        <v>476.23367309570301</v>
      </c>
      <c r="G26">
        <v>471.40536499023398</v>
      </c>
      <c r="I26" s="7">
        <f t="shared" si="0"/>
        <v>204.64151000976597</v>
      </c>
      <c r="J26" s="7">
        <f t="shared" si="0"/>
        <v>77.398956298828978</v>
      </c>
      <c r="K26" s="7">
        <f t="shared" si="1"/>
        <v>150.46224060058569</v>
      </c>
      <c r="L26" s="8">
        <f t="shared" si="2"/>
        <v>1.9439828105648775</v>
      </c>
      <c r="M26" s="8">
        <f t="shared" si="5"/>
        <v>2.0445403724418085</v>
      </c>
      <c r="P26" s="6">
        <f t="shared" si="4"/>
        <v>16.669098602858103</v>
      </c>
    </row>
    <row r="27" spans="1:16" x14ac:dyDescent="0.15">
      <c r="A27" s="6">
        <v>13</v>
      </c>
      <c r="B27" s="6">
        <v>25</v>
      </c>
      <c r="D27">
        <v>671.75341796875</v>
      </c>
      <c r="E27">
        <v>546.44091796875</v>
      </c>
      <c r="F27">
        <v>475.83850097656301</v>
      </c>
      <c r="G27">
        <v>470.86950683593801</v>
      </c>
      <c r="I27" s="7">
        <f t="shared" si="0"/>
        <v>195.91491699218699</v>
      </c>
      <c r="J27" s="7">
        <f t="shared" si="0"/>
        <v>75.571411132811988</v>
      </c>
      <c r="K27" s="7">
        <f t="shared" si="1"/>
        <v>143.01492919921861</v>
      </c>
      <c r="L27" s="8">
        <f t="shared" si="2"/>
        <v>1.8924475149455513</v>
      </c>
      <c r="M27" s="8">
        <f t="shared" si="5"/>
        <v>1.9970273792975592</v>
      </c>
      <c r="P27" s="6">
        <f t="shared" si="4"/>
        <v>13.957830018103801</v>
      </c>
    </row>
    <row r="28" spans="1:16" x14ac:dyDescent="0.15">
      <c r="A28" s="6">
        <v>13.5</v>
      </c>
      <c r="B28" s="6">
        <v>26</v>
      </c>
      <c r="D28">
        <v>666.80255126953102</v>
      </c>
      <c r="E28">
        <v>545.15582275390602</v>
      </c>
      <c r="F28">
        <v>475.6904296875</v>
      </c>
      <c r="G28">
        <v>470.71588134765602</v>
      </c>
      <c r="I28" s="7">
        <f t="shared" si="0"/>
        <v>191.11212158203102</v>
      </c>
      <c r="J28" s="7">
        <f t="shared" si="0"/>
        <v>74.43994140625</v>
      </c>
      <c r="K28" s="7">
        <f t="shared" si="1"/>
        <v>139.00416259765603</v>
      </c>
      <c r="L28" s="8">
        <f t="shared" si="2"/>
        <v>1.8673330469062568</v>
      </c>
      <c r="M28" s="8">
        <f t="shared" si="5"/>
        <v>1.9759352137333421</v>
      </c>
      <c r="P28" s="6">
        <f t="shared" si="4"/>
        <v>12.75423238944925</v>
      </c>
    </row>
    <row r="29" spans="1:16" x14ac:dyDescent="0.15">
      <c r="A29" s="6">
        <v>14</v>
      </c>
      <c r="B29" s="6">
        <v>27</v>
      </c>
      <c r="D29">
        <v>659.46612548828102</v>
      </c>
      <c r="E29">
        <v>546.11639404296898</v>
      </c>
      <c r="F29">
        <v>476.86996459960898</v>
      </c>
      <c r="G29">
        <v>471.28274536132801</v>
      </c>
      <c r="I29" s="7">
        <f t="shared" si="0"/>
        <v>182.59616088867205</v>
      </c>
      <c r="J29" s="7">
        <f t="shared" si="0"/>
        <v>74.833648681640966</v>
      </c>
      <c r="K29" s="7">
        <f t="shared" si="1"/>
        <v>130.21260681152336</v>
      </c>
      <c r="L29" s="8">
        <f t="shared" si="2"/>
        <v>1.7400275024070633</v>
      </c>
      <c r="M29" s="8">
        <f t="shared" si="5"/>
        <v>1.8526519717092258</v>
      </c>
      <c r="P29" s="6">
        <f t="shared" si="4"/>
        <v>5.719230824469868</v>
      </c>
    </row>
    <row r="30" spans="1:16" x14ac:dyDescent="0.15">
      <c r="A30" s="6">
        <v>14.5</v>
      </c>
      <c r="B30" s="6">
        <v>28</v>
      </c>
      <c r="D30">
        <v>654.77069091796898</v>
      </c>
      <c r="E30">
        <v>546.57373046875</v>
      </c>
      <c r="F30">
        <v>477.40304565429699</v>
      </c>
      <c r="G30">
        <v>472.17120361328102</v>
      </c>
      <c r="I30" s="7">
        <f t="shared" si="0"/>
        <v>177.36764526367199</v>
      </c>
      <c r="J30" s="7">
        <f t="shared" si="0"/>
        <v>74.402526855468977</v>
      </c>
      <c r="K30" s="7">
        <f t="shared" si="1"/>
        <v>125.28587646484371</v>
      </c>
      <c r="L30" s="8">
        <f t="shared" si="2"/>
        <v>1.6838927622474227</v>
      </c>
      <c r="M30" s="8">
        <f t="shared" si="5"/>
        <v>1.8005395340246624</v>
      </c>
      <c r="P30" s="6">
        <f t="shared" si="4"/>
        <v>2.7455007809812431</v>
      </c>
    </row>
    <row r="31" spans="1:16" x14ac:dyDescent="0.15">
      <c r="A31" s="6">
        <v>15</v>
      </c>
      <c r="B31" s="6">
        <v>29</v>
      </c>
      <c r="D31">
        <v>650.04248046875</v>
      </c>
      <c r="E31">
        <v>546.49493408203102</v>
      </c>
      <c r="F31">
        <v>477.91900634765602</v>
      </c>
      <c r="G31">
        <v>472.69921875</v>
      </c>
      <c r="I31" s="7">
        <f t="shared" si="0"/>
        <v>172.12347412109398</v>
      </c>
      <c r="J31" s="7">
        <f t="shared" si="0"/>
        <v>73.795715332031023</v>
      </c>
      <c r="K31" s="7">
        <f t="shared" si="1"/>
        <v>120.46647338867226</v>
      </c>
      <c r="L31" s="8">
        <f t="shared" si="2"/>
        <v>1.6324318132381297</v>
      </c>
      <c r="M31" s="8">
        <f t="shared" si="5"/>
        <v>1.7531008874904466</v>
      </c>
      <c r="P31" s="6">
        <f t="shared" si="4"/>
        <v>3.8474691065240277E-2</v>
      </c>
    </row>
    <row r="32" spans="1:16" x14ac:dyDescent="0.15">
      <c r="A32" s="6">
        <v>15.5</v>
      </c>
      <c r="B32" s="6">
        <v>30</v>
      </c>
      <c r="D32">
        <v>653.97564697265602</v>
      </c>
      <c r="E32">
        <v>550.46881103515602</v>
      </c>
      <c r="F32">
        <v>477.22860717773398</v>
      </c>
      <c r="G32">
        <v>472.07589721679699</v>
      </c>
      <c r="I32" s="7">
        <f t="shared" si="0"/>
        <v>176.74703979492205</v>
      </c>
      <c r="J32" s="7">
        <f t="shared" si="0"/>
        <v>78.392913818359034</v>
      </c>
      <c r="K32" s="7">
        <f t="shared" si="1"/>
        <v>121.87200012207072</v>
      </c>
      <c r="L32" s="8">
        <f t="shared" si="2"/>
        <v>1.5546303126894259</v>
      </c>
      <c r="M32" s="8">
        <f t="shared" si="5"/>
        <v>1.6793216894168199</v>
      </c>
      <c r="P32" s="6">
        <f t="shared" si="4"/>
        <v>-4.1716415046895294</v>
      </c>
    </row>
    <row r="33" spans="1:16" x14ac:dyDescent="0.15">
      <c r="A33" s="6">
        <v>16</v>
      </c>
      <c r="B33" s="6">
        <v>31</v>
      </c>
      <c r="D33">
        <v>656.91369628906295</v>
      </c>
      <c r="E33">
        <v>552.94818115234398</v>
      </c>
      <c r="F33">
        <v>477.39242553710898</v>
      </c>
      <c r="G33">
        <v>472.28875732421898</v>
      </c>
      <c r="I33" s="7">
        <f t="shared" si="0"/>
        <v>179.52127075195398</v>
      </c>
      <c r="J33" s="7">
        <f t="shared" si="0"/>
        <v>80.659423828125</v>
      </c>
      <c r="K33" s="7">
        <f t="shared" si="1"/>
        <v>123.05967407226649</v>
      </c>
      <c r="L33" s="8">
        <f t="shared" si="2"/>
        <v>1.5256701353891524</v>
      </c>
      <c r="M33" s="8">
        <f t="shared" si="5"/>
        <v>1.6543838145916239</v>
      </c>
      <c r="P33" s="6">
        <f t="shared" si="4"/>
        <v>-5.5946896460435287</v>
      </c>
    </row>
    <row r="34" spans="1:16" x14ac:dyDescent="0.15">
      <c r="A34" s="6">
        <v>16.5</v>
      </c>
      <c r="B34" s="6">
        <v>32</v>
      </c>
      <c r="D34">
        <v>659.03674316406295</v>
      </c>
      <c r="E34">
        <v>555.66265869140602</v>
      </c>
      <c r="F34">
        <v>476.63442993164102</v>
      </c>
      <c r="G34">
        <v>471.44839477539102</v>
      </c>
      <c r="I34" s="7">
        <f t="shared" si="0"/>
        <v>182.40231323242193</v>
      </c>
      <c r="J34" s="7">
        <f t="shared" si="0"/>
        <v>84.214263916015</v>
      </c>
      <c r="K34" s="7">
        <f t="shared" si="1"/>
        <v>123.45232849121143</v>
      </c>
      <c r="L34" s="8">
        <f t="shared" si="2"/>
        <v>1.4659313369327513</v>
      </c>
      <c r="M34" s="8">
        <f t="shared" si="5"/>
        <v>1.5986673186103</v>
      </c>
      <c r="P34" s="6">
        <f t="shared" si="4"/>
        <v>-8.7740806969951723</v>
      </c>
    </row>
    <row r="35" spans="1:16" x14ac:dyDescent="0.15">
      <c r="A35" s="6">
        <v>17</v>
      </c>
      <c r="B35" s="6">
        <v>33</v>
      </c>
      <c r="D35">
        <v>658.19787597656295</v>
      </c>
      <c r="E35">
        <v>555.265625</v>
      </c>
      <c r="F35">
        <v>476.22674560546898</v>
      </c>
      <c r="G35">
        <v>471.31234741210898</v>
      </c>
      <c r="I35" s="7">
        <f t="shared" si="0"/>
        <v>181.97113037109398</v>
      </c>
      <c r="J35" s="7">
        <f t="shared" si="0"/>
        <v>83.953277587891023</v>
      </c>
      <c r="K35" s="7">
        <f t="shared" si="1"/>
        <v>123.20383605957026</v>
      </c>
      <c r="L35" s="8">
        <f t="shared" si="2"/>
        <v>1.467528601615198</v>
      </c>
      <c r="M35" s="8">
        <f t="shared" si="5"/>
        <v>1.6042868857678239</v>
      </c>
      <c r="P35" s="6">
        <f t="shared" si="4"/>
        <v>-8.4534072372563891</v>
      </c>
    </row>
    <row r="36" spans="1:16" x14ac:dyDescent="0.15">
      <c r="A36" s="6">
        <v>17.5</v>
      </c>
      <c r="B36" s="6">
        <v>34</v>
      </c>
      <c r="D36">
        <v>659.812744140625</v>
      </c>
      <c r="E36">
        <v>555.14562988281295</v>
      </c>
      <c r="F36">
        <v>476.34799194335898</v>
      </c>
      <c r="G36">
        <v>471.01065063476602</v>
      </c>
      <c r="I36" s="7">
        <f t="shared" si="0"/>
        <v>183.46475219726602</v>
      </c>
      <c r="J36" s="7">
        <f t="shared" si="0"/>
        <v>84.134979248046932</v>
      </c>
      <c r="K36" s="7">
        <f t="shared" si="1"/>
        <v>124.57026672363318</v>
      </c>
      <c r="L36" s="8">
        <f t="shared" si="2"/>
        <v>1.4806001955069703</v>
      </c>
      <c r="M36" s="8">
        <f t="shared" si="5"/>
        <v>1.6213807821346733</v>
      </c>
      <c r="P36" s="6">
        <f t="shared" si="4"/>
        <v>-7.4779657602318226</v>
      </c>
    </row>
    <row r="37" spans="1:16" x14ac:dyDescent="0.15">
      <c r="A37" s="6">
        <v>18</v>
      </c>
      <c r="B37" s="6">
        <v>35</v>
      </c>
      <c r="D37">
        <v>661.78973388671898</v>
      </c>
      <c r="E37">
        <v>556.13415527343795</v>
      </c>
      <c r="F37">
        <v>476.94909667968801</v>
      </c>
      <c r="G37">
        <v>471.99954223632801</v>
      </c>
      <c r="I37" s="7">
        <f t="shared" si="0"/>
        <v>184.84063720703097</v>
      </c>
      <c r="J37" s="7">
        <f t="shared" si="0"/>
        <v>84.134613037109943</v>
      </c>
      <c r="K37" s="7">
        <f t="shared" si="1"/>
        <v>125.94640808105402</v>
      </c>
      <c r="L37" s="8">
        <f t="shared" si="2"/>
        <v>1.4969630635313174</v>
      </c>
      <c r="M37" s="8">
        <f t="shared" si="5"/>
        <v>1.6417659526340977</v>
      </c>
      <c r="P37" s="6">
        <f t="shared" si="4"/>
        <v>-6.3147119066564175</v>
      </c>
    </row>
    <row r="38" spans="1:16" x14ac:dyDescent="0.15">
      <c r="A38" s="6">
        <v>18.5</v>
      </c>
      <c r="B38" s="6">
        <v>36</v>
      </c>
      <c r="D38">
        <v>658.99200439453102</v>
      </c>
      <c r="E38">
        <v>553.53607177734398</v>
      </c>
      <c r="F38">
        <v>477.01156616210898</v>
      </c>
      <c r="G38">
        <v>471.62841796875</v>
      </c>
      <c r="I38" s="7">
        <f t="shared" si="0"/>
        <v>181.98043823242205</v>
      </c>
      <c r="J38" s="7">
        <f t="shared" si="0"/>
        <v>81.907653808593977</v>
      </c>
      <c r="K38" s="7">
        <f t="shared" si="1"/>
        <v>124.64508056640626</v>
      </c>
      <c r="L38" s="8">
        <f t="shared" si="2"/>
        <v>1.5217757409787773</v>
      </c>
      <c r="M38" s="8">
        <f t="shared" si="5"/>
        <v>1.6706009325566349</v>
      </c>
      <c r="P38" s="6">
        <f t="shared" si="4"/>
        <v>-4.6692804145034446</v>
      </c>
    </row>
    <row r="39" spans="1:16" x14ac:dyDescent="0.15">
      <c r="A39" s="6">
        <v>19</v>
      </c>
      <c r="B39" s="6">
        <v>37</v>
      </c>
      <c r="D39">
        <v>669.33288574218795</v>
      </c>
      <c r="E39">
        <v>555.58343505859398</v>
      </c>
      <c r="F39">
        <v>477.15780639648398</v>
      </c>
      <c r="G39">
        <v>471.78390502929699</v>
      </c>
      <c r="I39" s="7">
        <f t="shared" si="0"/>
        <v>192.17507934570398</v>
      </c>
      <c r="J39" s="7">
        <f t="shared" si="0"/>
        <v>83.799530029296989</v>
      </c>
      <c r="K39" s="7">
        <f t="shared" si="1"/>
        <v>133.51540832519609</v>
      </c>
      <c r="L39" s="8">
        <f t="shared" si="2"/>
        <v>1.5932715646319022</v>
      </c>
      <c r="M39" s="8">
        <f t="shared" si="5"/>
        <v>1.746119058684837</v>
      </c>
      <c r="P39" s="6">
        <f t="shared" si="4"/>
        <v>-0.35993449876019845</v>
      </c>
    </row>
    <row r="40" spans="1:16" x14ac:dyDescent="0.15">
      <c r="A40" s="6">
        <v>19.5</v>
      </c>
      <c r="B40" s="6">
        <v>38</v>
      </c>
      <c r="D40">
        <v>670.56439208984398</v>
      </c>
      <c r="E40">
        <v>556.11907958984398</v>
      </c>
      <c r="F40">
        <v>476.84405517578102</v>
      </c>
      <c r="G40">
        <v>471.73947143554699</v>
      </c>
      <c r="I40" s="7">
        <f t="shared" si="0"/>
        <v>193.72033691406295</v>
      </c>
      <c r="J40" s="7">
        <f t="shared" si="0"/>
        <v>84.379608154296989</v>
      </c>
      <c r="K40" s="7">
        <f t="shared" si="1"/>
        <v>134.65461120605505</v>
      </c>
      <c r="L40" s="8">
        <f t="shared" si="2"/>
        <v>1.5958193472506406</v>
      </c>
      <c r="M40" s="8">
        <f t="shared" si="5"/>
        <v>1.7526891437786527</v>
      </c>
      <c r="P40" s="6">
        <f t="shared" si="4"/>
        <v>1.4979059304731914E-2</v>
      </c>
    </row>
    <row r="41" spans="1:16" x14ac:dyDescent="0.15">
      <c r="A41" s="6">
        <v>20</v>
      </c>
      <c r="B41" s="6">
        <v>39</v>
      </c>
      <c r="D41">
        <v>664.81097412109398</v>
      </c>
      <c r="E41">
        <v>553.83087158203102</v>
      </c>
      <c r="F41">
        <v>476.00045776367199</v>
      </c>
      <c r="G41">
        <v>471.19665527343801</v>
      </c>
      <c r="I41" s="7">
        <f t="shared" si="0"/>
        <v>188.81051635742199</v>
      </c>
      <c r="J41" s="7">
        <f t="shared" si="0"/>
        <v>82.634216308593011</v>
      </c>
      <c r="K41" s="7">
        <f t="shared" si="1"/>
        <v>130.96656494140689</v>
      </c>
      <c r="L41" s="8">
        <f t="shared" si="2"/>
        <v>1.5848951051017333</v>
      </c>
      <c r="M41" s="8">
        <f t="shared" si="5"/>
        <v>1.7457872041048226</v>
      </c>
      <c r="P41" s="6">
        <f t="shared" si="4"/>
        <v>-0.37887135872118266</v>
      </c>
    </row>
    <row r="42" spans="1:16" x14ac:dyDescent="0.15">
      <c r="A42" s="6">
        <v>20.5</v>
      </c>
      <c r="B42" s="6">
        <v>40</v>
      </c>
      <c r="D42">
        <v>666.26824951171898</v>
      </c>
      <c r="E42">
        <v>553.34619140625</v>
      </c>
      <c r="F42">
        <v>475.98474121093801</v>
      </c>
      <c r="G42">
        <v>470.68069458007801</v>
      </c>
      <c r="I42" s="7">
        <f t="shared" si="0"/>
        <v>190.28350830078097</v>
      </c>
      <c r="J42" s="7">
        <f t="shared" si="0"/>
        <v>82.665496826171989</v>
      </c>
      <c r="K42" s="7">
        <f t="shared" si="1"/>
        <v>132.41766052246058</v>
      </c>
      <c r="L42" s="8">
        <f t="shared" si="2"/>
        <v>1.6018492068209165</v>
      </c>
      <c r="M42" s="8">
        <f t="shared" si="5"/>
        <v>1.766763608299083</v>
      </c>
      <c r="P42" s="6">
        <f t="shared" si="4"/>
        <v>0.81812049444078094</v>
      </c>
    </row>
    <row r="43" spans="1:16" x14ac:dyDescent="0.15">
      <c r="A43" s="6">
        <v>21</v>
      </c>
      <c r="B43" s="6">
        <v>41</v>
      </c>
      <c r="D43">
        <v>666.220458984375</v>
      </c>
      <c r="E43">
        <v>553.72113037109398</v>
      </c>
      <c r="F43">
        <v>475.623779296875</v>
      </c>
      <c r="G43">
        <v>470.50161743164102</v>
      </c>
      <c r="I43" s="7">
        <f t="shared" si="0"/>
        <v>190.5966796875</v>
      </c>
      <c r="J43" s="7">
        <f t="shared" si="0"/>
        <v>83.219512939452954</v>
      </c>
      <c r="K43" s="7">
        <f t="shared" si="1"/>
        <v>132.34302062988294</v>
      </c>
      <c r="L43" s="8">
        <f t="shared" si="2"/>
        <v>1.5902883344939811</v>
      </c>
      <c r="M43" s="8">
        <f t="shared" si="5"/>
        <v>1.7592250384472248</v>
      </c>
      <c r="P43" s="6">
        <f t="shared" si="4"/>
        <v>0.38794158419477687</v>
      </c>
    </row>
    <row r="44" spans="1:16" x14ac:dyDescent="0.15">
      <c r="A44" s="6">
        <v>21.5</v>
      </c>
      <c r="B44" s="6">
        <v>42</v>
      </c>
      <c r="D44">
        <v>660.8623046875</v>
      </c>
      <c r="E44">
        <v>551.21203613281295</v>
      </c>
      <c r="F44">
        <v>475.53170776367199</v>
      </c>
      <c r="G44">
        <v>470.23367309570301</v>
      </c>
      <c r="I44" s="7">
        <f t="shared" si="0"/>
        <v>185.33059692382801</v>
      </c>
      <c r="J44" s="7">
        <f t="shared" si="0"/>
        <v>80.978363037109943</v>
      </c>
      <c r="K44" s="7">
        <f t="shared" si="1"/>
        <v>128.64574279785106</v>
      </c>
      <c r="L44" s="8">
        <f t="shared" si="2"/>
        <v>1.5886434100785243</v>
      </c>
      <c r="M44" s="8">
        <f t="shared" si="5"/>
        <v>1.7616024165068451</v>
      </c>
      <c r="P44" s="6">
        <f t="shared" si="4"/>
        <v>0.52360364251982594</v>
      </c>
    </row>
    <row r="45" spans="1:16" x14ac:dyDescent="0.15">
      <c r="A45" s="6">
        <v>22</v>
      </c>
      <c r="B45" s="6">
        <v>43</v>
      </c>
      <c r="D45">
        <v>659.93048095703102</v>
      </c>
      <c r="E45">
        <v>549.35235595703102</v>
      </c>
      <c r="F45">
        <v>476.01620483398398</v>
      </c>
      <c r="G45">
        <v>470.74456787109398</v>
      </c>
      <c r="I45" s="7">
        <f t="shared" si="0"/>
        <v>183.91427612304705</v>
      </c>
      <c r="J45" s="7">
        <f t="shared" si="0"/>
        <v>78.607788085937045</v>
      </c>
      <c r="K45" s="7">
        <f t="shared" si="1"/>
        <v>128.88882446289111</v>
      </c>
      <c r="L45" s="8">
        <f t="shared" si="2"/>
        <v>1.6396444627342128</v>
      </c>
      <c r="M45" s="8">
        <f t="shared" si="5"/>
        <v>1.8166257716376111</v>
      </c>
      <c r="P45" s="6">
        <f t="shared" si="4"/>
        <v>3.6634414915247486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651.604248046875</v>
      </c>
      <c r="E46">
        <v>548.48693847656295</v>
      </c>
      <c r="F46">
        <v>476.685791015625</v>
      </c>
      <c r="G46">
        <v>471.17352294921898</v>
      </c>
      <c r="I46" s="7">
        <f t="shared" si="0"/>
        <v>174.91845703125</v>
      </c>
      <c r="J46" s="7">
        <f t="shared" si="0"/>
        <v>77.313415527343977</v>
      </c>
      <c r="K46" s="7">
        <f t="shared" si="1"/>
        <v>120.79906616210923</v>
      </c>
      <c r="L46" s="8">
        <f t="shared" si="2"/>
        <v>1.5624593136670488</v>
      </c>
      <c r="M46" s="8">
        <f t="shared" si="5"/>
        <v>1.7434629250455242</v>
      </c>
      <c r="P46" s="6">
        <f t="shared" si="4"/>
        <v>-0.51150339005934253</v>
      </c>
    </row>
    <row r="47" spans="1:16" x14ac:dyDescent="0.15">
      <c r="A47" s="6">
        <v>23</v>
      </c>
      <c r="B47" s="6">
        <v>45</v>
      </c>
      <c r="D47">
        <v>645.12042236328102</v>
      </c>
      <c r="E47">
        <v>546.689697265625</v>
      </c>
      <c r="F47">
        <v>475.60711669921898</v>
      </c>
      <c r="G47">
        <v>470.86859130859398</v>
      </c>
      <c r="I47" s="7">
        <f t="shared" si="0"/>
        <v>169.51330566406205</v>
      </c>
      <c r="J47" s="7">
        <f t="shared" si="0"/>
        <v>75.821105957031023</v>
      </c>
      <c r="K47" s="7">
        <f t="shared" si="1"/>
        <v>116.43853149414034</v>
      </c>
      <c r="L47" s="8">
        <f t="shared" si="2"/>
        <v>1.5357007791488537</v>
      </c>
      <c r="M47" s="8">
        <f t="shared" si="5"/>
        <v>1.7207266930024063</v>
      </c>
      <c r="P47" s="6">
        <f t="shared" si="4"/>
        <v>-1.8089175834156466</v>
      </c>
    </row>
    <row r="48" spans="1:16" x14ac:dyDescent="0.15">
      <c r="A48" s="6">
        <v>23.5</v>
      </c>
      <c r="B48" s="6">
        <v>46</v>
      </c>
      <c r="D48">
        <v>645.25982666015602</v>
      </c>
      <c r="E48">
        <v>549.38244628906295</v>
      </c>
      <c r="F48">
        <v>475.86672973632801</v>
      </c>
      <c r="G48">
        <v>470.66775512695301</v>
      </c>
      <c r="I48" s="7">
        <f t="shared" si="0"/>
        <v>169.39309692382801</v>
      </c>
      <c r="J48" s="7">
        <f t="shared" si="0"/>
        <v>78.714691162109943</v>
      </c>
      <c r="K48" s="7">
        <f t="shared" si="1"/>
        <v>114.29281311035106</v>
      </c>
      <c r="L48" s="8">
        <f t="shared" si="2"/>
        <v>1.451988331821938</v>
      </c>
      <c r="M48" s="8">
        <f t="shared" si="5"/>
        <v>1.6410365481505678</v>
      </c>
      <c r="P48" s="6">
        <f t="shared" si="4"/>
        <v>-6.3563344467428688</v>
      </c>
    </row>
    <row r="49" spans="1:22" x14ac:dyDescent="0.15">
      <c r="A49" s="6">
        <v>24</v>
      </c>
      <c r="B49" s="6">
        <v>47</v>
      </c>
      <c r="D49">
        <v>649.47497558593795</v>
      </c>
      <c r="E49">
        <v>552.225341796875</v>
      </c>
      <c r="F49">
        <v>476.04211425781301</v>
      </c>
      <c r="G49">
        <v>471.11846923828102</v>
      </c>
      <c r="I49" s="7">
        <f t="shared" si="0"/>
        <v>173.43286132812494</v>
      </c>
      <c r="J49" s="7">
        <f t="shared" si="0"/>
        <v>81.106872558593977</v>
      </c>
      <c r="K49" s="7">
        <f t="shared" si="1"/>
        <v>116.65805053710916</v>
      </c>
      <c r="L49" s="8">
        <f t="shared" si="2"/>
        <v>1.4383250994276962</v>
      </c>
      <c r="M49" s="8">
        <f t="shared" si="5"/>
        <v>1.6313956182314033</v>
      </c>
      <c r="P49" s="6">
        <f t="shared" si="4"/>
        <v>-6.9064818630146654</v>
      </c>
    </row>
    <row r="50" spans="1:22" x14ac:dyDescent="0.15">
      <c r="A50" s="6">
        <v>24.5</v>
      </c>
      <c r="B50" s="6">
        <v>48</v>
      </c>
      <c r="D50">
        <v>655.10046386718795</v>
      </c>
      <c r="E50">
        <v>555.69989013671898</v>
      </c>
      <c r="F50">
        <v>475.88293457031301</v>
      </c>
      <c r="G50">
        <v>470.99307250976602</v>
      </c>
      <c r="I50" s="7">
        <f t="shared" si="0"/>
        <v>179.21752929687494</v>
      </c>
      <c r="J50" s="7">
        <f t="shared" si="0"/>
        <v>84.706817626952954</v>
      </c>
      <c r="K50" s="7">
        <f t="shared" si="1"/>
        <v>119.92275695800788</v>
      </c>
      <c r="L50" s="8">
        <f t="shared" si="2"/>
        <v>1.4157391378595425</v>
      </c>
      <c r="M50" s="8">
        <f t="shared" si="5"/>
        <v>1.6128319591383269</v>
      </c>
      <c r="P50" s="6">
        <f t="shared" si="4"/>
        <v>-7.9657934825613825</v>
      </c>
    </row>
    <row r="51" spans="1:22" x14ac:dyDescent="0.15">
      <c r="A51" s="6">
        <v>25</v>
      </c>
      <c r="B51" s="6">
        <v>49</v>
      </c>
      <c r="D51">
        <v>655.34973144531295</v>
      </c>
      <c r="E51">
        <v>557.35632324218795</v>
      </c>
      <c r="F51">
        <v>476.76815795898398</v>
      </c>
      <c r="G51">
        <v>471.56500244140602</v>
      </c>
      <c r="I51" s="7">
        <f t="shared" si="0"/>
        <v>178.58157348632898</v>
      </c>
      <c r="J51" s="7">
        <f t="shared" si="0"/>
        <v>85.791320800781932</v>
      </c>
      <c r="K51" s="7">
        <f t="shared" si="1"/>
        <v>118.52764892578162</v>
      </c>
      <c r="L51" s="8">
        <f t="shared" si="2"/>
        <v>1.3815808850992921</v>
      </c>
      <c r="M51" s="8">
        <f t="shared" si="5"/>
        <v>1.5826960088531536</v>
      </c>
      <c r="P51" s="6">
        <f t="shared" si="4"/>
        <v>-9.685463195472261</v>
      </c>
      <c r="R51" s="29"/>
      <c r="S51" s="29"/>
      <c r="T51" s="29"/>
    </row>
    <row r="52" spans="1:22" x14ac:dyDescent="0.15">
      <c r="A52" s="6">
        <v>25.5</v>
      </c>
      <c r="B52" s="6">
        <v>50</v>
      </c>
      <c r="D52">
        <v>656.60693359375</v>
      </c>
      <c r="E52">
        <v>555.54803466796898</v>
      </c>
      <c r="F52">
        <v>475.854248046875</v>
      </c>
      <c r="G52">
        <v>470.63629150390602</v>
      </c>
      <c r="I52" s="7">
        <f t="shared" si="0"/>
        <v>180.752685546875</v>
      </c>
      <c r="J52" s="7">
        <f t="shared" si="0"/>
        <v>84.911743164062955</v>
      </c>
      <c r="K52" s="7">
        <f t="shared" si="1"/>
        <v>121.31446533203093</v>
      </c>
      <c r="L52" s="8">
        <f t="shared" si="2"/>
        <v>1.428712458506854</v>
      </c>
      <c r="M52" s="8">
        <f t="shared" si="5"/>
        <v>1.6338498847357927</v>
      </c>
      <c r="P52" s="6">
        <f t="shared" si="4"/>
        <v>-6.7664322632817324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657.63610839843795</v>
      </c>
      <c r="E53">
        <v>555.21295166015602</v>
      </c>
      <c r="F53">
        <v>475.96945190429699</v>
      </c>
      <c r="G53">
        <v>470.82275390625</v>
      </c>
      <c r="I53" s="7">
        <f t="shared" si="0"/>
        <v>181.66665649414097</v>
      </c>
      <c r="J53" s="7">
        <f t="shared" si="0"/>
        <v>84.390197753906023</v>
      </c>
      <c r="K53" s="7">
        <f t="shared" si="1"/>
        <v>122.59351806640674</v>
      </c>
      <c r="L53" s="8">
        <f t="shared" si="2"/>
        <v>1.4526985518378226</v>
      </c>
      <c r="M53" s="8">
        <f t="shared" si="5"/>
        <v>1.6618582805418387</v>
      </c>
      <c r="P53" s="6">
        <f t="shared" si="4"/>
        <v>-5.1681687434957171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659.34307861328102</v>
      </c>
      <c r="E54">
        <v>554.718017578125</v>
      </c>
      <c r="F54">
        <v>475.86764526367199</v>
      </c>
      <c r="G54">
        <v>470.89404296875</v>
      </c>
      <c r="I54" s="7">
        <f t="shared" si="0"/>
        <v>183.47543334960903</v>
      </c>
      <c r="J54" s="7">
        <f t="shared" si="0"/>
        <v>83.823974609375</v>
      </c>
      <c r="K54" s="7">
        <f t="shared" si="1"/>
        <v>124.79865112304654</v>
      </c>
      <c r="L54" s="8">
        <f t="shared" si="2"/>
        <v>1.4888181060921546</v>
      </c>
      <c r="M54" s="8">
        <f t="shared" si="5"/>
        <v>1.7020001372712479</v>
      </c>
      <c r="P54" s="6">
        <f t="shared" si="4"/>
        <v>-2.8775246926414275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659.75030517578102</v>
      </c>
      <c r="E55">
        <v>554.36297607421898</v>
      </c>
      <c r="F55">
        <v>476.33041381835898</v>
      </c>
      <c r="G55">
        <v>471.756591796875</v>
      </c>
      <c r="I55" s="7">
        <f t="shared" si="0"/>
        <v>183.41989135742205</v>
      </c>
      <c r="J55" s="7">
        <f t="shared" si="0"/>
        <v>82.606384277343977</v>
      </c>
      <c r="K55" s="7">
        <f t="shared" si="1"/>
        <v>125.59542236328127</v>
      </c>
      <c r="L55" s="8">
        <f t="shared" si="2"/>
        <v>1.5204081798521192</v>
      </c>
      <c r="M55" s="8">
        <f t="shared" si="5"/>
        <v>1.7376125135062896</v>
      </c>
      <c r="P55" s="6">
        <f t="shared" si="4"/>
        <v>-0.84534969113437186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661.48382568359398</v>
      </c>
      <c r="E56">
        <v>553.0234375</v>
      </c>
      <c r="F56">
        <v>476.08978271484398</v>
      </c>
      <c r="G56">
        <v>470.86349487304699</v>
      </c>
      <c r="I56" s="7">
        <f t="shared" si="0"/>
        <v>185.39404296875</v>
      </c>
      <c r="J56" s="7">
        <f t="shared" si="0"/>
        <v>82.159942626953011</v>
      </c>
      <c r="K56" s="7">
        <f t="shared" si="1"/>
        <v>127.88208312988289</v>
      </c>
      <c r="L56" s="8">
        <f t="shared" si="2"/>
        <v>1.5565016118685857</v>
      </c>
      <c r="M56" s="8">
        <f t="shared" si="5"/>
        <v>1.7777282479978334</v>
      </c>
      <c r="P56" s="6">
        <f t="shared" si="4"/>
        <v>1.4438037274064979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664.97076416015602</v>
      </c>
      <c r="E57">
        <v>553.73791503906295</v>
      </c>
      <c r="F57">
        <v>476.37945556640602</v>
      </c>
      <c r="G57">
        <v>470.59973144531301</v>
      </c>
      <c r="I57" s="7">
        <f t="shared" si="0"/>
        <v>188.59130859375</v>
      </c>
      <c r="J57" s="7">
        <f t="shared" si="0"/>
        <v>83.138183593749943</v>
      </c>
      <c r="K57" s="7">
        <f t="shared" si="1"/>
        <v>130.39458007812505</v>
      </c>
      <c r="L57" s="8">
        <f t="shared" si="2"/>
        <v>1.5684078535476651</v>
      </c>
      <c r="M57" s="8">
        <f t="shared" si="5"/>
        <v>1.7936567921519901</v>
      </c>
      <c r="P57" s="6">
        <f t="shared" si="4"/>
        <v>2.3527458610860763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665.95751953125</v>
      </c>
      <c r="E58">
        <v>553.37628173828102</v>
      </c>
      <c r="F58">
        <v>475.71124267578102</v>
      </c>
      <c r="G58">
        <v>470.668212890625</v>
      </c>
      <c r="I58" s="7">
        <f t="shared" si="0"/>
        <v>190.24627685546898</v>
      </c>
      <c r="J58" s="7">
        <f t="shared" si="0"/>
        <v>82.708068847656023</v>
      </c>
      <c r="K58" s="7">
        <f t="shared" si="1"/>
        <v>132.35062866210976</v>
      </c>
      <c r="L58" s="8">
        <f t="shared" si="2"/>
        <v>1.6002142294712836</v>
      </c>
      <c r="M58" s="8">
        <f t="shared" si="5"/>
        <v>1.8294854705506858</v>
      </c>
      <c r="P58" s="6">
        <f t="shared" si="4"/>
        <v>4.3972638707330027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654.55334472656295</v>
      </c>
      <c r="E59">
        <v>550.27136230468795</v>
      </c>
      <c r="F59">
        <v>475.898193359375</v>
      </c>
      <c r="G59">
        <v>470.99908447265602</v>
      </c>
      <c r="I59" s="7">
        <f t="shared" si="0"/>
        <v>178.65515136718795</v>
      </c>
      <c r="J59" s="7">
        <f t="shared" si="0"/>
        <v>79.272277832031932</v>
      </c>
      <c r="K59" s="7">
        <f t="shared" si="1"/>
        <v>123.1645568847656</v>
      </c>
      <c r="L59" s="8">
        <f t="shared" si="2"/>
        <v>1.5536901455731591</v>
      </c>
      <c r="M59" s="8">
        <f t="shared" si="5"/>
        <v>1.7869836891276385</v>
      </c>
      <c r="P59" s="6">
        <f t="shared" si="4"/>
        <v>1.9719537157075571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645.73529052734398</v>
      </c>
      <c r="E60">
        <v>548.93981933593795</v>
      </c>
      <c r="F60">
        <v>476.24664306640602</v>
      </c>
      <c r="G60">
        <v>471.03237915039102</v>
      </c>
      <c r="I60" s="7">
        <f t="shared" si="0"/>
        <v>169.48864746093795</v>
      </c>
      <c r="J60" s="7">
        <f t="shared" si="0"/>
        <v>77.907440185546932</v>
      </c>
      <c r="K60" s="7">
        <f t="shared" si="1"/>
        <v>114.95343933105511</v>
      </c>
      <c r="L60" s="8">
        <f t="shared" si="2"/>
        <v>1.4755129812669778</v>
      </c>
      <c r="M60" s="8">
        <f t="shared" si="5"/>
        <v>1.7128288272965344</v>
      </c>
      <c r="P60" s="6">
        <f t="shared" si="4"/>
        <v>-2.2595992550570947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642.8955078125</v>
      </c>
      <c r="E61">
        <v>548.599365234375</v>
      </c>
      <c r="F61">
        <v>476.82785034179699</v>
      </c>
      <c r="G61">
        <v>471.42572021484398</v>
      </c>
      <c r="I61" s="7">
        <f t="shared" si="0"/>
        <v>166.06765747070301</v>
      </c>
      <c r="J61" s="7">
        <f t="shared" si="0"/>
        <v>77.173645019531023</v>
      </c>
      <c r="K61" s="7">
        <f t="shared" si="1"/>
        <v>112.0461059570313</v>
      </c>
      <c r="L61" s="8">
        <f t="shared" si="2"/>
        <v>1.451870077261153</v>
      </c>
      <c r="M61" s="8">
        <f t="shared" si="5"/>
        <v>1.6932082257657868</v>
      </c>
      <c r="P61" s="6">
        <f t="shared" si="4"/>
        <v>-3.3792239518804079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650.83355712890602</v>
      </c>
      <c r="E62">
        <v>553.21911621093795</v>
      </c>
      <c r="F62">
        <v>476.63629150390602</v>
      </c>
      <c r="G62">
        <v>471.70523071289102</v>
      </c>
      <c r="I62" s="7">
        <f t="shared" si="0"/>
        <v>174.197265625</v>
      </c>
      <c r="J62" s="7">
        <f t="shared" si="0"/>
        <v>81.513885498046932</v>
      </c>
      <c r="K62" s="7">
        <f t="shared" si="1"/>
        <v>117.13754577636715</v>
      </c>
      <c r="L62" s="8">
        <f t="shared" si="2"/>
        <v>1.4370256682117521</v>
      </c>
      <c r="M62" s="8">
        <f t="shared" si="5"/>
        <v>1.6823861191914633</v>
      </c>
      <c r="P62" s="6">
        <f t="shared" si="4"/>
        <v>-3.99677371320033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655.39660644531295</v>
      </c>
      <c r="E63">
        <v>553.98760986328102</v>
      </c>
      <c r="F63">
        <v>476.40676879882801</v>
      </c>
      <c r="G63">
        <v>471.83850097656301</v>
      </c>
      <c r="I63" s="7">
        <f t="shared" si="0"/>
        <v>178.98983764648494</v>
      </c>
      <c r="J63" s="7">
        <f t="shared" si="0"/>
        <v>82.149108886718011</v>
      </c>
      <c r="K63" s="7">
        <f t="shared" si="1"/>
        <v>121.48546142578235</v>
      </c>
      <c r="L63" s="8">
        <f t="shared" si="2"/>
        <v>1.478840891546473</v>
      </c>
      <c r="M63" s="8">
        <f t="shared" si="5"/>
        <v>1.7282236450012614</v>
      </c>
      <c r="P63" s="6">
        <f t="shared" si="4"/>
        <v>-1.3811135430724883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650.63830566406295</v>
      </c>
      <c r="E64">
        <v>548.11639404296898</v>
      </c>
      <c r="F64">
        <v>476.18325805664102</v>
      </c>
      <c r="G64">
        <v>471.15872192382801</v>
      </c>
      <c r="I64" s="7">
        <f t="shared" si="0"/>
        <v>174.45504760742193</v>
      </c>
      <c r="J64" s="7">
        <f t="shared" si="0"/>
        <v>76.957672119140966</v>
      </c>
      <c r="K64" s="7">
        <f t="shared" si="1"/>
        <v>120.58467712402326</v>
      </c>
      <c r="L64" s="8">
        <f t="shared" si="2"/>
        <v>1.5668961105962476</v>
      </c>
      <c r="M64" s="8">
        <f t="shared" si="5"/>
        <v>1.8203011665261131</v>
      </c>
      <c r="P64" s="6">
        <f t="shared" si="4"/>
        <v>3.8731732309567044</v>
      </c>
      <c r="R64" s="29"/>
      <c r="S64" s="29"/>
      <c r="T64" s="29"/>
      <c r="U64" s="18">
        <v>12.5</v>
      </c>
      <c r="V64" s="20">
        <f t="shared" ref="V64:V83" si="6">L26</f>
        <v>1.9439828105648775</v>
      </c>
    </row>
    <row r="65" spans="1:22" x14ac:dyDescent="0.15">
      <c r="A65" s="6">
        <v>32</v>
      </c>
      <c r="B65" s="6">
        <v>63</v>
      </c>
      <c r="D65">
        <v>643.95263671875</v>
      </c>
      <c r="E65">
        <v>545.26385498046898</v>
      </c>
      <c r="F65">
        <v>476.10736083984398</v>
      </c>
      <c r="G65">
        <v>471.15316772460898</v>
      </c>
      <c r="I65" s="7">
        <f t="shared" si="0"/>
        <v>167.84527587890602</v>
      </c>
      <c r="J65" s="7">
        <f t="shared" si="0"/>
        <v>74.11068725586</v>
      </c>
      <c r="K65" s="7">
        <f t="shared" si="1"/>
        <v>115.96779479980403</v>
      </c>
      <c r="L65" s="8">
        <f t="shared" si="2"/>
        <v>1.564791787713915</v>
      </c>
      <c r="M65" s="8">
        <f t="shared" si="5"/>
        <v>1.8222191461188579</v>
      </c>
      <c r="P65" s="6">
        <f t="shared" si="4"/>
        <v>3.9826202994716544</v>
      </c>
      <c r="U65" s="18">
        <v>13</v>
      </c>
      <c r="V65" s="20">
        <f t="shared" si="6"/>
        <v>1.8924475149455513</v>
      </c>
    </row>
    <row r="66" spans="1:22" x14ac:dyDescent="0.15">
      <c r="A66" s="6">
        <v>32.5</v>
      </c>
      <c r="B66" s="6">
        <v>64</v>
      </c>
      <c r="D66">
        <v>641.810546875</v>
      </c>
      <c r="E66">
        <v>543.10980224609398</v>
      </c>
      <c r="F66">
        <v>476.01620483398398</v>
      </c>
      <c r="G66">
        <v>470.55252075195301</v>
      </c>
      <c r="I66" s="7">
        <f t="shared" ref="I66:J129" si="7">D66-F66</f>
        <v>165.79434204101602</v>
      </c>
      <c r="J66" s="7">
        <f t="shared" si="7"/>
        <v>72.557281494140966</v>
      </c>
      <c r="K66" s="7">
        <f t="shared" ref="K66:K129" si="8">I66-0.7*J66</f>
        <v>115.00424499511735</v>
      </c>
      <c r="L66" s="8">
        <f t="shared" ref="L66:L129" si="9">K66/J66</f>
        <v>1.5850131458467609</v>
      </c>
      <c r="M66" s="8">
        <f t="shared" si="5"/>
        <v>1.846462806726781</v>
      </c>
      <c r="P66" s="6">
        <f t="shared" si="4"/>
        <v>5.3660539885711369</v>
      </c>
      <c r="U66" s="18">
        <v>13.5</v>
      </c>
      <c r="V66" s="20">
        <f t="shared" si="6"/>
        <v>1.8673330469062568</v>
      </c>
    </row>
    <row r="67" spans="1:22" x14ac:dyDescent="0.15">
      <c r="A67" s="6">
        <v>33</v>
      </c>
      <c r="B67" s="6">
        <v>65</v>
      </c>
      <c r="D67">
        <v>638.96856689453102</v>
      </c>
      <c r="E67">
        <v>542.93273925781295</v>
      </c>
      <c r="F67">
        <v>475.66867065429699</v>
      </c>
      <c r="G67">
        <v>470.40768432617199</v>
      </c>
      <c r="I67" s="7">
        <f t="shared" si="7"/>
        <v>163.29989624023403</v>
      </c>
      <c r="J67" s="7">
        <f t="shared" si="7"/>
        <v>72.525054931640966</v>
      </c>
      <c r="K67" s="7">
        <f t="shared" si="8"/>
        <v>112.53235778808536</v>
      </c>
      <c r="L67" s="8">
        <f t="shared" si="9"/>
        <v>1.5516342303243145</v>
      </c>
      <c r="M67" s="8">
        <f t="shared" si="5"/>
        <v>1.8171061936794117</v>
      </c>
      <c r="P67" s="6">
        <f t="shared" si="4"/>
        <v>3.690856164925834</v>
      </c>
      <c r="U67" s="18">
        <v>14</v>
      </c>
      <c r="V67" s="20">
        <f t="shared" si="6"/>
        <v>1.7400275024070633</v>
      </c>
    </row>
    <row r="68" spans="1:22" x14ac:dyDescent="0.15">
      <c r="A68" s="6">
        <v>33.5</v>
      </c>
      <c r="B68" s="6">
        <v>66</v>
      </c>
      <c r="D68">
        <v>636.66491699218795</v>
      </c>
      <c r="E68">
        <v>542.77337646484398</v>
      </c>
      <c r="F68">
        <v>476.63119506835898</v>
      </c>
      <c r="G68">
        <v>471.552978515625</v>
      </c>
      <c r="I68" s="7">
        <f t="shared" si="7"/>
        <v>160.03372192382898</v>
      </c>
      <c r="J68" s="7">
        <f t="shared" si="7"/>
        <v>71.220397949218977</v>
      </c>
      <c r="K68" s="7">
        <f t="shared" si="8"/>
        <v>110.1794433593757</v>
      </c>
      <c r="L68" s="8">
        <f t="shared" si="9"/>
        <v>1.5470208891269464</v>
      </c>
      <c r="M68" s="8">
        <f t="shared" si="5"/>
        <v>1.8165151549571208</v>
      </c>
      <c r="P68" s="6">
        <f t="shared" si="4"/>
        <v>3.6571292911998272</v>
      </c>
      <c r="U68" s="18">
        <v>14.5</v>
      </c>
      <c r="V68" s="20">
        <f t="shared" si="6"/>
        <v>1.6838927622474227</v>
      </c>
    </row>
    <row r="69" spans="1:22" x14ac:dyDescent="0.15">
      <c r="A69" s="6">
        <v>34</v>
      </c>
      <c r="B69" s="6">
        <v>67</v>
      </c>
      <c r="D69">
        <v>637.47717285156295</v>
      </c>
      <c r="E69">
        <v>543.10400390625</v>
      </c>
      <c r="F69">
        <v>476.47662353515602</v>
      </c>
      <c r="G69">
        <v>470.97131347656301</v>
      </c>
      <c r="I69" s="7">
        <f t="shared" si="7"/>
        <v>161.00054931640693</v>
      </c>
      <c r="J69" s="7">
        <f t="shared" si="7"/>
        <v>72.132690429686988</v>
      </c>
      <c r="K69" s="7">
        <f t="shared" si="8"/>
        <v>110.50766601562604</v>
      </c>
      <c r="L69" s="8">
        <f t="shared" si="9"/>
        <v>1.5320053273674292</v>
      </c>
      <c r="M69" s="8">
        <f t="shared" si="5"/>
        <v>1.8055218956726811</v>
      </c>
      <c r="P69" s="6">
        <f t="shared" si="4"/>
        <v>3.0298129179401991</v>
      </c>
      <c r="U69" s="18">
        <v>15</v>
      </c>
      <c r="V69" s="20">
        <f t="shared" si="6"/>
        <v>1.6324318132381297</v>
      </c>
    </row>
    <row r="70" spans="1:22" x14ac:dyDescent="0.15">
      <c r="A70" s="6">
        <v>34.5</v>
      </c>
      <c r="B70" s="6">
        <v>68</v>
      </c>
      <c r="D70">
        <v>636.779541015625</v>
      </c>
      <c r="E70">
        <v>543.35015869140602</v>
      </c>
      <c r="F70">
        <v>475.55114746093801</v>
      </c>
      <c r="G70">
        <v>470.63720703125</v>
      </c>
      <c r="I70" s="7">
        <f t="shared" si="7"/>
        <v>161.22839355468699</v>
      </c>
      <c r="J70" s="7">
        <f t="shared" si="7"/>
        <v>72.712951660156023</v>
      </c>
      <c r="K70" s="7">
        <f t="shared" si="8"/>
        <v>110.32932739257777</v>
      </c>
      <c r="L70" s="8">
        <f t="shared" si="9"/>
        <v>1.5173270356047739</v>
      </c>
      <c r="M70" s="8">
        <f t="shared" si="5"/>
        <v>1.7948659063851029</v>
      </c>
      <c r="P70" s="6">
        <f t="shared" ref="P70:P133" si="10">(M70-$O$2)/$O$2*100</f>
        <v>2.4217424285232236</v>
      </c>
      <c r="U70" s="18">
        <v>15.5</v>
      </c>
      <c r="V70" s="20">
        <f t="shared" si="6"/>
        <v>1.5546303126894259</v>
      </c>
    </row>
    <row r="71" spans="1:22" x14ac:dyDescent="0.15">
      <c r="A71" s="6">
        <v>35</v>
      </c>
      <c r="B71" s="6">
        <v>69</v>
      </c>
      <c r="D71">
        <v>634.43865966796898</v>
      </c>
      <c r="E71">
        <v>542.509521484375</v>
      </c>
      <c r="F71">
        <v>474.80380249023398</v>
      </c>
      <c r="G71">
        <v>469.87042236328102</v>
      </c>
      <c r="I71" s="7">
        <f t="shared" si="7"/>
        <v>159.634857177735</v>
      </c>
      <c r="J71" s="7">
        <f t="shared" si="7"/>
        <v>72.639099121093977</v>
      </c>
      <c r="K71" s="7">
        <f t="shared" si="8"/>
        <v>108.78748779296922</v>
      </c>
      <c r="L71" s="8">
        <f t="shared" si="9"/>
        <v>1.497643681010052</v>
      </c>
      <c r="M71" s="8">
        <f t="shared" si="5"/>
        <v>1.7792048542654582</v>
      </c>
      <c r="P71" s="6">
        <f t="shared" si="10"/>
        <v>1.5280643879232514</v>
      </c>
      <c r="U71" s="18">
        <v>16</v>
      </c>
      <c r="V71" s="20">
        <f t="shared" si="6"/>
        <v>1.5256701353891524</v>
      </c>
    </row>
    <row r="72" spans="1:22" x14ac:dyDescent="0.15">
      <c r="A72" s="6">
        <v>35.5</v>
      </c>
      <c r="B72" s="6">
        <v>70</v>
      </c>
      <c r="D72">
        <v>635.338623046875</v>
      </c>
      <c r="E72">
        <v>542.64849853515602</v>
      </c>
      <c r="F72">
        <v>475.38131713867199</v>
      </c>
      <c r="G72">
        <v>470.29476928710898</v>
      </c>
      <c r="I72" s="7">
        <f t="shared" si="7"/>
        <v>159.95730590820301</v>
      </c>
      <c r="J72" s="7">
        <f t="shared" si="7"/>
        <v>72.353729248047046</v>
      </c>
      <c r="K72" s="7">
        <f t="shared" si="8"/>
        <v>109.30969543457007</v>
      </c>
      <c r="L72" s="8">
        <f t="shared" si="9"/>
        <v>1.510767953090967</v>
      </c>
      <c r="M72" s="8">
        <f t="shared" si="5"/>
        <v>1.7963514288214504</v>
      </c>
      <c r="P72" s="6">
        <f t="shared" si="10"/>
        <v>2.5065118788794378</v>
      </c>
      <c r="U72" s="18">
        <v>16.5</v>
      </c>
      <c r="V72" s="20">
        <f t="shared" si="6"/>
        <v>1.4659313369327513</v>
      </c>
    </row>
    <row r="73" spans="1:22" x14ac:dyDescent="0.15">
      <c r="A73" s="6">
        <v>36</v>
      </c>
      <c r="B73" s="6">
        <v>71</v>
      </c>
      <c r="D73">
        <v>633.73791503906295</v>
      </c>
      <c r="E73">
        <v>542.84814453125</v>
      </c>
      <c r="F73">
        <v>476.46737670898398</v>
      </c>
      <c r="G73">
        <v>470.86163330078102</v>
      </c>
      <c r="I73" s="7">
        <f t="shared" si="7"/>
        <v>157.27053833007898</v>
      </c>
      <c r="J73" s="7">
        <f t="shared" si="7"/>
        <v>71.986511230468977</v>
      </c>
      <c r="K73" s="7">
        <f t="shared" si="8"/>
        <v>106.87998046875069</v>
      </c>
      <c r="L73" s="8">
        <f t="shared" si="9"/>
        <v>1.4847223270282992</v>
      </c>
      <c r="M73" s="8">
        <f t="shared" si="5"/>
        <v>1.77432810523386</v>
      </c>
      <c r="P73" s="6">
        <f t="shared" si="10"/>
        <v>1.2497789007311344</v>
      </c>
      <c r="U73" s="18">
        <v>17</v>
      </c>
      <c r="V73" s="20">
        <f t="shared" si="6"/>
        <v>1.467528601615198</v>
      </c>
    </row>
    <row r="74" spans="1:22" x14ac:dyDescent="0.15">
      <c r="A74" s="6">
        <v>36.5</v>
      </c>
      <c r="B74" s="6">
        <v>72</v>
      </c>
      <c r="D74">
        <v>634.70208740234398</v>
      </c>
      <c r="E74">
        <v>542.95617675781295</v>
      </c>
      <c r="F74">
        <v>475.83895874023398</v>
      </c>
      <c r="G74">
        <v>470.70660400390602</v>
      </c>
      <c r="I74" s="7">
        <f t="shared" si="7"/>
        <v>158.86312866211</v>
      </c>
      <c r="J74" s="7">
        <f t="shared" si="7"/>
        <v>72.249572753906932</v>
      </c>
      <c r="K74" s="7">
        <f t="shared" si="8"/>
        <v>108.28842773437515</v>
      </c>
      <c r="L74" s="8">
        <f t="shared" si="9"/>
        <v>1.4988106310776681</v>
      </c>
      <c r="M74" s="8">
        <f t="shared" si="5"/>
        <v>1.792438711758306</v>
      </c>
      <c r="P74" s="6">
        <f t="shared" si="10"/>
        <v>2.2832376510881427</v>
      </c>
      <c r="U74" s="18">
        <v>17.5</v>
      </c>
      <c r="V74" s="20">
        <f t="shared" si="6"/>
        <v>1.4806001955069703</v>
      </c>
    </row>
    <row r="75" spans="1:22" x14ac:dyDescent="0.15">
      <c r="A75" s="6">
        <v>37</v>
      </c>
      <c r="B75" s="6">
        <v>73</v>
      </c>
      <c r="D75">
        <v>637.457275390625</v>
      </c>
      <c r="E75">
        <v>543.77111816406295</v>
      </c>
      <c r="F75">
        <v>476.23922729492199</v>
      </c>
      <c r="G75">
        <v>471.00045776367199</v>
      </c>
      <c r="I75" s="7">
        <f t="shared" si="7"/>
        <v>161.21804809570301</v>
      </c>
      <c r="J75" s="7">
        <f t="shared" si="7"/>
        <v>72.770660400390966</v>
      </c>
      <c r="K75" s="7">
        <f t="shared" si="8"/>
        <v>110.27858581542934</v>
      </c>
      <c r="L75" s="8">
        <f t="shared" si="9"/>
        <v>1.515426481066219</v>
      </c>
      <c r="M75" s="8">
        <f t="shared" si="5"/>
        <v>1.8130768642219341</v>
      </c>
      <c r="P75" s="6">
        <f t="shared" si="10"/>
        <v>3.4609275990171988</v>
      </c>
      <c r="U75" s="18">
        <v>18</v>
      </c>
      <c r="V75" s="20">
        <f t="shared" si="6"/>
        <v>1.4969630635313174</v>
      </c>
    </row>
    <row r="76" spans="1:22" x14ac:dyDescent="0.15">
      <c r="A76" s="6">
        <v>37.5</v>
      </c>
      <c r="B76" s="6">
        <v>74</v>
      </c>
      <c r="D76">
        <v>639.93713378906295</v>
      </c>
      <c r="E76">
        <v>543.39709472656295</v>
      </c>
      <c r="F76">
        <v>475.09994506835898</v>
      </c>
      <c r="G76">
        <v>470.35260009765602</v>
      </c>
      <c r="I76" s="7">
        <f t="shared" si="7"/>
        <v>164.83718872070398</v>
      </c>
      <c r="J76" s="7">
        <f t="shared" si="7"/>
        <v>73.044494628906932</v>
      </c>
      <c r="K76" s="7">
        <f t="shared" si="8"/>
        <v>113.70604248046914</v>
      </c>
      <c r="L76" s="8">
        <f t="shared" si="9"/>
        <v>1.55666820693521</v>
      </c>
      <c r="M76" s="8">
        <f t="shared" si="5"/>
        <v>1.8583408925660023</v>
      </c>
      <c r="P76" s="6">
        <f t="shared" si="10"/>
        <v>6.0438618649371341</v>
      </c>
      <c r="U76" s="18">
        <v>18.5</v>
      </c>
      <c r="V76" s="20">
        <f t="shared" si="6"/>
        <v>1.5217757409787773</v>
      </c>
    </row>
    <row r="77" spans="1:22" x14ac:dyDescent="0.15">
      <c r="A77" s="6">
        <v>38</v>
      </c>
      <c r="B77" s="6">
        <v>75</v>
      </c>
      <c r="D77">
        <v>643.05133056640602</v>
      </c>
      <c r="E77">
        <v>546.02746582031295</v>
      </c>
      <c r="F77">
        <v>475.27996826171898</v>
      </c>
      <c r="G77">
        <v>469.89031982421898</v>
      </c>
      <c r="I77" s="7">
        <f t="shared" si="7"/>
        <v>167.77136230468705</v>
      </c>
      <c r="J77" s="7">
        <f t="shared" si="7"/>
        <v>76.137145996093977</v>
      </c>
      <c r="K77" s="7">
        <f t="shared" si="8"/>
        <v>114.47536010742127</v>
      </c>
      <c r="L77" s="8">
        <f t="shared" si="9"/>
        <v>1.5035415185288681</v>
      </c>
      <c r="M77" s="8">
        <f t="shared" si="5"/>
        <v>1.8092365066347376</v>
      </c>
      <c r="P77" s="6">
        <f t="shared" si="10"/>
        <v>3.2417824727824147</v>
      </c>
      <c r="U77" s="18">
        <v>19</v>
      </c>
      <c r="V77" s="20">
        <f t="shared" si="6"/>
        <v>1.5932715646319022</v>
      </c>
    </row>
    <row r="78" spans="1:22" x14ac:dyDescent="0.15">
      <c r="A78" s="6">
        <v>38.5</v>
      </c>
      <c r="B78" s="6">
        <v>76</v>
      </c>
      <c r="D78">
        <v>645.1513671875</v>
      </c>
      <c r="E78">
        <v>548.07257080078102</v>
      </c>
      <c r="F78">
        <v>474.93243408203102</v>
      </c>
      <c r="G78">
        <v>469.99813842773398</v>
      </c>
      <c r="I78" s="7">
        <f t="shared" si="7"/>
        <v>170.21893310546898</v>
      </c>
      <c r="J78" s="7">
        <f t="shared" si="7"/>
        <v>78.074432373047046</v>
      </c>
      <c r="K78" s="7">
        <f t="shared" si="8"/>
        <v>115.56683044433605</v>
      </c>
      <c r="L78" s="8">
        <f t="shared" si="9"/>
        <v>1.4802135210173128</v>
      </c>
      <c r="M78" s="8">
        <f t="shared" si="5"/>
        <v>1.7899308115982597</v>
      </c>
      <c r="P78" s="6">
        <f t="shared" si="10"/>
        <v>2.1401275149409558</v>
      </c>
      <c r="U78" s="18">
        <v>19.5</v>
      </c>
      <c r="V78" s="20">
        <f t="shared" si="6"/>
        <v>1.5958193472506406</v>
      </c>
    </row>
    <row r="79" spans="1:22" x14ac:dyDescent="0.15">
      <c r="A79" s="6">
        <v>39</v>
      </c>
      <c r="B79" s="6">
        <v>77</v>
      </c>
      <c r="D79">
        <v>644.28155517578102</v>
      </c>
      <c r="E79">
        <v>547.54669189453102</v>
      </c>
      <c r="F79">
        <v>475.29940795898398</v>
      </c>
      <c r="G79">
        <v>470.14205932617199</v>
      </c>
      <c r="I79" s="7">
        <f t="shared" si="7"/>
        <v>168.98214721679705</v>
      </c>
      <c r="J79" s="7">
        <f t="shared" si="7"/>
        <v>77.404632568359034</v>
      </c>
      <c r="K79" s="7">
        <f t="shared" si="8"/>
        <v>114.79890441894572</v>
      </c>
      <c r="L79" s="8">
        <f t="shared" si="9"/>
        <v>1.4831012125477421</v>
      </c>
      <c r="M79" s="8">
        <f t="shared" si="5"/>
        <v>1.7968408056037661</v>
      </c>
      <c r="P79" s="6">
        <f t="shared" si="10"/>
        <v>2.5344375431703106</v>
      </c>
      <c r="U79" s="18">
        <v>20</v>
      </c>
      <c r="V79" s="20">
        <f t="shared" si="6"/>
        <v>1.5848951051017333</v>
      </c>
    </row>
    <row r="80" spans="1:22" x14ac:dyDescent="0.15">
      <c r="A80" s="6">
        <v>39.5</v>
      </c>
      <c r="B80" s="6">
        <v>78</v>
      </c>
      <c r="D80">
        <v>647.25897216796898</v>
      </c>
      <c r="E80">
        <v>550.29302978515602</v>
      </c>
      <c r="F80">
        <v>476.119384765625</v>
      </c>
      <c r="G80">
        <v>471.50717163085898</v>
      </c>
      <c r="I80" s="7">
        <f t="shared" si="7"/>
        <v>171.13958740234398</v>
      </c>
      <c r="J80" s="7">
        <f t="shared" si="7"/>
        <v>78.785858154297046</v>
      </c>
      <c r="K80" s="7">
        <f t="shared" si="8"/>
        <v>115.98948669433605</v>
      </c>
      <c r="L80" s="8">
        <f t="shared" si="9"/>
        <v>1.4722120112873314</v>
      </c>
      <c r="M80" s="8">
        <f t="shared" si="5"/>
        <v>1.7899739068184326</v>
      </c>
      <c r="P80" s="6">
        <f t="shared" si="10"/>
        <v>2.1425866889242293</v>
      </c>
      <c r="U80" s="18">
        <v>20.5</v>
      </c>
      <c r="V80" s="20">
        <f t="shared" si="6"/>
        <v>1.6018492068209165</v>
      </c>
    </row>
    <row r="81" spans="1:22" x14ac:dyDescent="0.15">
      <c r="A81" s="6">
        <v>40</v>
      </c>
      <c r="B81" s="6">
        <v>79</v>
      </c>
      <c r="D81">
        <v>643.99114990234398</v>
      </c>
      <c r="E81">
        <v>548.30633544921898</v>
      </c>
      <c r="F81">
        <v>475.74688720703102</v>
      </c>
      <c r="G81">
        <v>470.68069458007801</v>
      </c>
      <c r="I81" s="7">
        <f t="shared" si="7"/>
        <v>168.24426269531295</v>
      </c>
      <c r="J81" s="7">
        <f t="shared" si="7"/>
        <v>77.625640869140966</v>
      </c>
      <c r="K81" s="7">
        <f t="shared" si="8"/>
        <v>113.90631408691428</v>
      </c>
      <c r="L81" s="8">
        <f t="shared" si="9"/>
        <v>1.4673800153087846</v>
      </c>
      <c r="M81" s="8">
        <f t="shared" si="5"/>
        <v>1.789164213314963</v>
      </c>
      <c r="P81" s="6">
        <f t="shared" si="10"/>
        <v>2.0963825579284854</v>
      </c>
      <c r="U81" s="18">
        <v>21</v>
      </c>
      <c r="V81" s="20">
        <f t="shared" si="6"/>
        <v>1.5902883344939811</v>
      </c>
    </row>
    <row r="82" spans="1:22" x14ac:dyDescent="0.15">
      <c r="A82" s="6">
        <v>40.5</v>
      </c>
      <c r="B82" s="6">
        <v>80</v>
      </c>
      <c r="D82">
        <v>643.62725830078102</v>
      </c>
      <c r="E82">
        <v>548.20233154296898</v>
      </c>
      <c r="F82">
        <v>476.074951171875</v>
      </c>
      <c r="G82">
        <v>471.65155029296898</v>
      </c>
      <c r="I82" s="7">
        <f t="shared" si="7"/>
        <v>167.55230712890602</v>
      </c>
      <c r="J82" s="7">
        <f t="shared" si="7"/>
        <v>76.55078125</v>
      </c>
      <c r="K82" s="7">
        <f t="shared" si="8"/>
        <v>113.96676025390602</v>
      </c>
      <c r="L82" s="8">
        <f t="shared" si="9"/>
        <v>1.488773313517372</v>
      </c>
      <c r="M82" s="8">
        <f t="shared" si="5"/>
        <v>1.8145798139986278</v>
      </c>
      <c r="P82" s="6">
        <f t="shared" si="10"/>
        <v>3.5466915184074495</v>
      </c>
      <c r="U82" s="18">
        <v>21.5</v>
      </c>
      <c r="V82" s="20">
        <f t="shared" si="6"/>
        <v>1.5886434100785243</v>
      </c>
    </row>
    <row r="83" spans="1:22" x14ac:dyDescent="0.15">
      <c r="A83" s="6">
        <v>41</v>
      </c>
      <c r="B83" s="6">
        <v>81</v>
      </c>
      <c r="D83">
        <v>642.75915527343795</v>
      </c>
      <c r="E83">
        <v>547.62237548828102</v>
      </c>
      <c r="F83">
        <v>476.416015625</v>
      </c>
      <c r="G83">
        <v>471.67977905273398</v>
      </c>
      <c r="I83" s="7">
        <f t="shared" si="7"/>
        <v>166.34313964843795</v>
      </c>
      <c r="J83" s="7">
        <f t="shared" si="7"/>
        <v>75.942596435547046</v>
      </c>
      <c r="K83" s="7">
        <f t="shared" si="8"/>
        <v>113.18332214355502</v>
      </c>
      <c r="L83" s="8">
        <f t="shared" si="9"/>
        <v>1.4903799376890465</v>
      </c>
      <c r="M83" s="8">
        <f t="shared" si="5"/>
        <v>1.8202087406453795</v>
      </c>
      <c r="P83" s="6">
        <f t="shared" si="10"/>
        <v>3.8678990655070487</v>
      </c>
      <c r="U83" s="18">
        <v>22</v>
      </c>
      <c r="V83" s="20">
        <f t="shared" si="6"/>
        <v>1.6396444627342128</v>
      </c>
    </row>
    <row r="84" spans="1:22" x14ac:dyDescent="0.15">
      <c r="A84" s="6">
        <v>41.5</v>
      </c>
      <c r="B84" s="6">
        <v>82</v>
      </c>
      <c r="D84">
        <v>642.24481201171898</v>
      </c>
      <c r="E84">
        <v>546.91143798828102</v>
      </c>
      <c r="F84">
        <v>476.23321533203102</v>
      </c>
      <c r="G84">
        <v>470.89495849609398</v>
      </c>
      <c r="I84" s="7">
        <f t="shared" si="7"/>
        <v>166.01159667968795</v>
      </c>
      <c r="J84" s="7">
        <f t="shared" si="7"/>
        <v>76.016479492187045</v>
      </c>
      <c r="K84" s="7">
        <f t="shared" si="8"/>
        <v>112.80006103515703</v>
      </c>
      <c r="L84" s="8">
        <f t="shared" si="9"/>
        <v>1.4838895695866918</v>
      </c>
      <c r="M84" s="8">
        <f t="shared" si="5"/>
        <v>1.817740675018102</v>
      </c>
      <c r="P84" s="6">
        <f t="shared" si="10"/>
        <v>3.7270620363593827</v>
      </c>
      <c r="U84" s="18">
        <v>65</v>
      </c>
      <c r="V84" s="20">
        <f t="shared" ref="V84:V104" si="11">L131</f>
        <v>1.2144210690328299</v>
      </c>
    </row>
    <row r="85" spans="1:22" x14ac:dyDescent="0.15">
      <c r="A85" s="6">
        <v>42</v>
      </c>
      <c r="B85" s="6">
        <v>83</v>
      </c>
      <c r="D85">
        <v>644.14300537109398</v>
      </c>
      <c r="E85">
        <v>548.12396240234398</v>
      </c>
      <c r="F85">
        <v>475.28134155273398</v>
      </c>
      <c r="G85">
        <v>470.85516357421898</v>
      </c>
      <c r="I85" s="7">
        <f t="shared" si="7"/>
        <v>168.86166381836</v>
      </c>
      <c r="J85" s="7">
        <f t="shared" si="7"/>
        <v>77.268798828125</v>
      </c>
      <c r="K85" s="7">
        <f t="shared" si="8"/>
        <v>114.77350463867251</v>
      </c>
      <c r="L85" s="8">
        <f t="shared" si="9"/>
        <v>1.4853796924418632</v>
      </c>
      <c r="M85" s="8">
        <f t="shared" si="5"/>
        <v>1.8232531003483505</v>
      </c>
      <c r="P85" s="6">
        <f t="shared" si="10"/>
        <v>4.0416215838568794</v>
      </c>
      <c r="U85" s="18">
        <v>65.5</v>
      </c>
      <c r="V85" s="20">
        <f t="shared" si="11"/>
        <v>1.2370426322237313</v>
      </c>
    </row>
    <row r="86" spans="1:22" x14ac:dyDescent="0.15">
      <c r="A86" s="6">
        <v>42.5</v>
      </c>
      <c r="B86" s="6">
        <v>84</v>
      </c>
      <c r="D86">
        <v>643.16864013671898</v>
      </c>
      <c r="E86">
        <v>548.08807373046898</v>
      </c>
      <c r="F86">
        <v>475.33319091796898</v>
      </c>
      <c r="G86">
        <v>470.08468627929699</v>
      </c>
      <c r="I86" s="7">
        <f t="shared" si="7"/>
        <v>167.83544921875</v>
      </c>
      <c r="J86" s="7">
        <f t="shared" si="7"/>
        <v>78.003387451171989</v>
      </c>
      <c r="K86" s="7">
        <f t="shared" si="8"/>
        <v>113.2330780029296</v>
      </c>
      <c r="L86" s="8">
        <f t="shared" si="9"/>
        <v>1.4516430850366653</v>
      </c>
      <c r="M86" s="8">
        <f t="shared" si="5"/>
        <v>1.7935387954182298</v>
      </c>
      <c r="P86" s="6">
        <f t="shared" si="10"/>
        <v>2.3460125273982415</v>
      </c>
      <c r="U86" s="18">
        <v>66</v>
      </c>
      <c r="V86" s="20">
        <f t="shared" si="11"/>
        <v>1.2275880812006568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645.08148193359398</v>
      </c>
      <c r="E87">
        <v>548.49670410156295</v>
      </c>
      <c r="F87">
        <v>475.85192871093801</v>
      </c>
      <c r="G87">
        <v>470.72003173828102</v>
      </c>
      <c r="I87" s="7">
        <f t="shared" si="7"/>
        <v>169.22955322265597</v>
      </c>
      <c r="J87" s="7">
        <f t="shared" si="7"/>
        <v>77.776672363281932</v>
      </c>
      <c r="K87" s="7">
        <f t="shared" si="8"/>
        <v>114.78588256835862</v>
      </c>
      <c r="L87" s="8">
        <f t="shared" si="9"/>
        <v>1.4758394654918225</v>
      </c>
      <c r="M87" s="8">
        <f t="shared" si="5"/>
        <v>1.8217574783484645</v>
      </c>
      <c r="P87" s="6">
        <f t="shared" si="10"/>
        <v>3.9562758147396315</v>
      </c>
      <c r="U87" s="18">
        <v>66.5</v>
      </c>
      <c r="V87" s="20">
        <f t="shared" si="11"/>
        <v>1.2393614509608641</v>
      </c>
    </row>
    <row r="88" spans="1:22" x14ac:dyDescent="0.15">
      <c r="A88" s="6">
        <v>43.5</v>
      </c>
      <c r="B88" s="6">
        <v>86</v>
      </c>
      <c r="D88">
        <v>644.11907958984398</v>
      </c>
      <c r="E88">
        <v>548.98583984375</v>
      </c>
      <c r="F88">
        <v>475.77789306640602</v>
      </c>
      <c r="G88">
        <v>470.84774780273398</v>
      </c>
      <c r="I88" s="7">
        <f t="shared" si="7"/>
        <v>168.34118652343795</v>
      </c>
      <c r="J88" s="7">
        <f t="shared" si="7"/>
        <v>78.138092041016023</v>
      </c>
      <c r="K88" s="7">
        <f t="shared" si="8"/>
        <v>113.64452209472674</v>
      </c>
      <c r="L88" s="8">
        <f t="shared" si="9"/>
        <v>1.4544061561558579</v>
      </c>
      <c r="M88" s="8">
        <f t="shared" ref="M88:M151" si="12">L88+ABS($N$2)*A88</f>
        <v>1.804346471487577</v>
      </c>
      <c r="P88" s="6">
        <f t="shared" si="10"/>
        <v>2.9627388302867921</v>
      </c>
      <c r="U88" s="18">
        <v>67</v>
      </c>
      <c r="V88" s="20">
        <f t="shared" si="11"/>
        <v>1.2463291551359248</v>
      </c>
    </row>
    <row r="89" spans="1:22" x14ac:dyDescent="0.15">
      <c r="A89" s="6">
        <v>44</v>
      </c>
      <c r="B89" s="6">
        <v>87</v>
      </c>
      <c r="D89">
        <v>644.26647949218795</v>
      </c>
      <c r="E89">
        <v>548.23724365234398</v>
      </c>
      <c r="F89">
        <v>476.30911254882801</v>
      </c>
      <c r="G89">
        <v>471.136962890625</v>
      </c>
      <c r="I89" s="7">
        <f t="shared" si="7"/>
        <v>167.95736694335994</v>
      </c>
      <c r="J89" s="7">
        <f t="shared" si="7"/>
        <v>77.100280761718977</v>
      </c>
      <c r="K89" s="7">
        <f t="shared" si="8"/>
        <v>113.98717041015666</v>
      </c>
      <c r="L89" s="8">
        <f t="shared" si="9"/>
        <v>1.4784274361132077</v>
      </c>
      <c r="M89" s="8">
        <f t="shared" si="12"/>
        <v>1.832390053920004</v>
      </c>
      <c r="P89" s="6">
        <f t="shared" si="10"/>
        <v>4.5630102301998434</v>
      </c>
      <c r="U89" s="18">
        <v>67.5</v>
      </c>
      <c r="V89" s="20">
        <f t="shared" si="11"/>
        <v>1.2502905029758142</v>
      </c>
    </row>
    <row r="90" spans="1:22" x14ac:dyDescent="0.15">
      <c r="A90" s="6">
        <v>44.5</v>
      </c>
      <c r="B90" s="6">
        <v>88</v>
      </c>
      <c r="D90">
        <v>642.06817626953102</v>
      </c>
      <c r="E90">
        <v>548.46435546875</v>
      </c>
      <c r="F90">
        <v>474.75057983398398</v>
      </c>
      <c r="G90">
        <v>470.01803588867199</v>
      </c>
      <c r="I90" s="7">
        <f t="shared" si="7"/>
        <v>167.31759643554705</v>
      </c>
      <c r="J90" s="7">
        <f t="shared" si="7"/>
        <v>78.446319580078011</v>
      </c>
      <c r="K90" s="7">
        <f t="shared" si="8"/>
        <v>112.40517272949245</v>
      </c>
      <c r="L90" s="8">
        <f t="shared" si="9"/>
        <v>1.4328928792478177</v>
      </c>
      <c r="M90" s="8">
        <f t="shared" si="12"/>
        <v>1.7908777995296914</v>
      </c>
      <c r="P90" s="6">
        <f t="shared" si="10"/>
        <v>2.1941661780249064</v>
      </c>
      <c r="U90" s="18">
        <v>68</v>
      </c>
      <c r="V90" s="20">
        <f t="shared" si="11"/>
        <v>1.2347504203889828</v>
      </c>
    </row>
    <row r="91" spans="1:22" x14ac:dyDescent="0.15">
      <c r="A91" s="6">
        <v>45</v>
      </c>
      <c r="B91" s="6">
        <v>89</v>
      </c>
      <c r="D91">
        <v>641.57281494140602</v>
      </c>
      <c r="E91">
        <v>548.614013671875</v>
      </c>
      <c r="F91">
        <v>474.42803955078102</v>
      </c>
      <c r="G91">
        <v>469.827392578125</v>
      </c>
      <c r="I91" s="7">
        <f t="shared" si="7"/>
        <v>167.144775390625</v>
      </c>
      <c r="J91" s="7">
        <f t="shared" si="7"/>
        <v>78.78662109375</v>
      </c>
      <c r="K91" s="7">
        <f t="shared" si="8"/>
        <v>111.994140625</v>
      </c>
      <c r="L91" s="8">
        <f t="shared" si="9"/>
        <v>1.4214867837996963</v>
      </c>
      <c r="M91" s="8">
        <f t="shared" si="12"/>
        <v>1.7834940065566471</v>
      </c>
      <c r="P91" s="6">
        <f t="shared" si="10"/>
        <v>1.7728194137121318</v>
      </c>
      <c r="U91" s="18">
        <v>68.5</v>
      </c>
      <c r="V91" s="20">
        <f t="shared" si="11"/>
        <v>1.2026685379036812</v>
      </c>
    </row>
    <row r="92" spans="1:22" x14ac:dyDescent="0.15">
      <c r="A92" s="6">
        <v>45.5</v>
      </c>
      <c r="B92" s="6">
        <v>90</v>
      </c>
      <c r="D92">
        <v>641.3271484375</v>
      </c>
      <c r="E92">
        <v>549.12438964843795</v>
      </c>
      <c r="F92">
        <v>476.04348754882801</v>
      </c>
      <c r="G92">
        <v>470.69735717773398</v>
      </c>
      <c r="I92" s="7">
        <f t="shared" si="7"/>
        <v>165.28366088867199</v>
      </c>
      <c r="J92" s="7">
        <f t="shared" si="7"/>
        <v>78.427032470703978</v>
      </c>
      <c r="K92" s="7">
        <f t="shared" si="8"/>
        <v>110.38473815917921</v>
      </c>
      <c r="L92" s="8">
        <f t="shared" si="9"/>
        <v>1.4074832960231265</v>
      </c>
      <c r="M92" s="8">
        <f t="shared" si="12"/>
        <v>1.7735128212551545</v>
      </c>
      <c r="P92" s="6">
        <f t="shared" si="10"/>
        <v>1.2032557563691986</v>
      </c>
      <c r="U92" s="18">
        <v>69</v>
      </c>
      <c r="V92" s="20">
        <f t="shared" si="11"/>
        <v>1.2083712213828302</v>
      </c>
    </row>
    <row r="93" spans="1:22" x14ac:dyDescent="0.15">
      <c r="A93" s="6">
        <v>46</v>
      </c>
      <c r="B93" s="6">
        <v>91</v>
      </c>
      <c r="D93">
        <v>639.83001708984398</v>
      </c>
      <c r="E93">
        <v>550.34796142578102</v>
      </c>
      <c r="F93">
        <v>475.72003173828102</v>
      </c>
      <c r="G93">
        <v>470.42340087890602</v>
      </c>
      <c r="I93" s="7">
        <f t="shared" si="7"/>
        <v>164.10998535156295</v>
      </c>
      <c r="J93" s="7">
        <f t="shared" si="7"/>
        <v>79.924560546875</v>
      </c>
      <c r="K93" s="7">
        <f t="shared" si="8"/>
        <v>108.16279296875047</v>
      </c>
      <c r="L93" s="8">
        <f t="shared" si="9"/>
        <v>1.3533110752021464</v>
      </c>
      <c r="M93" s="8">
        <f t="shared" si="12"/>
        <v>1.7233629029092516</v>
      </c>
      <c r="P93" s="6">
        <f t="shared" si="10"/>
        <v>-1.6584856145950739</v>
      </c>
      <c r="U93" s="18">
        <v>69.5</v>
      </c>
      <c r="V93" s="20">
        <f t="shared" si="11"/>
        <v>1.2016367108005852</v>
      </c>
    </row>
    <row r="94" spans="1:22" x14ac:dyDescent="0.15">
      <c r="A94" s="6">
        <v>46.5</v>
      </c>
      <c r="B94" s="6">
        <v>92</v>
      </c>
      <c r="D94">
        <v>642.48962402343795</v>
      </c>
      <c r="E94">
        <v>553.15490722656295</v>
      </c>
      <c r="F94">
        <v>475.20547485351602</v>
      </c>
      <c r="G94">
        <v>469.76214599609398</v>
      </c>
      <c r="I94" s="7">
        <f t="shared" si="7"/>
        <v>167.28414916992193</v>
      </c>
      <c r="J94" s="7">
        <f t="shared" si="7"/>
        <v>83.392761230468977</v>
      </c>
      <c r="K94" s="7">
        <f t="shared" si="8"/>
        <v>108.90921630859364</v>
      </c>
      <c r="L94" s="8">
        <f t="shared" si="9"/>
        <v>1.3059792564921304</v>
      </c>
      <c r="M94" s="8">
        <f t="shared" si="12"/>
        <v>1.680053386674313</v>
      </c>
      <c r="P94" s="6">
        <f t="shared" si="10"/>
        <v>-4.1298881303700234</v>
      </c>
      <c r="U94" s="18">
        <v>70</v>
      </c>
      <c r="V94" s="20">
        <f t="shared" si="11"/>
        <v>1.2082782694280902</v>
      </c>
    </row>
    <row r="95" spans="1:22" x14ac:dyDescent="0.15">
      <c r="A95" s="6">
        <v>47</v>
      </c>
      <c r="B95" s="6">
        <v>93</v>
      </c>
      <c r="D95">
        <v>643.47100830078102</v>
      </c>
      <c r="E95">
        <v>554.94378662109398</v>
      </c>
      <c r="F95">
        <v>475.13467407226602</v>
      </c>
      <c r="G95">
        <v>470.34011840820301</v>
      </c>
      <c r="I95" s="7">
        <f t="shared" si="7"/>
        <v>168.336334228515</v>
      </c>
      <c r="J95" s="7">
        <f t="shared" si="7"/>
        <v>84.603668212890966</v>
      </c>
      <c r="K95" s="7">
        <f t="shared" si="8"/>
        <v>109.11376647949132</v>
      </c>
      <c r="L95" s="8">
        <f t="shared" si="9"/>
        <v>1.2897049121431094</v>
      </c>
      <c r="M95" s="8">
        <f t="shared" si="12"/>
        <v>1.6678013448003692</v>
      </c>
      <c r="P95" s="6">
        <f t="shared" si="10"/>
        <v>-4.8290353327166864</v>
      </c>
      <c r="U95" s="18">
        <v>70.5</v>
      </c>
      <c r="V95" s="20">
        <f t="shared" si="11"/>
        <v>1.221903032236699</v>
      </c>
    </row>
    <row r="96" spans="1:22" x14ac:dyDescent="0.15">
      <c r="A96" s="6">
        <v>47.5</v>
      </c>
      <c r="B96" s="6">
        <v>94</v>
      </c>
      <c r="D96">
        <v>643.12261962890602</v>
      </c>
      <c r="E96">
        <v>555.66400146484398</v>
      </c>
      <c r="F96">
        <v>475.60711669921898</v>
      </c>
      <c r="G96">
        <v>470.8583984375</v>
      </c>
      <c r="I96" s="7">
        <f t="shared" si="7"/>
        <v>167.51550292968705</v>
      </c>
      <c r="J96" s="7">
        <f t="shared" si="7"/>
        <v>84.805603027343977</v>
      </c>
      <c r="K96" s="7">
        <f t="shared" si="8"/>
        <v>108.15158081054626</v>
      </c>
      <c r="L96" s="8">
        <f t="shared" si="9"/>
        <v>1.2752881525490103</v>
      </c>
      <c r="M96" s="8">
        <f t="shared" si="12"/>
        <v>1.6574068876813473</v>
      </c>
      <c r="P96" s="6">
        <f t="shared" si="10"/>
        <v>-5.4221818212323454</v>
      </c>
      <c r="U96" s="18">
        <v>71</v>
      </c>
      <c r="V96" s="20">
        <f t="shared" si="11"/>
        <v>1.2194368690846538</v>
      </c>
    </row>
    <row r="97" spans="1:22" x14ac:dyDescent="0.15">
      <c r="A97" s="6">
        <v>48</v>
      </c>
      <c r="B97" s="6">
        <v>95</v>
      </c>
      <c r="D97">
        <v>641.21160888671898</v>
      </c>
      <c r="E97">
        <v>554.679931640625</v>
      </c>
      <c r="F97">
        <v>475.93661499023398</v>
      </c>
      <c r="G97">
        <v>470.62286376953102</v>
      </c>
      <c r="I97" s="7">
        <f t="shared" si="7"/>
        <v>165.274993896485</v>
      </c>
      <c r="J97" s="7">
        <f t="shared" si="7"/>
        <v>84.057067871093977</v>
      </c>
      <c r="K97" s="7">
        <f t="shared" si="8"/>
        <v>106.43504638671922</v>
      </c>
      <c r="L97" s="8">
        <f t="shared" si="9"/>
        <v>1.2662236392773427</v>
      </c>
      <c r="M97" s="8">
        <f t="shared" si="12"/>
        <v>1.6523646768847569</v>
      </c>
      <c r="P97" s="6">
        <f t="shared" si="10"/>
        <v>-5.7099091738114609</v>
      </c>
      <c r="U97" s="18">
        <v>71.5</v>
      </c>
      <c r="V97" s="20">
        <f t="shared" si="11"/>
        <v>1.1952730497762083</v>
      </c>
    </row>
    <row r="98" spans="1:22" x14ac:dyDescent="0.15">
      <c r="A98" s="6">
        <v>48.5</v>
      </c>
      <c r="B98" s="6">
        <v>96</v>
      </c>
      <c r="D98">
        <v>639.37451171875</v>
      </c>
      <c r="E98">
        <v>553.70648193359398</v>
      </c>
      <c r="F98">
        <v>475.52893066406301</v>
      </c>
      <c r="G98">
        <v>470.66452026367199</v>
      </c>
      <c r="I98" s="7">
        <f t="shared" si="7"/>
        <v>163.84558105468699</v>
      </c>
      <c r="J98" s="7">
        <f t="shared" si="7"/>
        <v>83.041961669921989</v>
      </c>
      <c r="K98" s="7">
        <f t="shared" si="8"/>
        <v>105.7162078857416</v>
      </c>
      <c r="L98" s="8">
        <f t="shared" si="9"/>
        <v>1.2730456477647527</v>
      </c>
      <c r="M98" s="8">
        <f t="shared" si="12"/>
        <v>1.663208987847244</v>
      </c>
      <c r="P98" s="6">
        <f t="shared" si="10"/>
        <v>-5.0910923472934115</v>
      </c>
      <c r="U98" s="18">
        <v>72</v>
      </c>
      <c r="V98" s="20">
        <f t="shared" si="11"/>
        <v>1.1800518212889737</v>
      </c>
    </row>
    <row r="99" spans="1:22" x14ac:dyDescent="0.15">
      <c r="A99" s="6">
        <v>49</v>
      </c>
      <c r="B99" s="6">
        <v>97</v>
      </c>
      <c r="D99">
        <v>639</v>
      </c>
      <c r="E99">
        <v>553.40948486328102</v>
      </c>
      <c r="F99">
        <v>475.61639404296898</v>
      </c>
      <c r="G99">
        <v>470.53677368164102</v>
      </c>
      <c r="I99" s="7">
        <f t="shared" si="7"/>
        <v>163.38360595703102</v>
      </c>
      <c r="J99" s="7">
        <f t="shared" si="7"/>
        <v>82.87271118164</v>
      </c>
      <c r="K99" s="7">
        <f t="shared" si="8"/>
        <v>105.37270812988302</v>
      </c>
      <c r="L99" s="8">
        <f t="shared" si="9"/>
        <v>1.2715006740750601</v>
      </c>
      <c r="M99" s="8">
        <f t="shared" si="12"/>
        <v>1.6656863166326288</v>
      </c>
      <c r="P99" s="6">
        <f t="shared" si="10"/>
        <v>-4.9497267277979331</v>
      </c>
      <c r="U99" s="18">
        <v>72.5</v>
      </c>
      <c r="V99" s="20">
        <f t="shared" si="11"/>
        <v>1.213447599309557</v>
      </c>
    </row>
    <row r="100" spans="1:22" x14ac:dyDescent="0.15">
      <c r="A100" s="6">
        <v>49.5</v>
      </c>
      <c r="B100" s="6">
        <v>98</v>
      </c>
      <c r="D100">
        <v>640.43029785156295</v>
      </c>
      <c r="E100">
        <v>553.301025390625</v>
      </c>
      <c r="F100">
        <v>476.05368041992199</v>
      </c>
      <c r="G100">
        <v>470.7080078125</v>
      </c>
      <c r="I100" s="7">
        <f t="shared" si="7"/>
        <v>164.37661743164097</v>
      </c>
      <c r="J100" s="7">
        <f t="shared" si="7"/>
        <v>82.593017578125</v>
      </c>
      <c r="K100" s="7">
        <f t="shared" si="8"/>
        <v>106.56150512695348</v>
      </c>
      <c r="L100" s="8">
        <f t="shared" si="9"/>
        <v>1.2901999255101269</v>
      </c>
      <c r="M100" s="8">
        <f t="shared" si="12"/>
        <v>1.6884078705427727</v>
      </c>
      <c r="P100" s="6">
        <f t="shared" si="10"/>
        <v>-3.6531501234500565</v>
      </c>
      <c r="U100" s="18">
        <v>73</v>
      </c>
      <c r="V100" s="20">
        <f t="shared" si="11"/>
        <v>1.1743867781523496</v>
      </c>
    </row>
    <row r="101" spans="1:22" x14ac:dyDescent="0.15">
      <c r="A101" s="6">
        <v>50</v>
      </c>
      <c r="B101" s="6">
        <v>99</v>
      </c>
      <c r="D101">
        <v>641.01153564453102</v>
      </c>
      <c r="E101">
        <v>553.466552734375</v>
      </c>
      <c r="F101">
        <v>475.849609375</v>
      </c>
      <c r="G101">
        <v>470.90838623046898</v>
      </c>
      <c r="I101" s="7">
        <f t="shared" si="7"/>
        <v>165.16192626953102</v>
      </c>
      <c r="J101" s="7">
        <f t="shared" si="7"/>
        <v>82.558166503906023</v>
      </c>
      <c r="K101" s="7">
        <f t="shared" si="8"/>
        <v>107.37120971679681</v>
      </c>
      <c r="L101" s="8">
        <f t="shared" si="9"/>
        <v>1.30055225622915</v>
      </c>
      <c r="M101" s="8">
        <f t="shared" si="12"/>
        <v>1.7027825037368731</v>
      </c>
      <c r="P101" s="6">
        <f t="shared" si="10"/>
        <v>-2.8328799443391053</v>
      </c>
      <c r="U101" s="18">
        <v>73.5</v>
      </c>
      <c r="V101" s="20">
        <f t="shared" si="11"/>
        <v>1.1651832386673673</v>
      </c>
    </row>
    <row r="102" spans="1:22" x14ac:dyDescent="0.15">
      <c r="A102" s="6">
        <v>50.5</v>
      </c>
      <c r="B102" s="6">
        <v>100</v>
      </c>
      <c r="D102">
        <v>640.14208984375</v>
      </c>
      <c r="E102">
        <v>553.08941650390602</v>
      </c>
      <c r="F102">
        <v>475.712158203125</v>
      </c>
      <c r="G102">
        <v>470.56777954101602</v>
      </c>
      <c r="I102" s="7">
        <f t="shared" si="7"/>
        <v>164.429931640625</v>
      </c>
      <c r="J102" s="7">
        <f t="shared" si="7"/>
        <v>82.52163696289</v>
      </c>
      <c r="K102" s="7">
        <f t="shared" si="8"/>
        <v>106.66478576660199</v>
      </c>
      <c r="L102" s="8">
        <f t="shared" si="9"/>
        <v>1.2925674973530781</v>
      </c>
      <c r="M102" s="8">
        <f t="shared" si="12"/>
        <v>1.6988200473358783</v>
      </c>
      <c r="P102" s="6">
        <f t="shared" si="10"/>
        <v>-3.0589924842470673</v>
      </c>
      <c r="U102" s="18">
        <v>74</v>
      </c>
      <c r="V102" s="20">
        <f t="shared" si="11"/>
        <v>1.1795241913926569</v>
      </c>
    </row>
    <row r="103" spans="1:22" x14ac:dyDescent="0.15">
      <c r="A103" s="6">
        <v>51</v>
      </c>
      <c r="B103" s="6">
        <v>101</v>
      </c>
      <c r="D103">
        <v>640.77819824218795</v>
      </c>
      <c r="E103">
        <v>552.163818359375</v>
      </c>
      <c r="F103">
        <v>475.53262329101602</v>
      </c>
      <c r="G103">
        <v>470.06201171875</v>
      </c>
      <c r="I103" s="7">
        <f t="shared" si="7"/>
        <v>165.24557495117193</v>
      </c>
      <c r="J103" s="7">
        <f t="shared" si="7"/>
        <v>82.101806640625</v>
      </c>
      <c r="K103" s="7">
        <f t="shared" si="8"/>
        <v>107.77431030273443</v>
      </c>
      <c r="L103" s="8">
        <f t="shared" si="9"/>
        <v>1.3126910930776809</v>
      </c>
      <c r="M103" s="8">
        <f t="shared" si="12"/>
        <v>1.7229659455355586</v>
      </c>
      <c r="P103" s="6">
        <f t="shared" si="10"/>
        <v>-1.6811374827590737</v>
      </c>
      <c r="U103" s="18">
        <v>74.5</v>
      </c>
      <c r="V103" s="20">
        <f t="shared" si="11"/>
        <v>1.1535442423113325</v>
      </c>
    </row>
    <row r="104" spans="1:22" x14ac:dyDescent="0.15">
      <c r="A104" s="6">
        <v>51.5</v>
      </c>
      <c r="B104" s="6">
        <v>102</v>
      </c>
      <c r="D104">
        <v>639.32141113281295</v>
      </c>
      <c r="E104">
        <v>551.78753662109398</v>
      </c>
      <c r="F104">
        <v>474.77926635742199</v>
      </c>
      <c r="G104">
        <v>469.849609375</v>
      </c>
      <c r="I104" s="7">
        <f t="shared" si="7"/>
        <v>164.54214477539097</v>
      </c>
      <c r="J104" s="7">
        <f t="shared" si="7"/>
        <v>81.937927246093977</v>
      </c>
      <c r="K104" s="7">
        <f t="shared" si="8"/>
        <v>107.18559570312519</v>
      </c>
      <c r="L104" s="8">
        <f t="shared" si="9"/>
        <v>1.308131646791624</v>
      </c>
      <c r="M104" s="8">
        <f t="shared" si="12"/>
        <v>1.7224288017245788</v>
      </c>
      <c r="P104" s="6">
        <f t="shared" si="10"/>
        <v>-1.7117889118488656</v>
      </c>
      <c r="U104" s="18">
        <v>75</v>
      </c>
      <c r="V104" s="20">
        <f t="shared" si="11"/>
        <v>1.1323781690512065</v>
      </c>
    </row>
    <row r="105" spans="1:22" x14ac:dyDescent="0.15">
      <c r="A105" s="6">
        <v>52</v>
      </c>
      <c r="B105" s="6">
        <v>103</v>
      </c>
      <c r="D105">
        <v>640.81628417968795</v>
      </c>
      <c r="E105">
        <v>551.93804931640602</v>
      </c>
      <c r="F105">
        <v>475.57659912109398</v>
      </c>
      <c r="G105">
        <v>470.78158569335898</v>
      </c>
      <c r="I105" s="7">
        <f t="shared" si="7"/>
        <v>165.23968505859398</v>
      </c>
      <c r="J105" s="7">
        <f t="shared" si="7"/>
        <v>81.156463623047046</v>
      </c>
      <c r="K105" s="7">
        <f t="shared" si="8"/>
        <v>108.43016052246105</v>
      </c>
      <c r="L105" s="8">
        <f t="shared" si="9"/>
        <v>1.3360631511261261</v>
      </c>
      <c r="M105" s="8">
        <f t="shared" si="12"/>
        <v>1.7543826085341581</v>
      </c>
      <c r="P105" s="6">
        <f t="shared" si="10"/>
        <v>0.11161447389649881</v>
      </c>
      <c r="U105" s="18"/>
      <c r="V105" s="20"/>
    </row>
    <row r="106" spans="1:22" x14ac:dyDescent="0.15">
      <c r="A106" s="6">
        <v>52.5</v>
      </c>
      <c r="B106" s="6">
        <v>104</v>
      </c>
      <c r="D106">
        <v>639.96545410156295</v>
      </c>
      <c r="E106">
        <v>552.72375488281295</v>
      </c>
      <c r="F106">
        <v>475.27996826171898</v>
      </c>
      <c r="G106">
        <v>470.8583984375</v>
      </c>
      <c r="I106" s="7">
        <f t="shared" si="7"/>
        <v>164.68548583984398</v>
      </c>
      <c r="J106" s="7">
        <f t="shared" si="7"/>
        <v>81.865356445312955</v>
      </c>
      <c r="K106" s="7">
        <f t="shared" si="8"/>
        <v>107.37973632812492</v>
      </c>
      <c r="L106" s="8">
        <f t="shared" si="9"/>
        <v>1.3116627226787423</v>
      </c>
      <c r="M106" s="8">
        <f t="shared" si="12"/>
        <v>1.7340044825618515</v>
      </c>
      <c r="P106" s="6">
        <f t="shared" si="10"/>
        <v>-1.0512373926895544</v>
      </c>
    </row>
    <row r="107" spans="1:22" x14ac:dyDescent="0.15">
      <c r="A107" s="6">
        <v>53</v>
      </c>
      <c r="B107" s="6">
        <v>105</v>
      </c>
      <c r="D107">
        <v>640.99865722656295</v>
      </c>
      <c r="E107">
        <v>552.940673828125</v>
      </c>
      <c r="F107">
        <v>475.54187011718801</v>
      </c>
      <c r="G107">
        <v>470.774169921875</v>
      </c>
      <c r="I107" s="7">
        <f t="shared" si="7"/>
        <v>165.45678710937494</v>
      </c>
      <c r="J107" s="7">
        <f t="shared" si="7"/>
        <v>82.16650390625</v>
      </c>
      <c r="K107" s="7">
        <f t="shared" si="8"/>
        <v>107.94023437499995</v>
      </c>
      <c r="L107" s="8">
        <f t="shared" si="9"/>
        <v>1.3136768542343866</v>
      </c>
      <c r="M107" s="8">
        <f t="shared" si="12"/>
        <v>1.7400409165925732</v>
      </c>
      <c r="P107" s="6">
        <f t="shared" si="10"/>
        <v>-0.70677595449412589</v>
      </c>
    </row>
    <row r="108" spans="1:22" x14ac:dyDescent="0.15">
      <c r="A108" s="6">
        <v>53.5</v>
      </c>
      <c r="B108" s="6">
        <v>106</v>
      </c>
      <c r="D108">
        <v>642.96282958984398</v>
      </c>
      <c r="E108">
        <v>554.14831542968795</v>
      </c>
      <c r="F108">
        <v>475.97869873046898</v>
      </c>
      <c r="G108">
        <v>470.90051269531301</v>
      </c>
      <c r="I108" s="7">
        <f t="shared" si="7"/>
        <v>166.984130859375</v>
      </c>
      <c r="J108" s="7">
        <f t="shared" si="7"/>
        <v>83.247802734374943</v>
      </c>
      <c r="K108" s="7">
        <f t="shared" si="8"/>
        <v>108.71066894531253</v>
      </c>
      <c r="L108" s="8">
        <f t="shared" si="9"/>
        <v>1.3058683277465459</v>
      </c>
      <c r="M108" s="8">
        <f t="shared" si="12"/>
        <v>1.7362546925798097</v>
      </c>
      <c r="P108" s="6">
        <f t="shared" si="10"/>
        <v>-0.92283201708488227</v>
      </c>
    </row>
    <row r="109" spans="1:22" x14ac:dyDescent="0.15">
      <c r="A109" s="6">
        <v>54</v>
      </c>
      <c r="B109" s="6">
        <v>107</v>
      </c>
      <c r="D109">
        <v>641.46527099609398</v>
      </c>
      <c r="E109">
        <v>552.06506347656295</v>
      </c>
      <c r="F109">
        <v>474.95419311523398</v>
      </c>
      <c r="G109">
        <v>469.89587402343801</v>
      </c>
      <c r="I109" s="7">
        <f t="shared" si="7"/>
        <v>166.51107788086</v>
      </c>
      <c r="J109" s="7">
        <f t="shared" si="7"/>
        <v>82.169189453124943</v>
      </c>
      <c r="K109" s="7">
        <f t="shared" si="8"/>
        <v>108.99264526367254</v>
      </c>
      <c r="L109" s="8">
        <f t="shared" si="9"/>
        <v>1.3264417720202726</v>
      </c>
      <c r="M109" s="8">
        <f t="shared" si="12"/>
        <v>1.7608504393286135</v>
      </c>
      <c r="P109" s="6">
        <f t="shared" si="10"/>
        <v>0.48069302029062372</v>
      </c>
    </row>
    <row r="110" spans="1:22" x14ac:dyDescent="0.15">
      <c r="A110" s="6">
        <v>54.5</v>
      </c>
      <c r="B110" s="6">
        <v>108</v>
      </c>
      <c r="D110">
        <v>641.62152099609398</v>
      </c>
      <c r="E110">
        <v>552.53118896484398</v>
      </c>
      <c r="F110">
        <v>475.18832397460898</v>
      </c>
      <c r="G110">
        <v>469.86349487304699</v>
      </c>
      <c r="I110" s="7">
        <f t="shared" si="7"/>
        <v>166.433197021485</v>
      </c>
      <c r="J110" s="7">
        <f t="shared" si="7"/>
        <v>82.667694091796989</v>
      </c>
      <c r="K110" s="7">
        <f t="shared" si="8"/>
        <v>108.5658111572271</v>
      </c>
      <c r="L110" s="8">
        <f t="shared" si="9"/>
        <v>1.3132797805715009</v>
      </c>
      <c r="M110" s="8">
        <f t="shared" si="12"/>
        <v>1.7517107503549192</v>
      </c>
      <c r="P110" s="6">
        <f t="shared" si="10"/>
        <v>-4.0851718294257378E-2</v>
      </c>
    </row>
    <row r="111" spans="1:22" x14ac:dyDescent="0.15">
      <c r="A111" s="6">
        <v>55</v>
      </c>
      <c r="B111" s="6">
        <v>109</v>
      </c>
      <c r="D111">
        <v>640.55731201171898</v>
      </c>
      <c r="E111">
        <v>552.27178955078102</v>
      </c>
      <c r="F111">
        <v>475.00924682617199</v>
      </c>
      <c r="G111">
        <v>470.74133300781301</v>
      </c>
      <c r="I111" s="7">
        <f t="shared" si="7"/>
        <v>165.54806518554699</v>
      </c>
      <c r="J111" s="7">
        <f t="shared" si="7"/>
        <v>81.530456542968011</v>
      </c>
      <c r="K111" s="7">
        <f t="shared" si="8"/>
        <v>108.47674560546938</v>
      </c>
      <c r="L111" s="8">
        <f t="shared" si="9"/>
        <v>1.3305058036600124</v>
      </c>
      <c r="M111" s="8">
        <f t="shared" si="12"/>
        <v>1.7729590759185079</v>
      </c>
      <c r="P111" s="6">
        <f t="shared" si="10"/>
        <v>1.1716569823107814</v>
      </c>
    </row>
    <row r="112" spans="1:22" x14ac:dyDescent="0.15">
      <c r="A112" s="6">
        <v>55.5</v>
      </c>
      <c r="B112" s="6">
        <v>110</v>
      </c>
      <c r="D112">
        <v>640.43560791015602</v>
      </c>
      <c r="E112">
        <v>551.6728515625</v>
      </c>
      <c r="F112">
        <v>475.28506469726602</v>
      </c>
      <c r="G112">
        <v>470.49929809570301</v>
      </c>
      <c r="I112" s="7">
        <f t="shared" si="7"/>
        <v>165.15054321289</v>
      </c>
      <c r="J112" s="7">
        <f t="shared" si="7"/>
        <v>81.173553466796989</v>
      </c>
      <c r="K112" s="7">
        <f t="shared" si="8"/>
        <v>108.3290557861321</v>
      </c>
      <c r="L112" s="8">
        <f t="shared" si="9"/>
        <v>1.3345363256820182</v>
      </c>
      <c r="M112" s="8">
        <f t="shared" si="12"/>
        <v>1.7810119004155909</v>
      </c>
      <c r="P112" s="6">
        <f t="shared" si="10"/>
        <v>1.6311811804852676</v>
      </c>
    </row>
    <row r="113" spans="1:16" x14ac:dyDescent="0.15">
      <c r="A113" s="6">
        <v>56</v>
      </c>
      <c r="B113" s="6">
        <v>111</v>
      </c>
      <c r="D113">
        <v>642.88488769531295</v>
      </c>
      <c r="E113">
        <v>553.04425048828102</v>
      </c>
      <c r="F113">
        <v>474.986572265625</v>
      </c>
      <c r="G113">
        <v>470.54327392578102</v>
      </c>
      <c r="I113" s="7">
        <f t="shared" si="7"/>
        <v>167.89831542968795</v>
      </c>
      <c r="J113" s="7">
        <f t="shared" si="7"/>
        <v>82.5009765625</v>
      </c>
      <c r="K113" s="7">
        <f t="shared" si="8"/>
        <v>110.14763183593796</v>
      </c>
      <c r="L113" s="8">
        <f t="shared" si="9"/>
        <v>1.3351070063091164</v>
      </c>
      <c r="M113" s="8">
        <f t="shared" si="12"/>
        <v>1.7856048835177663</v>
      </c>
      <c r="P113" s="6">
        <f t="shared" si="10"/>
        <v>1.8932739254619684</v>
      </c>
    </row>
    <row r="114" spans="1:16" x14ac:dyDescent="0.15">
      <c r="A114" s="6">
        <v>56.5</v>
      </c>
      <c r="B114" s="6">
        <v>112</v>
      </c>
      <c r="D114">
        <v>643.05310058593795</v>
      </c>
      <c r="E114">
        <v>553.24261474609398</v>
      </c>
      <c r="F114">
        <v>475.63766479492199</v>
      </c>
      <c r="G114">
        <v>470.47756958007801</v>
      </c>
      <c r="I114" s="7">
        <f t="shared" si="7"/>
        <v>167.41543579101597</v>
      </c>
      <c r="J114" s="7">
        <f t="shared" si="7"/>
        <v>82.765045166015966</v>
      </c>
      <c r="K114" s="7">
        <f t="shared" si="8"/>
        <v>109.4799041748048</v>
      </c>
      <c r="L114" s="8">
        <f t="shared" si="9"/>
        <v>1.3227794892783817</v>
      </c>
      <c r="M114" s="8">
        <f t="shared" si="12"/>
        <v>1.7772996689621088</v>
      </c>
      <c r="P114" s="6">
        <f t="shared" si="10"/>
        <v>1.4193474092764966</v>
      </c>
    </row>
    <row r="115" spans="1:16" x14ac:dyDescent="0.15">
      <c r="A115" s="6">
        <v>57</v>
      </c>
      <c r="B115" s="6">
        <v>113</v>
      </c>
      <c r="D115">
        <v>641.31384277343795</v>
      </c>
      <c r="E115">
        <v>552.42980957031295</v>
      </c>
      <c r="F115">
        <v>475.74365234375</v>
      </c>
      <c r="G115">
        <v>471.06710815429699</v>
      </c>
      <c r="I115" s="7">
        <f t="shared" si="7"/>
        <v>165.57019042968795</v>
      </c>
      <c r="J115" s="7">
        <f t="shared" si="7"/>
        <v>81.362701416015966</v>
      </c>
      <c r="K115" s="7">
        <f t="shared" si="8"/>
        <v>108.61629943847677</v>
      </c>
      <c r="L115" s="8">
        <f t="shared" si="9"/>
        <v>1.334964271688944</v>
      </c>
      <c r="M115" s="8">
        <f t="shared" si="12"/>
        <v>1.7935067538477485</v>
      </c>
      <c r="P115" s="6">
        <f t="shared" si="10"/>
        <v>2.3441841158900796</v>
      </c>
    </row>
    <row r="116" spans="1:16" x14ac:dyDescent="0.15">
      <c r="A116" s="6">
        <v>57.5</v>
      </c>
      <c r="B116" s="6">
        <v>114</v>
      </c>
      <c r="D116">
        <v>641.793701171875</v>
      </c>
      <c r="E116">
        <v>552.63299560546898</v>
      </c>
      <c r="F116">
        <v>476.11801147460898</v>
      </c>
      <c r="G116">
        <v>470.92178344726602</v>
      </c>
      <c r="I116" s="7">
        <f t="shared" si="7"/>
        <v>165.67568969726602</v>
      </c>
      <c r="J116" s="7">
        <f t="shared" si="7"/>
        <v>81.711212158202954</v>
      </c>
      <c r="K116" s="7">
        <f t="shared" si="8"/>
        <v>108.47784118652396</v>
      </c>
      <c r="L116" s="8">
        <f t="shared" si="9"/>
        <v>1.3275759632166211</v>
      </c>
      <c r="M116" s="8">
        <f t="shared" si="12"/>
        <v>1.7901407478505027</v>
      </c>
      <c r="P116" s="6">
        <f t="shared" si="10"/>
        <v>2.1521072604345592</v>
      </c>
    </row>
    <row r="117" spans="1:16" x14ac:dyDescent="0.15">
      <c r="A117" s="6">
        <v>58</v>
      </c>
      <c r="B117" s="6">
        <v>115</v>
      </c>
      <c r="D117">
        <v>638.70208740234398</v>
      </c>
      <c r="E117">
        <v>552.26336669921898</v>
      </c>
      <c r="F117">
        <v>475.42340087890602</v>
      </c>
      <c r="G117">
        <v>470.36602783203102</v>
      </c>
      <c r="I117" s="7">
        <f t="shared" si="7"/>
        <v>163.27868652343795</v>
      </c>
      <c r="J117" s="7">
        <f t="shared" si="7"/>
        <v>81.897338867187955</v>
      </c>
      <c r="K117" s="7">
        <f t="shared" si="8"/>
        <v>105.95054931640638</v>
      </c>
      <c r="L117" s="8">
        <f t="shared" si="9"/>
        <v>1.2936995362965977</v>
      </c>
      <c r="M117" s="8">
        <f t="shared" si="12"/>
        <v>1.7602866234055565</v>
      </c>
      <c r="P117" s="6">
        <f t="shared" si="10"/>
        <v>0.44851958101417855</v>
      </c>
    </row>
    <row r="118" spans="1:16" x14ac:dyDescent="0.15">
      <c r="A118" s="6">
        <v>58.5</v>
      </c>
      <c r="B118" s="6">
        <v>116</v>
      </c>
      <c r="D118">
        <v>632.111083984375</v>
      </c>
      <c r="E118">
        <v>550.16070556640602</v>
      </c>
      <c r="F118">
        <v>475.45025634765602</v>
      </c>
      <c r="G118">
        <v>470.54974365234398</v>
      </c>
      <c r="I118" s="7">
        <f t="shared" si="7"/>
        <v>156.66082763671898</v>
      </c>
      <c r="J118" s="7">
        <f t="shared" si="7"/>
        <v>79.610961914062045</v>
      </c>
      <c r="K118" s="7">
        <f t="shared" si="8"/>
        <v>100.93315429687556</v>
      </c>
      <c r="L118" s="8">
        <f t="shared" si="9"/>
        <v>1.2678298549618112</v>
      </c>
      <c r="M118" s="8">
        <f t="shared" si="12"/>
        <v>1.7384392445458472</v>
      </c>
      <c r="P118" s="6">
        <f t="shared" si="10"/>
        <v>-0.79817333478930852</v>
      </c>
    </row>
    <row r="119" spans="1:16" x14ac:dyDescent="0.15">
      <c r="A119" s="6">
        <v>59</v>
      </c>
      <c r="B119" s="6">
        <v>117</v>
      </c>
      <c r="D119">
        <v>641.04870605468795</v>
      </c>
      <c r="E119">
        <v>552.73748779296898</v>
      </c>
      <c r="F119">
        <v>474.85794067382801</v>
      </c>
      <c r="G119">
        <v>469.94494628906301</v>
      </c>
      <c r="I119" s="7">
        <f t="shared" si="7"/>
        <v>166.19076538085994</v>
      </c>
      <c r="J119" s="7">
        <f t="shared" si="7"/>
        <v>82.792541503905966</v>
      </c>
      <c r="K119" s="7">
        <f t="shared" si="8"/>
        <v>108.23598632812576</v>
      </c>
      <c r="L119" s="8">
        <f t="shared" si="9"/>
        <v>1.3073156634890768</v>
      </c>
      <c r="M119" s="8">
        <f t="shared" si="12"/>
        <v>1.7819473555481902</v>
      </c>
      <c r="P119" s="6">
        <f t="shared" si="10"/>
        <v>1.6845617390571836</v>
      </c>
    </row>
    <row r="120" spans="1:16" x14ac:dyDescent="0.15">
      <c r="A120" s="6">
        <v>59.5</v>
      </c>
      <c r="B120" s="6">
        <v>118</v>
      </c>
      <c r="D120">
        <v>645.52813720703102</v>
      </c>
      <c r="E120">
        <v>552.54669189453102</v>
      </c>
      <c r="F120">
        <v>474.93707275390602</v>
      </c>
      <c r="G120">
        <v>470.18371582031301</v>
      </c>
      <c r="I120" s="7">
        <f t="shared" si="7"/>
        <v>170.591064453125</v>
      </c>
      <c r="J120" s="7">
        <f t="shared" si="7"/>
        <v>82.362976074218011</v>
      </c>
      <c r="K120" s="7">
        <f t="shared" si="8"/>
        <v>112.93698120117239</v>
      </c>
      <c r="L120" s="8">
        <f t="shared" si="9"/>
        <v>1.3712105436719997</v>
      </c>
      <c r="M120" s="8">
        <f t="shared" si="12"/>
        <v>1.8498645382061902</v>
      </c>
      <c r="P120" s="6">
        <f t="shared" si="10"/>
        <v>5.5601694732742599</v>
      </c>
    </row>
    <row r="121" spans="1:16" x14ac:dyDescent="0.15">
      <c r="A121" s="6">
        <v>60</v>
      </c>
      <c r="B121" s="6">
        <v>119</v>
      </c>
      <c r="D121">
        <v>633.74322509765602</v>
      </c>
      <c r="E121">
        <v>547.670654296875</v>
      </c>
      <c r="F121">
        <v>475.269775390625</v>
      </c>
      <c r="G121">
        <v>470.41833496093801</v>
      </c>
      <c r="I121" s="7">
        <f t="shared" si="7"/>
        <v>158.47344970703102</v>
      </c>
      <c r="J121" s="7">
        <f t="shared" si="7"/>
        <v>77.252319335936988</v>
      </c>
      <c r="K121" s="7">
        <f t="shared" si="8"/>
        <v>104.39682617187513</v>
      </c>
      <c r="L121" s="8">
        <f t="shared" si="9"/>
        <v>1.3513746521693206</v>
      </c>
      <c r="M121" s="8">
        <f t="shared" si="12"/>
        <v>1.8340509491785884</v>
      </c>
      <c r="P121" s="6">
        <f t="shared" si="10"/>
        <v>4.6577871078319406</v>
      </c>
    </row>
    <row r="122" spans="1:16" x14ac:dyDescent="0.15">
      <c r="A122" s="6">
        <v>60.5</v>
      </c>
      <c r="B122" s="6">
        <v>120</v>
      </c>
      <c r="D122">
        <v>623.23327636718795</v>
      </c>
      <c r="E122">
        <v>542.32849121093795</v>
      </c>
      <c r="F122">
        <v>475.26885986328102</v>
      </c>
      <c r="G122">
        <v>470.66635131835898</v>
      </c>
      <c r="I122" s="7">
        <f t="shared" si="7"/>
        <v>147.96441650390693</v>
      </c>
      <c r="J122" s="7">
        <f t="shared" si="7"/>
        <v>71.662139892578978</v>
      </c>
      <c r="K122" s="7">
        <f t="shared" si="8"/>
        <v>97.800918579101648</v>
      </c>
      <c r="L122" s="8">
        <f t="shared" si="9"/>
        <v>1.3647501836493372</v>
      </c>
      <c r="M122" s="8">
        <f t="shared" si="12"/>
        <v>1.8514487831336821</v>
      </c>
      <c r="P122" s="6">
        <f t="shared" si="10"/>
        <v>5.6505723971528816</v>
      </c>
    </row>
    <row r="123" spans="1:16" x14ac:dyDescent="0.15">
      <c r="A123" s="6">
        <v>61</v>
      </c>
      <c r="B123" s="6">
        <v>121</v>
      </c>
      <c r="D123">
        <v>619.82647705078102</v>
      </c>
      <c r="E123">
        <v>542.26605224609398</v>
      </c>
      <c r="F123">
        <v>475.14483642578102</v>
      </c>
      <c r="G123">
        <v>470.62145996093801</v>
      </c>
      <c r="I123" s="7">
        <f t="shared" si="7"/>
        <v>144.681640625</v>
      </c>
      <c r="J123" s="7">
        <f t="shared" si="7"/>
        <v>71.644592285155966</v>
      </c>
      <c r="K123" s="7">
        <f t="shared" si="8"/>
        <v>94.530426025390824</v>
      </c>
      <c r="L123" s="8">
        <f t="shared" si="9"/>
        <v>1.3194356058185925</v>
      </c>
      <c r="M123" s="8">
        <f t="shared" si="12"/>
        <v>1.8101565077780148</v>
      </c>
      <c r="P123" s="6">
        <f t="shared" si="10"/>
        <v>3.2942811690891882</v>
      </c>
    </row>
    <row r="124" spans="1:16" x14ac:dyDescent="0.15">
      <c r="A124" s="6">
        <v>61.5</v>
      </c>
      <c r="B124" s="6">
        <v>122</v>
      </c>
      <c r="D124">
        <v>617.53961181640602</v>
      </c>
      <c r="E124">
        <v>541.770263671875</v>
      </c>
      <c r="F124">
        <v>475.08468627929699</v>
      </c>
      <c r="G124">
        <v>470.29522705078102</v>
      </c>
      <c r="I124" s="7">
        <f t="shared" si="7"/>
        <v>142.45492553710903</v>
      </c>
      <c r="J124" s="7">
        <f t="shared" si="7"/>
        <v>71.475036621093977</v>
      </c>
      <c r="K124" s="7">
        <f t="shared" si="8"/>
        <v>92.422399902343244</v>
      </c>
      <c r="L124" s="8">
        <f t="shared" si="9"/>
        <v>1.2930724385955361</v>
      </c>
      <c r="M124" s="8">
        <f t="shared" si="12"/>
        <v>1.7878156430300356</v>
      </c>
      <c r="P124" s="6">
        <f t="shared" si="10"/>
        <v>2.0194281080844982</v>
      </c>
    </row>
    <row r="125" spans="1:16" x14ac:dyDescent="0.15">
      <c r="A125" s="6">
        <v>62</v>
      </c>
      <c r="B125" s="6">
        <v>123</v>
      </c>
      <c r="D125">
        <v>616.91546630859398</v>
      </c>
      <c r="E125">
        <v>541.64764404296898</v>
      </c>
      <c r="F125">
        <v>475.198974609375</v>
      </c>
      <c r="G125">
        <v>470.67007446289102</v>
      </c>
      <c r="I125" s="7">
        <f t="shared" si="7"/>
        <v>141.71649169921898</v>
      </c>
      <c r="J125" s="7">
        <f t="shared" si="7"/>
        <v>70.977569580077954</v>
      </c>
      <c r="K125" s="7">
        <f t="shared" si="8"/>
        <v>92.032192993164415</v>
      </c>
      <c r="L125" s="8">
        <f t="shared" si="9"/>
        <v>1.296637705935145</v>
      </c>
      <c r="M125" s="8">
        <f t="shared" si="12"/>
        <v>1.7954032128447217</v>
      </c>
      <c r="P125" s="6">
        <f t="shared" si="10"/>
        <v>2.4524031389509426</v>
      </c>
    </row>
    <row r="126" spans="1:16" x14ac:dyDescent="0.15">
      <c r="A126" s="6">
        <v>62.5</v>
      </c>
      <c r="B126" s="6">
        <v>124</v>
      </c>
      <c r="D126">
        <v>615.452392578125</v>
      </c>
      <c r="E126">
        <v>541.36651611328102</v>
      </c>
      <c r="F126">
        <v>475.52847290039102</v>
      </c>
      <c r="G126">
        <v>470.36187744140602</v>
      </c>
      <c r="I126" s="7">
        <f t="shared" si="7"/>
        <v>139.92391967773398</v>
      </c>
      <c r="J126" s="7">
        <f t="shared" si="7"/>
        <v>71.004638671875</v>
      </c>
      <c r="K126" s="7">
        <f t="shared" si="8"/>
        <v>90.220672607421477</v>
      </c>
      <c r="L126" s="8">
        <f t="shared" si="9"/>
        <v>1.2706306840648423</v>
      </c>
      <c r="M126" s="8">
        <f t="shared" si="12"/>
        <v>1.7734184934494963</v>
      </c>
      <c r="P126" s="6">
        <f t="shared" si="10"/>
        <v>1.1978730599902634</v>
      </c>
    </row>
    <row r="127" spans="1:16" x14ac:dyDescent="0.15">
      <c r="A127" s="6">
        <v>63</v>
      </c>
      <c r="B127" s="6">
        <v>125</v>
      </c>
      <c r="D127">
        <v>612.478515625</v>
      </c>
      <c r="E127">
        <v>540.70031738281295</v>
      </c>
      <c r="F127">
        <v>475.15457153320301</v>
      </c>
      <c r="G127">
        <v>470.56826782226602</v>
      </c>
      <c r="I127" s="7">
        <f t="shared" si="7"/>
        <v>137.32394409179699</v>
      </c>
      <c r="J127" s="7">
        <f t="shared" si="7"/>
        <v>70.132049560546932</v>
      </c>
      <c r="K127" s="7">
        <f t="shared" si="8"/>
        <v>88.231509399414136</v>
      </c>
      <c r="L127" s="8">
        <f t="shared" si="9"/>
        <v>1.2580768700227625</v>
      </c>
      <c r="M127" s="8">
        <f t="shared" si="12"/>
        <v>1.7648869818824937</v>
      </c>
      <c r="P127" s="6">
        <f t="shared" si="10"/>
        <v>0.71103319238066398</v>
      </c>
    </row>
    <row r="128" spans="1:16" x14ac:dyDescent="0.15">
      <c r="A128" s="6">
        <v>63.5</v>
      </c>
      <c r="B128" s="6">
        <v>126</v>
      </c>
      <c r="D128">
        <v>615.40905761718795</v>
      </c>
      <c r="E128">
        <v>542.49005126953102</v>
      </c>
      <c r="F128">
        <v>475.33319091796898</v>
      </c>
      <c r="G128">
        <v>470.53909301757801</v>
      </c>
      <c r="I128" s="7">
        <f t="shared" si="7"/>
        <v>140.07586669921898</v>
      </c>
      <c r="J128" s="7">
        <f t="shared" si="7"/>
        <v>71.950958251953011</v>
      </c>
      <c r="K128" s="7">
        <f t="shared" si="8"/>
        <v>89.710195922851881</v>
      </c>
      <c r="L128" s="8">
        <f t="shared" si="9"/>
        <v>1.2468241994597316</v>
      </c>
      <c r="M128" s="8">
        <f t="shared" si="12"/>
        <v>1.75765661379454</v>
      </c>
      <c r="P128" s="6">
        <f t="shared" si="10"/>
        <v>0.29844142419710701</v>
      </c>
    </row>
    <row r="129" spans="1:16" x14ac:dyDescent="0.15">
      <c r="A129" s="6">
        <v>64</v>
      </c>
      <c r="B129" s="6">
        <v>127</v>
      </c>
      <c r="D129">
        <v>614.47985839843795</v>
      </c>
      <c r="E129">
        <v>542.4501953125</v>
      </c>
      <c r="F129">
        <v>475.490966796875</v>
      </c>
      <c r="G129">
        <v>470.30819702148398</v>
      </c>
      <c r="I129" s="7">
        <f t="shared" si="7"/>
        <v>138.98889160156295</v>
      </c>
      <c r="J129" s="7">
        <f t="shared" si="7"/>
        <v>72.141998291016023</v>
      </c>
      <c r="K129" s="7">
        <f t="shared" si="8"/>
        <v>88.489492797851739</v>
      </c>
      <c r="L129" s="8">
        <f t="shared" si="9"/>
        <v>1.2266016314226702</v>
      </c>
      <c r="M129" s="8">
        <f t="shared" si="12"/>
        <v>1.7414563482325558</v>
      </c>
      <c r="P129" s="6">
        <f t="shared" si="10"/>
        <v>-0.62600614637656382</v>
      </c>
    </row>
    <row r="130" spans="1:16" x14ac:dyDescent="0.15">
      <c r="A130" s="6">
        <v>64.5</v>
      </c>
      <c r="B130" s="6">
        <v>128</v>
      </c>
      <c r="D130">
        <v>614.39794921875</v>
      </c>
      <c r="E130">
        <v>541.85833740234398</v>
      </c>
      <c r="F130">
        <v>474.88894653320301</v>
      </c>
      <c r="G130">
        <v>469.94677734375</v>
      </c>
      <c r="I130" s="7">
        <f t="shared" ref="I130:J151" si="13">D130-F130</f>
        <v>139.50900268554699</v>
      </c>
      <c r="J130" s="7">
        <f t="shared" si="13"/>
        <v>71.911560058593977</v>
      </c>
      <c r="K130" s="7">
        <f t="shared" ref="K130:K151" si="14">I130-0.7*J130</f>
        <v>89.170910644531205</v>
      </c>
      <c r="L130" s="8">
        <f t="shared" ref="L130:L151" si="15">K130/J130</f>
        <v>1.2400080122288295</v>
      </c>
      <c r="M130" s="8">
        <f t="shared" si="12"/>
        <v>1.7588850315137923</v>
      </c>
      <c r="P130" s="6">
        <f t="shared" si="10"/>
        <v>0.36853952054419908</v>
      </c>
    </row>
    <row r="131" spans="1:16" x14ac:dyDescent="0.15">
      <c r="A131" s="6">
        <v>65</v>
      </c>
      <c r="B131" s="6">
        <v>129</v>
      </c>
      <c r="D131">
        <v>616.59228515625</v>
      </c>
      <c r="E131">
        <v>543.41436767578102</v>
      </c>
      <c r="F131">
        <v>474.85653686523398</v>
      </c>
      <c r="G131">
        <v>469.37854003906301</v>
      </c>
      <c r="I131" s="7">
        <f t="shared" si="13"/>
        <v>141.73574829101602</v>
      </c>
      <c r="J131" s="7">
        <f t="shared" si="13"/>
        <v>74.035827636718011</v>
      </c>
      <c r="K131" s="7">
        <f t="shared" si="14"/>
        <v>89.910668945313418</v>
      </c>
      <c r="L131" s="8">
        <f t="shared" si="15"/>
        <v>1.2144210690328299</v>
      </c>
      <c r="M131" s="8">
        <f t="shared" si="12"/>
        <v>1.73732039079287</v>
      </c>
      <c r="P131" s="6">
        <f t="shared" si="10"/>
        <v>-0.86201930261060911</v>
      </c>
    </row>
    <row r="132" spans="1:16" x14ac:dyDescent="0.15">
      <c r="A132" s="6">
        <v>65.5</v>
      </c>
      <c r="B132" s="6">
        <v>130</v>
      </c>
      <c r="D132">
        <v>616.75738525390602</v>
      </c>
      <c r="E132">
        <v>542.741455078125</v>
      </c>
      <c r="F132">
        <v>474.75427246093801</v>
      </c>
      <c r="G132">
        <v>469.43222045898398</v>
      </c>
      <c r="I132" s="7">
        <f t="shared" si="13"/>
        <v>142.00311279296801</v>
      </c>
      <c r="J132" s="7">
        <f t="shared" si="13"/>
        <v>73.309234619141023</v>
      </c>
      <c r="K132" s="7">
        <f t="shared" si="14"/>
        <v>90.686648559569306</v>
      </c>
      <c r="L132" s="8">
        <f t="shared" si="15"/>
        <v>1.2370426322237313</v>
      </c>
      <c r="M132" s="8">
        <f t="shared" si="12"/>
        <v>1.7639642564588485</v>
      </c>
      <c r="P132" s="6">
        <f t="shared" si="10"/>
        <v>0.65837903847610724</v>
      </c>
    </row>
    <row r="133" spans="1:16" x14ac:dyDescent="0.15">
      <c r="A133" s="6">
        <v>66</v>
      </c>
      <c r="B133" s="6">
        <v>131</v>
      </c>
      <c r="D133">
        <v>616.69055175781295</v>
      </c>
      <c r="E133">
        <v>543.11773681640602</v>
      </c>
      <c r="F133">
        <v>474.05044555664102</v>
      </c>
      <c r="G133">
        <v>469.11846923828102</v>
      </c>
      <c r="I133" s="7">
        <f t="shared" si="13"/>
        <v>142.64010620117193</v>
      </c>
      <c r="J133" s="7">
        <f t="shared" si="13"/>
        <v>73.999267578125</v>
      </c>
      <c r="K133" s="7">
        <f t="shared" si="14"/>
        <v>90.840618896484443</v>
      </c>
      <c r="L133" s="8">
        <f t="shared" si="15"/>
        <v>1.2275880812006568</v>
      </c>
      <c r="M133" s="8">
        <f t="shared" si="12"/>
        <v>1.7585320079108513</v>
      </c>
      <c r="P133" s="6">
        <f t="shared" si="10"/>
        <v>0.34839467718682982</v>
      </c>
    </row>
    <row r="134" spans="1:16" x14ac:dyDescent="0.15">
      <c r="A134" s="6">
        <v>66.5</v>
      </c>
      <c r="B134" s="6">
        <v>132</v>
      </c>
      <c r="D134">
        <v>617.26959228515602</v>
      </c>
      <c r="E134">
        <v>542.56042480468795</v>
      </c>
      <c r="F134">
        <v>473.63024902343801</v>
      </c>
      <c r="G134">
        <v>468.49514770507801</v>
      </c>
      <c r="I134" s="7">
        <f t="shared" si="13"/>
        <v>143.63934326171801</v>
      </c>
      <c r="J134" s="7">
        <f t="shared" si="13"/>
        <v>74.065277099609943</v>
      </c>
      <c r="K134" s="7">
        <f t="shared" si="14"/>
        <v>91.793649291991045</v>
      </c>
      <c r="L134" s="8">
        <f t="shared" si="15"/>
        <v>1.2393614509608641</v>
      </c>
      <c r="M134" s="8">
        <f t="shared" si="12"/>
        <v>1.7743276801461358</v>
      </c>
      <c r="P134" s="6">
        <f t="shared" ref="P134:P151" si="16">(M134-$O$2)/$O$2*100</f>
        <v>1.2497546436402645</v>
      </c>
    </row>
    <row r="135" spans="1:16" x14ac:dyDescent="0.15">
      <c r="A135" s="6">
        <v>67</v>
      </c>
      <c r="B135" s="6">
        <v>133</v>
      </c>
      <c r="D135">
        <v>616.48077392578102</v>
      </c>
      <c r="E135">
        <v>542.618408203125</v>
      </c>
      <c r="F135">
        <v>474.17861938476602</v>
      </c>
      <c r="G135">
        <v>469.50531005859398</v>
      </c>
      <c r="I135" s="7">
        <f t="shared" si="13"/>
        <v>142.302154541015</v>
      </c>
      <c r="J135" s="7">
        <f t="shared" si="13"/>
        <v>73.113098144531023</v>
      </c>
      <c r="K135" s="7">
        <f t="shared" si="14"/>
        <v>91.122985839843295</v>
      </c>
      <c r="L135" s="8">
        <f t="shared" si="15"/>
        <v>1.2463291551359248</v>
      </c>
      <c r="M135" s="8">
        <f t="shared" si="12"/>
        <v>1.7853176867962737</v>
      </c>
      <c r="P135" s="6">
        <f t="shared" si="16"/>
        <v>1.876885409456184</v>
      </c>
    </row>
    <row r="136" spans="1:16" x14ac:dyDescent="0.15">
      <c r="A136" s="6">
        <v>67.5</v>
      </c>
      <c r="B136" s="6">
        <v>134</v>
      </c>
      <c r="D136">
        <v>616.84948730468795</v>
      </c>
      <c r="E136">
        <v>542.30456542968795</v>
      </c>
      <c r="F136">
        <v>474.75521850585898</v>
      </c>
      <c r="G136">
        <v>469.44656372070301</v>
      </c>
      <c r="I136" s="7">
        <f t="shared" si="13"/>
        <v>142.09426879882898</v>
      </c>
      <c r="J136" s="7">
        <f t="shared" si="13"/>
        <v>72.858001708984943</v>
      </c>
      <c r="K136" s="7">
        <f t="shared" si="14"/>
        <v>91.093667602539512</v>
      </c>
      <c r="L136" s="8">
        <f t="shared" si="15"/>
        <v>1.2502905029758142</v>
      </c>
      <c r="M136" s="8">
        <f t="shared" si="12"/>
        <v>1.7933013371112403</v>
      </c>
      <c r="P136" s="6">
        <f t="shared" si="16"/>
        <v>2.332462270819478</v>
      </c>
    </row>
    <row r="137" spans="1:16" x14ac:dyDescent="0.15">
      <c r="A137" s="6">
        <v>68</v>
      </c>
      <c r="B137" s="6">
        <v>135</v>
      </c>
      <c r="D137">
        <v>617.85217285156295</v>
      </c>
      <c r="E137">
        <v>543.64495849609398</v>
      </c>
      <c r="F137">
        <v>475.01388549804699</v>
      </c>
      <c r="G137">
        <v>469.81719970703102</v>
      </c>
      <c r="I137" s="7">
        <f t="shared" si="13"/>
        <v>142.83828735351597</v>
      </c>
      <c r="J137" s="7">
        <f t="shared" si="13"/>
        <v>73.827758789062955</v>
      </c>
      <c r="K137" s="7">
        <f t="shared" si="14"/>
        <v>91.158856201171901</v>
      </c>
      <c r="L137" s="8">
        <f t="shared" si="15"/>
        <v>1.2347504203889828</v>
      </c>
      <c r="M137" s="8">
        <f t="shared" si="12"/>
        <v>1.7817835569994862</v>
      </c>
      <c r="P137" s="6">
        <f t="shared" si="16"/>
        <v>1.6752147829944257</v>
      </c>
    </row>
    <row r="138" spans="1:16" x14ac:dyDescent="0.15">
      <c r="A138" s="6">
        <v>68.5</v>
      </c>
      <c r="B138" s="6">
        <v>136</v>
      </c>
      <c r="D138">
        <v>618.49182128906295</v>
      </c>
      <c r="E138">
        <v>545.29748535156295</v>
      </c>
      <c r="F138">
        <v>475.13235473632801</v>
      </c>
      <c r="G138">
        <v>469.95095825195301</v>
      </c>
      <c r="I138" s="7">
        <f t="shared" si="13"/>
        <v>143.35946655273494</v>
      </c>
      <c r="J138" s="7">
        <f t="shared" si="13"/>
        <v>75.346527099609943</v>
      </c>
      <c r="K138" s="7">
        <f t="shared" si="14"/>
        <v>90.616897583007983</v>
      </c>
      <c r="L138" s="8">
        <f t="shared" si="15"/>
        <v>1.2026685379036812</v>
      </c>
      <c r="M138" s="8">
        <f t="shared" si="12"/>
        <v>1.7537239769892619</v>
      </c>
      <c r="P138" s="6">
        <f t="shared" si="16"/>
        <v>7.4030501630558576E-2</v>
      </c>
    </row>
    <row r="139" spans="1:16" x14ac:dyDescent="0.15">
      <c r="A139" s="6">
        <v>69</v>
      </c>
      <c r="B139" s="6">
        <v>137</v>
      </c>
      <c r="D139">
        <v>621.34747314453102</v>
      </c>
      <c r="E139">
        <v>546.80389404296898</v>
      </c>
      <c r="F139">
        <v>474.385009765625</v>
      </c>
      <c r="G139">
        <v>469.79452514648398</v>
      </c>
      <c r="I139" s="7">
        <f t="shared" si="13"/>
        <v>146.96246337890602</v>
      </c>
      <c r="J139" s="7">
        <f t="shared" si="13"/>
        <v>77.009368896485</v>
      </c>
      <c r="K139" s="7">
        <f t="shared" si="14"/>
        <v>93.055905151366517</v>
      </c>
      <c r="L139" s="8">
        <f t="shared" si="15"/>
        <v>1.2083712213828302</v>
      </c>
      <c r="M139" s="8">
        <f t="shared" si="12"/>
        <v>1.763448962943488</v>
      </c>
      <c r="P139" s="6">
        <f t="shared" si="16"/>
        <v>0.62897446874329832</v>
      </c>
    </row>
    <row r="140" spans="1:16" x14ac:dyDescent="0.15">
      <c r="A140" s="6">
        <v>69.5</v>
      </c>
      <c r="B140" s="6">
        <v>138</v>
      </c>
      <c r="D140">
        <v>619.89196777343795</v>
      </c>
      <c r="E140">
        <v>545.83355712890602</v>
      </c>
      <c r="F140">
        <v>473.942626953125</v>
      </c>
      <c r="G140">
        <v>469.084228515625</v>
      </c>
      <c r="I140" s="7">
        <f t="shared" si="13"/>
        <v>145.94934082031295</v>
      </c>
      <c r="J140" s="7">
        <f t="shared" si="13"/>
        <v>76.749328613281023</v>
      </c>
      <c r="K140" s="7">
        <f t="shared" si="14"/>
        <v>92.224810791016239</v>
      </c>
      <c r="L140" s="8">
        <f t="shared" si="15"/>
        <v>1.2016367108005852</v>
      </c>
      <c r="M140" s="8">
        <f t="shared" si="12"/>
        <v>1.7607367548363202</v>
      </c>
      <c r="P140" s="6">
        <f t="shared" si="16"/>
        <v>0.47420575918306013</v>
      </c>
    </row>
    <row r="141" spans="1:16" x14ac:dyDescent="0.15">
      <c r="A141" s="6">
        <v>70</v>
      </c>
      <c r="B141" s="6">
        <v>139</v>
      </c>
      <c r="D141">
        <v>619.917236328125</v>
      </c>
      <c r="E141">
        <v>545.566650390625</v>
      </c>
      <c r="F141">
        <v>473.88800048828102</v>
      </c>
      <c r="G141">
        <v>469.04257202148398</v>
      </c>
      <c r="I141" s="7">
        <f t="shared" si="13"/>
        <v>146.02923583984398</v>
      </c>
      <c r="J141" s="7">
        <f t="shared" si="13"/>
        <v>76.524078369141023</v>
      </c>
      <c r="K141" s="7">
        <f t="shared" si="14"/>
        <v>92.462380981445264</v>
      </c>
      <c r="L141" s="8">
        <f t="shared" si="15"/>
        <v>1.2082782694280902</v>
      </c>
      <c r="M141" s="8">
        <f t="shared" si="12"/>
        <v>1.7714006159389026</v>
      </c>
      <c r="P141" s="6">
        <f t="shared" si="16"/>
        <v>1.0827254437214904</v>
      </c>
    </row>
    <row r="142" spans="1:16" x14ac:dyDescent="0.15">
      <c r="A142" s="6">
        <v>70.5</v>
      </c>
      <c r="B142" s="6">
        <v>140</v>
      </c>
      <c r="D142">
        <v>617.92742919921898</v>
      </c>
      <c r="E142">
        <v>543.97698974609398</v>
      </c>
      <c r="F142">
        <v>474.53955078125</v>
      </c>
      <c r="G142">
        <v>469.36975097656301</v>
      </c>
      <c r="I142" s="7">
        <f t="shared" si="13"/>
        <v>143.38787841796898</v>
      </c>
      <c r="J142" s="7">
        <f t="shared" si="13"/>
        <v>74.607238769530966</v>
      </c>
      <c r="K142" s="7">
        <f t="shared" si="14"/>
        <v>91.162811279297301</v>
      </c>
      <c r="L142" s="8">
        <f t="shared" si="15"/>
        <v>1.221903032236699</v>
      </c>
      <c r="M142" s="8">
        <f t="shared" si="12"/>
        <v>1.7890476812225886</v>
      </c>
      <c r="P142" s="6">
        <f t="shared" si="16"/>
        <v>2.0897328021403974</v>
      </c>
    </row>
    <row r="143" spans="1:16" x14ac:dyDescent="0.15">
      <c r="A143" s="6">
        <v>71</v>
      </c>
      <c r="B143" s="6">
        <v>141</v>
      </c>
      <c r="D143">
        <v>618.17132568359398</v>
      </c>
      <c r="E143">
        <v>544.720703125</v>
      </c>
      <c r="F143">
        <v>475.37759399414102</v>
      </c>
      <c r="G143">
        <v>470.3271484375</v>
      </c>
      <c r="I143" s="7">
        <f t="shared" si="13"/>
        <v>142.79373168945295</v>
      </c>
      <c r="J143" s="7">
        <f t="shared" si="13"/>
        <v>74.3935546875</v>
      </c>
      <c r="K143" s="7">
        <f t="shared" si="14"/>
        <v>90.718243408202966</v>
      </c>
      <c r="L143" s="8">
        <f t="shared" si="15"/>
        <v>1.2194368690846538</v>
      </c>
      <c r="M143" s="8">
        <f t="shared" si="12"/>
        <v>1.7906038205456207</v>
      </c>
      <c r="P143" s="6">
        <f t="shared" si="16"/>
        <v>2.1785319154109208</v>
      </c>
    </row>
    <row r="144" spans="1:16" x14ac:dyDescent="0.15">
      <c r="A144" s="6">
        <v>71.5</v>
      </c>
      <c r="B144" s="6">
        <v>142</v>
      </c>
      <c r="D144">
        <v>619.40283203125</v>
      </c>
      <c r="E144">
        <v>546.08453369140602</v>
      </c>
      <c r="F144">
        <v>475.14483642578102</v>
      </c>
      <c r="G144">
        <v>469.96990966796898</v>
      </c>
      <c r="I144" s="7">
        <f t="shared" si="13"/>
        <v>144.25799560546898</v>
      </c>
      <c r="J144" s="7">
        <f t="shared" si="13"/>
        <v>76.114624023437045</v>
      </c>
      <c r="K144" s="7">
        <f t="shared" si="14"/>
        <v>90.977758789063046</v>
      </c>
      <c r="L144" s="8">
        <f t="shared" si="15"/>
        <v>1.1952730497762083</v>
      </c>
      <c r="M144" s="8">
        <f t="shared" si="12"/>
        <v>1.7704623037122524</v>
      </c>
      <c r="P144" s="6">
        <f t="shared" si="16"/>
        <v>1.029181848707724</v>
      </c>
    </row>
    <row r="145" spans="1:16" x14ac:dyDescent="0.15">
      <c r="A145" s="6">
        <v>72</v>
      </c>
      <c r="B145" s="6">
        <v>143</v>
      </c>
      <c r="D145">
        <v>616.66046142578102</v>
      </c>
      <c r="E145">
        <v>545.19696044921898</v>
      </c>
      <c r="F145">
        <v>474.05783081054699</v>
      </c>
      <c r="G145">
        <v>469.34658813476602</v>
      </c>
      <c r="I145" s="7">
        <f t="shared" si="13"/>
        <v>142.60263061523403</v>
      </c>
      <c r="J145" s="7">
        <f t="shared" si="13"/>
        <v>75.850372314452954</v>
      </c>
      <c r="K145" s="7">
        <f t="shared" si="14"/>
        <v>89.50736999511696</v>
      </c>
      <c r="L145" s="8">
        <f t="shared" si="15"/>
        <v>1.1800518212889737</v>
      </c>
      <c r="M145" s="8">
        <f t="shared" si="12"/>
        <v>1.759263377700095</v>
      </c>
      <c r="P145" s="6">
        <f t="shared" si="16"/>
        <v>0.39012936494675776</v>
      </c>
    </row>
    <row r="146" spans="1:16" x14ac:dyDescent="0.15">
      <c r="A146" s="6">
        <v>72.5</v>
      </c>
      <c r="B146" s="6">
        <v>144</v>
      </c>
      <c r="D146">
        <v>616.01904296875</v>
      </c>
      <c r="E146">
        <v>543.80078125</v>
      </c>
      <c r="F146">
        <v>474.915771484375</v>
      </c>
      <c r="G146">
        <v>470.05783081054699</v>
      </c>
      <c r="I146" s="7">
        <f t="shared" si="13"/>
        <v>141.103271484375</v>
      </c>
      <c r="J146" s="7">
        <f t="shared" si="13"/>
        <v>73.742950439453011</v>
      </c>
      <c r="K146" s="7">
        <f t="shared" si="14"/>
        <v>89.483206176757903</v>
      </c>
      <c r="L146" s="8">
        <f t="shared" si="15"/>
        <v>1.213447599309557</v>
      </c>
      <c r="M146" s="8">
        <f t="shared" si="12"/>
        <v>1.7966814581957555</v>
      </c>
      <c r="P146" s="6">
        <f t="shared" si="16"/>
        <v>2.5253445857956929</v>
      </c>
    </row>
    <row r="147" spans="1:16" x14ac:dyDescent="0.15">
      <c r="A147" s="6">
        <v>73</v>
      </c>
      <c r="B147" s="6">
        <v>145</v>
      </c>
      <c r="D147">
        <v>614.29748535156295</v>
      </c>
      <c r="E147">
        <v>544.18634033203102</v>
      </c>
      <c r="F147">
        <v>475.05276489257801</v>
      </c>
      <c r="G147">
        <v>469.898193359375</v>
      </c>
      <c r="I147" s="7">
        <f t="shared" si="13"/>
        <v>139.24472045898494</v>
      </c>
      <c r="J147" s="7">
        <f t="shared" si="13"/>
        <v>74.288146972656023</v>
      </c>
      <c r="K147" s="7">
        <f t="shared" si="14"/>
        <v>87.24301757812573</v>
      </c>
      <c r="L147" s="8">
        <f t="shared" si="15"/>
        <v>1.1743867781523496</v>
      </c>
      <c r="M147" s="8">
        <f t="shared" si="12"/>
        <v>1.7616429395136253</v>
      </c>
      <c r="P147" s="6">
        <f t="shared" si="16"/>
        <v>0.52591603641404416</v>
      </c>
    </row>
    <row r="148" spans="1:16" x14ac:dyDescent="0.15">
      <c r="A148" s="6">
        <v>73.5</v>
      </c>
      <c r="B148" s="6">
        <v>146</v>
      </c>
      <c r="D148">
        <v>615.81097412109398</v>
      </c>
      <c r="E148">
        <v>545.12969970703102</v>
      </c>
      <c r="F148">
        <v>474.97085571289102</v>
      </c>
      <c r="G148">
        <v>469.61962890625</v>
      </c>
      <c r="I148" s="7">
        <f t="shared" si="13"/>
        <v>140.84011840820295</v>
      </c>
      <c r="J148" s="7">
        <f t="shared" si="13"/>
        <v>75.510070800781023</v>
      </c>
      <c r="K148" s="7">
        <f t="shared" si="14"/>
        <v>87.983068847656241</v>
      </c>
      <c r="L148" s="8">
        <f t="shared" si="15"/>
        <v>1.1651832386673673</v>
      </c>
      <c r="M148" s="8">
        <f t="shared" si="12"/>
        <v>1.7564617025037204</v>
      </c>
      <c r="P148" s="6">
        <f t="shared" si="16"/>
        <v>0.23025532961595466</v>
      </c>
    </row>
    <row r="149" spans="1:16" x14ac:dyDescent="0.15">
      <c r="A149" s="6">
        <v>74</v>
      </c>
      <c r="B149" s="6">
        <v>147</v>
      </c>
      <c r="D149">
        <v>612.93536376953102</v>
      </c>
      <c r="E149">
        <v>542.76892089843795</v>
      </c>
      <c r="F149">
        <v>473.45950317382801</v>
      </c>
      <c r="G149">
        <v>468.56085205078102</v>
      </c>
      <c r="I149" s="7">
        <f t="shared" si="13"/>
        <v>139.47586059570301</v>
      </c>
      <c r="J149" s="7">
        <f t="shared" si="13"/>
        <v>74.208068847656932</v>
      </c>
      <c r="K149" s="7">
        <f t="shared" si="14"/>
        <v>87.530212402343153</v>
      </c>
      <c r="L149" s="8">
        <f t="shared" si="15"/>
        <v>1.1795241913926569</v>
      </c>
      <c r="M149" s="8">
        <f t="shared" si="12"/>
        <v>1.7748249577040871</v>
      </c>
      <c r="P149" s="6">
        <f t="shared" si="16"/>
        <v>1.2781311556542161</v>
      </c>
    </row>
    <row r="150" spans="1:16" x14ac:dyDescent="0.15">
      <c r="A150" s="6">
        <v>74.5</v>
      </c>
      <c r="B150" s="6">
        <v>148</v>
      </c>
      <c r="D150">
        <v>611.28948974609398</v>
      </c>
      <c r="E150">
        <v>543.15185546875</v>
      </c>
      <c r="F150">
        <v>475.27301025390602</v>
      </c>
      <c r="G150">
        <v>469.77001953125</v>
      </c>
      <c r="I150" s="7">
        <f t="shared" si="13"/>
        <v>136.01647949218795</v>
      </c>
      <c r="J150" s="7">
        <f t="shared" si="13"/>
        <v>73.3818359375</v>
      </c>
      <c r="K150" s="7">
        <f t="shared" si="14"/>
        <v>84.649194335937949</v>
      </c>
      <c r="L150" s="8">
        <f t="shared" si="15"/>
        <v>1.1535442423113325</v>
      </c>
      <c r="M150" s="8">
        <f t="shared" si="12"/>
        <v>1.7528673110978399</v>
      </c>
      <c r="P150" s="6">
        <f t="shared" si="16"/>
        <v>2.5145950998453181E-2</v>
      </c>
    </row>
    <row r="151" spans="1:16" x14ac:dyDescent="0.15">
      <c r="A151" s="6">
        <v>75</v>
      </c>
      <c r="B151" s="6">
        <v>149</v>
      </c>
      <c r="D151">
        <v>610.70648193359398</v>
      </c>
      <c r="E151">
        <v>543.421875</v>
      </c>
      <c r="F151">
        <v>473.8583984375</v>
      </c>
      <c r="G151">
        <v>468.73855590820301</v>
      </c>
      <c r="I151" s="7">
        <f t="shared" si="13"/>
        <v>136.84808349609398</v>
      </c>
      <c r="J151" s="7">
        <f t="shared" si="13"/>
        <v>74.683319091796989</v>
      </c>
      <c r="K151" s="7">
        <f t="shared" si="14"/>
        <v>84.569760131836091</v>
      </c>
      <c r="L151" s="8">
        <f t="shared" si="15"/>
        <v>1.1323781690512065</v>
      </c>
      <c r="M151" s="8">
        <f t="shared" si="12"/>
        <v>1.7357235403127911</v>
      </c>
      <c r="P151" s="6">
        <f t="shared" si="16"/>
        <v>-0.95314154633126036</v>
      </c>
    </row>
    <row r="152" spans="1:16" x14ac:dyDescent="0.15">
      <c r="A152" s="18">
        <v>75.5</v>
      </c>
      <c r="B152" s="18">
        <v>150</v>
      </c>
      <c r="D152">
        <v>611.64318847656295</v>
      </c>
      <c r="E152">
        <v>543.49359130859398</v>
      </c>
      <c r="F152">
        <v>474.56872558593801</v>
      </c>
      <c r="G152">
        <v>469.57382202148398</v>
      </c>
      <c r="I152" s="19">
        <f t="shared" ref="I152:I189" si="17">D152-F152</f>
        <v>137.07446289062494</v>
      </c>
      <c r="J152" s="19">
        <f t="shared" ref="J152:J189" si="18">E152-G152</f>
        <v>73.91976928711</v>
      </c>
      <c r="K152" s="19">
        <f t="shared" ref="K152:K189" si="19">I152-0.7*J152</f>
        <v>85.330624389647937</v>
      </c>
      <c r="L152" s="20">
        <f t="shared" ref="L152:L189" si="20">K152/J152</f>
        <v>1.1543681103524188</v>
      </c>
      <c r="M152" s="20">
        <f t="shared" ref="M152:M189" si="21">L152+ABS($N$2)*A152</f>
        <v>1.7617357840890806</v>
      </c>
      <c r="N152" s="18"/>
      <c r="O152" s="18"/>
      <c r="P152" s="18">
        <f t="shared" ref="P152:P189" si="22">(M152-$O$2)/$O$2*100</f>
        <v>0.53121409414601339</v>
      </c>
    </row>
    <row r="153" spans="1:16" x14ac:dyDescent="0.15">
      <c r="A153" s="18">
        <v>76</v>
      </c>
      <c r="B153" s="18">
        <v>151</v>
      </c>
      <c r="D153">
        <v>612.485595703125</v>
      </c>
      <c r="E153">
        <v>544.48254394531295</v>
      </c>
      <c r="F153">
        <v>474.80285644531301</v>
      </c>
      <c r="G153">
        <v>469.64739990234398</v>
      </c>
      <c r="I153" s="19">
        <f t="shared" si="17"/>
        <v>137.68273925781199</v>
      </c>
      <c r="J153" s="19">
        <f t="shared" si="18"/>
        <v>74.835144042968977</v>
      </c>
      <c r="K153" s="19">
        <f t="shared" si="19"/>
        <v>85.298138427733704</v>
      </c>
      <c r="L153" s="20">
        <f t="shared" si="20"/>
        <v>1.1398139138845924</v>
      </c>
      <c r="M153" s="20">
        <f t="shared" si="21"/>
        <v>1.7512038900963316</v>
      </c>
      <c r="N153" s="18"/>
      <c r="O153" s="18"/>
      <c r="P153" s="18">
        <f t="shared" si="22"/>
        <v>-6.9775054944440931E-2</v>
      </c>
    </row>
    <row r="154" spans="1:16" x14ac:dyDescent="0.15">
      <c r="A154" s="18">
        <v>76.5</v>
      </c>
      <c r="B154" s="18">
        <v>152</v>
      </c>
      <c r="D154">
        <v>612.64898681640602</v>
      </c>
      <c r="E154">
        <v>544.82073974609398</v>
      </c>
      <c r="F154">
        <v>473.63488769531301</v>
      </c>
      <c r="G154">
        <v>468.50161743164102</v>
      </c>
      <c r="I154" s="19">
        <f t="shared" si="17"/>
        <v>139.01409912109301</v>
      </c>
      <c r="J154" s="19">
        <f t="shared" si="18"/>
        <v>76.319122314452954</v>
      </c>
      <c r="K154" s="19">
        <f t="shared" si="19"/>
        <v>85.590713500975937</v>
      </c>
      <c r="L154" s="20">
        <f t="shared" si="20"/>
        <v>1.1214845101116575</v>
      </c>
      <c r="M154" s="20">
        <f t="shared" si="21"/>
        <v>1.7368967887984739</v>
      </c>
      <c r="N154" s="18"/>
      <c r="O154" s="18"/>
      <c r="P154" s="18">
        <f t="shared" si="22"/>
        <v>-0.88619161220093046</v>
      </c>
    </row>
    <row r="155" spans="1:16" x14ac:dyDescent="0.15">
      <c r="A155" s="18">
        <v>77</v>
      </c>
      <c r="B155" s="18">
        <v>153</v>
      </c>
      <c r="D155">
        <v>611.34173583984398</v>
      </c>
      <c r="E155">
        <v>543.10095214843795</v>
      </c>
      <c r="F155">
        <v>474.34152221679699</v>
      </c>
      <c r="G155">
        <v>469.16564941406301</v>
      </c>
      <c r="I155" s="19">
        <f t="shared" si="17"/>
        <v>137.00021362304699</v>
      </c>
      <c r="J155" s="19">
        <f t="shared" si="18"/>
        <v>73.935302734374943</v>
      </c>
      <c r="K155" s="19">
        <f t="shared" si="19"/>
        <v>85.245501708984534</v>
      </c>
      <c r="L155" s="20">
        <f t="shared" si="20"/>
        <v>1.1529742701567529</v>
      </c>
      <c r="M155" s="20">
        <f t="shared" si="21"/>
        <v>1.7724088513186467</v>
      </c>
      <c r="N155" s="18"/>
      <c r="O155" s="18"/>
      <c r="P155" s="18">
        <f t="shared" si="22"/>
        <v>1.1402591146236505</v>
      </c>
    </row>
    <row r="156" spans="1:16" x14ac:dyDescent="0.15">
      <c r="A156" s="18">
        <v>77.5</v>
      </c>
      <c r="B156" s="18">
        <v>154</v>
      </c>
      <c r="D156">
        <v>613.51214599609398</v>
      </c>
      <c r="E156">
        <v>546.06683349609398</v>
      </c>
      <c r="F156">
        <v>474.40814208984398</v>
      </c>
      <c r="G156">
        <v>469.52520751953102</v>
      </c>
      <c r="I156" s="19">
        <f t="shared" si="17"/>
        <v>139.10400390625</v>
      </c>
      <c r="J156" s="19">
        <f t="shared" si="18"/>
        <v>76.541625976562955</v>
      </c>
      <c r="K156" s="19">
        <f t="shared" si="19"/>
        <v>85.524865722655932</v>
      </c>
      <c r="L156" s="20">
        <f t="shared" si="20"/>
        <v>1.1173641091560251</v>
      </c>
      <c r="M156" s="20">
        <f t="shared" si="21"/>
        <v>1.7408209927929961</v>
      </c>
      <c r="N156" s="18"/>
      <c r="O156" s="18"/>
      <c r="P156" s="18">
        <f t="shared" si="22"/>
        <v>-0.6622618972656138</v>
      </c>
    </row>
    <row r="157" spans="1:16" x14ac:dyDescent="0.15">
      <c r="A157" s="18">
        <v>78</v>
      </c>
      <c r="B157" s="18">
        <v>155</v>
      </c>
      <c r="D157">
        <v>613.66265869140602</v>
      </c>
      <c r="E157">
        <v>546.80432128906295</v>
      </c>
      <c r="F157">
        <v>473.62887573242199</v>
      </c>
      <c r="G157">
        <v>468.38687133789102</v>
      </c>
      <c r="I157" s="19">
        <f t="shared" si="17"/>
        <v>140.03378295898403</v>
      </c>
      <c r="J157" s="19">
        <f t="shared" si="18"/>
        <v>78.417449951171932</v>
      </c>
      <c r="K157" s="19">
        <f t="shared" si="19"/>
        <v>85.141567993163676</v>
      </c>
      <c r="L157" s="20">
        <f t="shared" si="20"/>
        <v>1.085747726382057</v>
      </c>
      <c r="M157" s="20">
        <f t="shared" si="21"/>
        <v>1.7132269124941051</v>
      </c>
      <c r="N157" s="18"/>
      <c r="O157" s="18"/>
      <c r="P157" s="18">
        <f t="shared" si="22"/>
        <v>-2.236883029056508</v>
      </c>
    </row>
    <row r="158" spans="1:16" x14ac:dyDescent="0.15">
      <c r="A158" s="18">
        <v>78.5</v>
      </c>
      <c r="B158" s="18">
        <v>156</v>
      </c>
      <c r="D158">
        <v>614.65026855468795</v>
      </c>
      <c r="E158">
        <v>546.77069091796898</v>
      </c>
      <c r="F158">
        <v>474.26330566406301</v>
      </c>
      <c r="G158">
        <v>469.45211791992199</v>
      </c>
      <c r="I158" s="19">
        <f t="shared" si="17"/>
        <v>140.38696289062494</v>
      </c>
      <c r="J158" s="19">
        <f t="shared" si="18"/>
        <v>77.318572998046989</v>
      </c>
      <c r="K158" s="19">
        <f t="shared" si="19"/>
        <v>86.263961791992045</v>
      </c>
      <c r="L158" s="20">
        <f t="shared" si="20"/>
        <v>1.1156952132855713</v>
      </c>
      <c r="M158" s="20">
        <f t="shared" si="21"/>
        <v>1.7471967018726966</v>
      </c>
      <c r="N158" s="18"/>
      <c r="O158" s="18"/>
      <c r="P158" s="18">
        <f t="shared" si="22"/>
        <v>-0.29844015947604113</v>
      </c>
    </row>
    <row r="159" spans="1:16" x14ac:dyDescent="0.15">
      <c r="A159" s="18">
        <v>79</v>
      </c>
      <c r="B159" s="18">
        <v>157</v>
      </c>
      <c r="D159">
        <v>611.97344970703102</v>
      </c>
      <c r="E159">
        <v>546.571044921875</v>
      </c>
      <c r="F159">
        <v>474.51226806640602</v>
      </c>
      <c r="G159">
        <v>469.64923095703102</v>
      </c>
      <c r="I159" s="19">
        <f t="shared" si="17"/>
        <v>137.461181640625</v>
      </c>
      <c r="J159" s="19">
        <f t="shared" si="18"/>
        <v>76.921813964843977</v>
      </c>
      <c r="K159" s="19">
        <f t="shared" si="19"/>
        <v>83.61591186523421</v>
      </c>
      <c r="L159" s="20">
        <f t="shared" si="20"/>
        <v>1.0870247015163952</v>
      </c>
      <c r="M159" s="20">
        <f t="shared" si="21"/>
        <v>1.7225484925785977</v>
      </c>
      <c r="N159" s="18"/>
      <c r="O159" s="18"/>
      <c r="P159" s="18">
        <f t="shared" si="22"/>
        <v>-1.7049589053409926</v>
      </c>
    </row>
    <row r="160" spans="1:16" x14ac:dyDescent="0.15">
      <c r="A160" s="18">
        <v>79.5</v>
      </c>
      <c r="B160" s="18">
        <v>158</v>
      </c>
      <c r="D160">
        <v>612.78399658203102</v>
      </c>
      <c r="E160">
        <v>546.40417480468795</v>
      </c>
      <c r="F160">
        <v>473.86209106445301</v>
      </c>
      <c r="G160">
        <v>469.28552246093801</v>
      </c>
      <c r="I160" s="19">
        <f t="shared" si="17"/>
        <v>138.92190551757801</v>
      </c>
      <c r="J160" s="19">
        <f t="shared" si="18"/>
        <v>77.118652343749943</v>
      </c>
      <c r="K160" s="19">
        <f t="shared" si="19"/>
        <v>84.938848876953045</v>
      </c>
      <c r="L160" s="20">
        <f t="shared" si="20"/>
        <v>1.1014047353725169</v>
      </c>
      <c r="M160" s="20">
        <f t="shared" si="21"/>
        <v>1.7409508289097966</v>
      </c>
      <c r="N160" s="18"/>
      <c r="O160" s="18"/>
      <c r="P160" s="18">
        <f t="shared" si="22"/>
        <v>-0.65485296422746619</v>
      </c>
    </row>
    <row r="161" spans="1:16" x14ac:dyDescent="0.15">
      <c r="A161" s="18">
        <v>80</v>
      </c>
      <c r="B161" s="18">
        <v>159</v>
      </c>
      <c r="D161">
        <v>611.89685058593795</v>
      </c>
      <c r="E161">
        <v>545.48382568359398</v>
      </c>
      <c r="F161">
        <v>473.28179931640602</v>
      </c>
      <c r="G161">
        <v>468.71588134765602</v>
      </c>
      <c r="I161" s="19">
        <f t="shared" si="17"/>
        <v>138.61505126953193</v>
      </c>
      <c r="J161" s="19">
        <f t="shared" si="18"/>
        <v>76.767944335937955</v>
      </c>
      <c r="K161" s="19">
        <f t="shared" si="19"/>
        <v>84.877490234375358</v>
      </c>
      <c r="L161" s="20">
        <f t="shared" si="20"/>
        <v>1.1056371375915692</v>
      </c>
      <c r="M161" s="20">
        <f t="shared" si="21"/>
        <v>1.7492055336039263</v>
      </c>
      <c r="N161" s="18"/>
      <c r="O161" s="18"/>
      <c r="P161" s="18">
        <f t="shared" si="22"/>
        <v>-0.18380872911329546</v>
      </c>
    </row>
    <row r="162" spans="1:16" x14ac:dyDescent="0.15">
      <c r="A162" s="18">
        <v>80.5</v>
      </c>
      <c r="B162" s="18">
        <v>160</v>
      </c>
      <c r="D162">
        <v>611.428955078125</v>
      </c>
      <c r="E162">
        <v>545.732177734375</v>
      </c>
      <c r="F162">
        <v>473.46136474609398</v>
      </c>
      <c r="G162">
        <v>468.91116333007801</v>
      </c>
      <c r="I162" s="19">
        <f t="shared" si="17"/>
        <v>137.96759033203102</v>
      </c>
      <c r="J162" s="19">
        <f t="shared" si="18"/>
        <v>76.821014404296989</v>
      </c>
      <c r="K162" s="19">
        <f t="shared" si="19"/>
        <v>84.192880249023133</v>
      </c>
      <c r="L162" s="20">
        <f t="shared" si="20"/>
        <v>1.0959615790274413</v>
      </c>
      <c r="M162" s="20">
        <f t="shared" si="21"/>
        <v>1.7435522775148755</v>
      </c>
      <c r="N162" s="18"/>
      <c r="O162" s="18"/>
      <c r="P162" s="18">
        <f t="shared" si="22"/>
        <v>-0.50640460492520423</v>
      </c>
    </row>
    <row r="163" spans="1:16" x14ac:dyDescent="0.15">
      <c r="A163" s="18">
        <v>81</v>
      </c>
      <c r="B163" s="18">
        <v>161</v>
      </c>
      <c r="D163">
        <v>609.46435546875</v>
      </c>
      <c r="E163">
        <v>545.13415527343795</v>
      </c>
      <c r="F163">
        <v>474.31884765625</v>
      </c>
      <c r="G163">
        <v>469.16983032226602</v>
      </c>
      <c r="I163" s="19">
        <f t="shared" si="17"/>
        <v>135.1455078125</v>
      </c>
      <c r="J163" s="19">
        <f t="shared" si="18"/>
        <v>75.964324951171932</v>
      </c>
      <c r="K163" s="19">
        <f t="shared" si="19"/>
        <v>81.970480346679651</v>
      </c>
      <c r="L163" s="20">
        <f t="shared" si="20"/>
        <v>1.0790654744759245</v>
      </c>
      <c r="M163" s="20">
        <f t="shared" si="21"/>
        <v>1.7306784754384359</v>
      </c>
      <c r="N163" s="18"/>
      <c r="O163" s="18"/>
      <c r="P163" s="18">
        <f t="shared" si="22"/>
        <v>-1.2410317632316918</v>
      </c>
    </row>
    <row r="164" spans="1:16" x14ac:dyDescent="0.15">
      <c r="A164" s="18">
        <v>81.5</v>
      </c>
      <c r="B164" s="18">
        <v>162</v>
      </c>
      <c r="D164">
        <v>611.66046142578102</v>
      </c>
      <c r="E164">
        <v>546.00750732421898</v>
      </c>
      <c r="F164">
        <v>474.42803955078102</v>
      </c>
      <c r="G164">
        <v>469.69827270507801</v>
      </c>
      <c r="I164" s="19">
        <f t="shared" si="17"/>
        <v>137.232421875</v>
      </c>
      <c r="J164" s="19">
        <f t="shared" si="18"/>
        <v>76.309234619140966</v>
      </c>
      <c r="K164" s="19">
        <f t="shared" si="19"/>
        <v>83.815957641601329</v>
      </c>
      <c r="L164" s="20">
        <f t="shared" si="20"/>
        <v>1.0983724061697957</v>
      </c>
      <c r="M164" s="20">
        <f t="shared" si="21"/>
        <v>1.7540077096073845</v>
      </c>
      <c r="N164" s="18"/>
      <c r="O164" s="18"/>
      <c r="P164" s="18">
        <f t="shared" si="22"/>
        <v>9.0221342978955635E-2</v>
      </c>
    </row>
    <row r="165" spans="1:16" x14ac:dyDescent="0.15">
      <c r="A165" s="18">
        <v>82</v>
      </c>
      <c r="B165" s="18">
        <v>163</v>
      </c>
      <c r="D165">
        <v>611.44622802734398</v>
      </c>
      <c r="E165">
        <v>547.23065185546898</v>
      </c>
      <c r="F165">
        <v>474.79406738281301</v>
      </c>
      <c r="G165">
        <v>469.51318359375</v>
      </c>
      <c r="I165" s="19">
        <f t="shared" si="17"/>
        <v>136.65216064453097</v>
      </c>
      <c r="J165" s="19">
        <f t="shared" si="18"/>
        <v>77.717468261718977</v>
      </c>
      <c r="K165" s="19">
        <f t="shared" si="19"/>
        <v>82.249932861327693</v>
      </c>
      <c r="L165" s="20">
        <f t="shared" si="20"/>
        <v>1.0583197664693005</v>
      </c>
      <c r="M165" s="20">
        <f t="shared" si="21"/>
        <v>1.7179773723819665</v>
      </c>
      <c r="N165" s="18"/>
      <c r="O165" s="18"/>
      <c r="P165" s="18">
        <f t="shared" si="22"/>
        <v>-1.9658040713913687</v>
      </c>
    </row>
    <row r="166" spans="1:16" x14ac:dyDescent="0.15">
      <c r="A166" s="18">
        <v>82.5</v>
      </c>
      <c r="B166" s="18">
        <v>164</v>
      </c>
      <c r="D166">
        <v>610.53118896484398</v>
      </c>
      <c r="E166">
        <v>546.11419677734398</v>
      </c>
      <c r="F166">
        <v>473.42666625976602</v>
      </c>
      <c r="G166">
        <v>468.19387817382801</v>
      </c>
      <c r="I166" s="19">
        <f t="shared" si="17"/>
        <v>137.10452270507795</v>
      </c>
      <c r="J166" s="19">
        <f t="shared" si="18"/>
        <v>77.920318603515966</v>
      </c>
      <c r="K166" s="19">
        <f t="shared" si="19"/>
        <v>82.560299682616773</v>
      </c>
      <c r="L166" s="20">
        <f t="shared" si="20"/>
        <v>1.0595477683133014</v>
      </c>
      <c r="M166" s="20">
        <f t="shared" si="21"/>
        <v>1.7232276767010446</v>
      </c>
      <c r="N166" s="18"/>
      <c r="O166" s="18"/>
      <c r="P166" s="18">
        <f t="shared" si="22"/>
        <v>-1.6662021263507978</v>
      </c>
    </row>
    <row r="167" spans="1:16" x14ac:dyDescent="0.15">
      <c r="A167" s="18">
        <v>83</v>
      </c>
      <c r="B167" s="18">
        <v>165</v>
      </c>
      <c r="D167">
        <v>609.34973144531295</v>
      </c>
      <c r="E167">
        <v>545.964599609375</v>
      </c>
      <c r="F167">
        <v>473.55529785156301</v>
      </c>
      <c r="G167">
        <v>468.70477294921898</v>
      </c>
      <c r="I167" s="19">
        <f t="shared" si="17"/>
        <v>135.79443359374994</v>
      </c>
      <c r="J167" s="19">
        <f t="shared" si="18"/>
        <v>77.259826660156023</v>
      </c>
      <c r="K167" s="19">
        <f t="shared" si="19"/>
        <v>81.712554931640739</v>
      </c>
      <c r="L167" s="20">
        <f t="shared" si="20"/>
        <v>1.0576331641419674</v>
      </c>
      <c r="M167" s="20">
        <f t="shared" si="21"/>
        <v>1.7253353750047877</v>
      </c>
      <c r="N167" s="18"/>
      <c r="O167" s="18"/>
      <c r="P167" s="18">
        <f t="shared" si="22"/>
        <v>-1.5459290006453854</v>
      </c>
    </row>
    <row r="168" spans="1:16" x14ac:dyDescent="0.15">
      <c r="A168" s="18">
        <v>83.5</v>
      </c>
      <c r="B168" s="18">
        <v>166</v>
      </c>
      <c r="D168">
        <v>607.50598144531295</v>
      </c>
      <c r="E168">
        <v>544.97607421875</v>
      </c>
      <c r="F168">
        <v>473.75335693359398</v>
      </c>
      <c r="G168">
        <v>468.72421264648398</v>
      </c>
      <c r="I168" s="19">
        <f t="shared" si="17"/>
        <v>133.75262451171898</v>
      </c>
      <c r="J168" s="19">
        <f t="shared" si="18"/>
        <v>76.251861572266023</v>
      </c>
      <c r="K168" s="19">
        <f t="shared" si="19"/>
        <v>80.376321411132764</v>
      </c>
      <c r="L168" s="20">
        <f t="shared" si="20"/>
        <v>1.0540899560197343</v>
      </c>
      <c r="M168" s="20">
        <f t="shared" si="21"/>
        <v>1.7258144693576321</v>
      </c>
      <c r="N168" s="18"/>
      <c r="O168" s="18"/>
      <c r="P168" s="18">
        <f t="shared" si="22"/>
        <v>-1.5185900901276583</v>
      </c>
    </row>
    <row r="169" spans="1:16" x14ac:dyDescent="0.15">
      <c r="A169" s="18">
        <v>84</v>
      </c>
      <c r="B169" s="18">
        <v>167</v>
      </c>
      <c r="D169">
        <v>609.64318847656295</v>
      </c>
      <c r="E169">
        <v>547.83001708984398</v>
      </c>
      <c r="F169">
        <v>474.41232299804699</v>
      </c>
      <c r="G169">
        <v>469.18557739257801</v>
      </c>
      <c r="I169" s="19">
        <f t="shared" si="17"/>
        <v>135.23086547851597</v>
      </c>
      <c r="J169" s="19">
        <f t="shared" si="18"/>
        <v>78.644439697265966</v>
      </c>
      <c r="K169" s="19">
        <f t="shared" si="19"/>
        <v>80.179757690429796</v>
      </c>
      <c r="L169" s="20">
        <f t="shared" si="20"/>
        <v>1.0195222700940318</v>
      </c>
      <c r="M169" s="20">
        <f t="shared" si="21"/>
        <v>1.6952690859070065</v>
      </c>
      <c r="N169" s="18"/>
      <c r="O169" s="18"/>
      <c r="P169" s="18">
        <f t="shared" si="22"/>
        <v>-3.2616235864077954</v>
      </c>
    </row>
    <row r="170" spans="1:16" x14ac:dyDescent="0.15">
      <c r="A170" s="18">
        <v>84.5</v>
      </c>
      <c r="B170" s="18">
        <v>168</v>
      </c>
      <c r="D170">
        <v>607.74102783203102</v>
      </c>
      <c r="E170">
        <v>546.78485107421898</v>
      </c>
      <c r="F170">
        <v>473.57150268554699</v>
      </c>
      <c r="G170">
        <v>468.37435913085898</v>
      </c>
      <c r="I170" s="19">
        <f t="shared" si="17"/>
        <v>134.16952514648403</v>
      </c>
      <c r="J170" s="19">
        <f t="shared" si="18"/>
        <v>78.41049194336</v>
      </c>
      <c r="K170" s="19">
        <f t="shared" si="19"/>
        <v>79.282180786132045</v>
      </c>
      <c r="L170" s="20">
        <f t="shared" si="20"/>
        <v>1.0111169923969068</v>
      </c>
      <c r="M170" s="20">
        <f t="shared" si="21"/>
        <v>1.6908861106849589</v>
      </c>
      <c r="N170" s="18"/>
      <c r="O170" s="18"/>
      <c r="P170" s="18">
        <f t="shared" si="22"/>
        <v>-3.5117324985366594</v>
      </c>
    </row>
    <row r="171" spans="1:16" x14ac:dyDescent="0.15">
      <c r="A171" s="18">
        <v>85</v>
      </c>
      <c r="B171" s="18">
        <v>169</v>
      </c>
      <c r="D171">
        <v>604.1611328125</v>
      </c>
      <c r="E171">
        <v>545.64898681640602</v>
      </c>
      <c r="F171">
        <v>473.39749145507801</v>
      </c>
      <c r="G171">
        <v>468.53402709960898</v>
      </c>
      <c r="I171" s="19">
        <f t="shared" si="17"/>
        <v>130.76364135742199</v>
      </c>
      <c r="J171" s="19">
        <f t="shared" si="18"/>
        <v>77.114959716797046</v>
      </c>
      <c r="K171" s="19">
        <f t="shared" si="19"/>
        <v>76.78316955566406</v>
      </c>
      <c r="L171" s="20">
        <f t="shared" si="20"/>
        <v>0.99569746048819219</v>
      </c>
      <c r="M171" s="20">
        <f t="shared" si="21"/>
        <v>1.6794888812513213</v>
      </c>
      <c r="N171" s="18"/>
      <c r="O171" s="18"/>
      <c r="P171" s="18">
        <f t="shared" si="22"/>
        <v>-4.1621009150841779</v>
      </c>
    </row>
    <row r="172" spans="1:16" x14ac:dyDescent="0.15">
      <c r="A172" s="18">
        <v>85.5</v>
      </c>
      <c r="B172" s="18">
        <v>170</v>
      </c>
      <c r="D172">
        <v>604.46038818359398</v>
      </c>
      <c r="E172">
        <v>546.34747314453102</v>
      </c>
      <c r="F172">
        <v>473.101806640625</v>
      </c>
      <c r="G172">
        <v>468.49237060546898</v>
      </c>
      <c r="I172" s="19">
        <f t="shared" si="17"/>
        <v>131.35858154296898</v>
      </c>
      <c r="J172" s="19">
        <f t="shared" si="18"/>
        <v>77.855102539062045</v>
      </c>
      <c r="K172" s="19">
        <f t="shared" si="19"/>
        <v>76.860009765625549</v>
      </c>
      <c r="L172" s="20">
        <f t="shared" si="20"/>
        <v>0.98721865695395838</v>
      </c>
      <c r="M172" s="20">
        <f t="shared" si="21"/>
        <v>1.6750323801921649</v>
      </c>
      <c r="N172" s="18"/>
      <c r="O172" s="18"/>
      <c r="P172" s="18">
        <f t="shared" si="22"/>
        <v>-4.4164054856872506</v>
      </c>
    </row>
    <row r="173" spans="1:16" x14ac:dyDescent="0.15">
      <c r="A173" s="18">
        <v>86</v>
      </c>
      <c r="B173" s="18">
        <v>171</v>
      </c>
      <c r="D173">
        <v>606.19519042968795</v>
      </c>
      <c r="E173">
        <v>545.978759765625</v>
      </c>
      <c r="F173">
        <v>473.641357421875</v>
      </c>
      <c r="G173">
        <v>468.97454833984398</v>
      </c>
      <c r="I173" s="19">
        <f t="shared" si="17"/>
        <v>132.55383300781295</v>
      </c>
      <c r="J173" s="19">
        <f t="shared" si="18"/>
        <v>77.004211425781023</v>
      </c>
      <c r="K173" s="19">
        <f t="shared" si="19"/>
        <v>78.650885009766242</v>
      </c>
      <c r="L173" s="20">
        <f t="shared" si="20"/>
        <v>1.0213842016364563</v>
      </c>
      <c r="M173" s="20">
        <f t="shared" si="21"/>
        <v>1.7132202273497401</v>
      </c>
      <c r="N173" s="18"/>
      <c r="O173" s="18"/>
      <c r="P173" s="18">
        <f t="shared" si="22"/>
        <v>-2.2372645083256892</v>
      </c>
    </row>
    <row r="174" spans="1:16" x14ac:dyDescent="0.15">
      <c r="A174" s="18">
        <v>86.5</v>
      </c>
      <c r="B174" s="18">
        <v>172</v>
      </c>
      <c r="D174">
        <v>605.82336425781295</v>
      </c>
      <c r="E174">
        <v>547.04162597656295</v>
      </c>
      <c r="F174">
        <v>474.24200439453102</v>
      </c>
      <c r="G174">
        <v>469.33734130859398</v>
      </c>
      <c r="I174" s="19">
        <f t="shared" si="17"/>
        <v>131.58135986328193</v>
      </c>
      <c r="J174" s="19">
        <f t="shared" si="18"/>
        <v>77.704284667968977</v>
      </c>
      <c r="K174" s="19">
        <f t="shared" si="19"/>
        <v>77.188360595703642</v>
      </c>
      <c r="L174" s="20">
        <f t="shared" si="20"/>
        <v>0.99336041668139818</v>
      </c>
      <c r="M174" s="20">
        <f t="shared" si="21"/>
        <v>1.6892187448697591</v>
      </c>
      <c r="N174" s="18"/>
      <c r="O174" s="18"/>
      <c r="P174" s="18">
        <f t="shared" si="22"/>
        <v>-3.6068786102606594</v>
      </c>
    </row>
    <row r="175" spans="1:16" x14ac:dyDescent="0.15">
      <c r="A175" s="18">
        <v>87</v>
      </c>
      <c r="B175" s="18">
        <v>173</v>
      </c>
      <c r="D175">
        <v>605.01019287109398</v>
      </c>
      <c r="E175">
        <v>546.40106201171898</v>
      </c>
      <c r="F175">
        <v>472.97409057617199</v>
      </c>
      <c r="G175">
        <v>467.79638671875</v>
      </c>
      <c r="I175" s="19">
        <f t="shared" si="17"/>
        <v>132.03610229492199</v>
      </c>
      <c r="J175" s="19">
        <f t="shared" si="18"/>
        <v>78.604675292968977</v>
      </c>
      <c r="K175" s="19">
        <f t="shared" si="19"/>
        <v>77.012829589843705</v>
      </c>
      <c r="L175" s="20">
        <f t="shared" si="20"/>
        <v>0.97974871472730762</v>
      </c>
      <c r="M175" s="20">
        <f t="shared" si="21"/>
        <v>1.6796293453907458</v>
      </c>
      <c r="N175" s="18"/>
      <c r="O175" s="18"/>
      <c r="P175" s="18">
        <f t="shared" si="22"/>
        <v>-4.1540855074387384</v>
      </c>
    </row>
    <row r="176" spans="1:16" x14ac:dyDescent="0.15">
      <c r="A176" s="18">
        <v>87.5</v>
      </c>
      <c r="B176" s="18">
        <v>174</v>
      </c>
      <c r="D176">
        <v>606.91497802734398</v>
      </c>
      <c r="E176">
        <v>546.869873046875</v>
      </c>
      <c r="F176">
        <v>473.00646972656301</v>
      </c>
      <c r="G176">
        <v>468.46414184570301</v>
      </c>
      <c r="I176" s="19">
        <f t="shared" si="17"/>
        <v>133.90850830078097</v>
      </c>
      <c r="J176" s="19">
        <f t="shared" si="18"/>
        <v>78.405731201171989</v>
      </c>
      <c r="K176" s="19">
        <f t="shared" si="19"/>
        <v>79.024496459960574</v>
      </c>
      <c r="L176" s="20">
        <f t="shared" si="20"/>
        <v>1.0078918371056442</v>
      </c>
      <c r="M176" s="20">
        <f t="shared" si="21"/>
        <v>1.7117947702441598</v>
      </c>
      <c r="N176" s="18"/>
      <c r="O176" s="18"/>
      <c r="P176" s="18">
        <f t="shared" si="22"/>
        <v>-2.3186064068994359</v>
      </c>
    </row>
    <row r="177" spans="1:16" x14ac:dyDescent="0.15">
      <c r="A177" s="18">
        <v>88</v>
      </c>
      <c r="B177" s="18">
        <v>175</v>
      </c>
      <c r="D177">
        <v>607.85260009765602</v>
      </c>
      <c r="E177">
        <v>547.86053466796898</v>
      </c>
      <c r="F177">
        <v>474.02499389648398</v>
      </c>
      <c r="G177">
        <v>468.951416015625</v>
      </c>
      <c r="I177" s="19">
        <f t="shared" si="17"/>
        <v>133.82760620117205</v>
      </c>
      <c r="J177" s="19">
        <f t="shared" si="18"/>
        <v>78.909118652343977</v>
      </c>
      <c r="K177" s="19">
        <f t="shared" si="19"/>
        <v>78.591223144531256</v>
      </c>
      <c r="L177" s="20">
        <f t="shared" si="20"/>
        <v>0.99597137170910122</v>
      </c>
      <c r="M177" s="20">
        <f t="shared" si="21"/>
        <v>1.7038966073226938</v>
      </c>
      <c r="N177" s="18"/>
      <c r="O177" s="18"/>
      <c r="P177" s="18">
        <f t="shared" si="22"/>
        <v>-2.7693050387711269</v>
      </c>
    </row>
    <row r="178" spans="1:16" x14ac:dyDescent="0.15">
      <c r="A178" s="18">
        <v>88.5</v>
      </c>
      <c r="B178" s="18">
        <v>176</v>
      </c>
      <c r="D178">
        <v>605.52813720703102</v>
      </c>
      <c r="E178">
        <v>547.01904296875</v>
      </c>
      <c r="F178">
        <v>473.16937255859398</v>
      </c>
      <c r="G178">
        <v>468.14019775390602</v>
      </c>
      <c r="I178" s="19">
        <f t="shared" si="17"/>
        <v>132.35876464843705</v>
      </c>
      <c r="J178" s="19">
        <f t="shared" si="18"/>
        <v>78.878845214843977</v>
      </c>
      <c r="K178" s="19">
        <f t="shared" si="19"/>
        <v>77.143572998046267</v>
      </c>
      <c r="L178" s="20">
        <f t="shared" si="20"/>
        <v>0.97800079080682134</v>
      </c>
      <c r="M178" s="20">
        <f t="shared" si="21"/>
        <v>1.6899483288954913</v>
      </c>
      <c r="N178" s="18"/>
      <c r="O178" s="18"/>
      <c r="P178" s="18">
        <f t="shared" si="22"/>
        <v>-3.5652458248265613</v>
      </c>
    </row>
    <row r="179" spans="1:16" x14ac:dyDescent="0.15">
      <c r="A179" s="18">
        <v>89</v>
      </c>
      <c r="B179" s="18">
        <v>177</v>
      </c>
      <c r="D179">
        <v>603.33245849609398</v>
      </c>
      <c r="E179">
        <v>544.698974609375</v>
      </c>
      <c r="F179">
        <v>472.79315185546898</v>
      </c>
      <c r="G179">
        <v>467.87042236328102</v>
      </c>
      <c r="I179" s="19">
        <f t="shared" si="17"/>
        <v>130.539306640625</v>
      </c>
      <c r="J179" s="19">
        <f t="shared" si="18"/>
        <v>76.828552246093977</v>
      </c>
      <c r="K179" s="19">
        <f t="shared" si="19"/>
        <v>76.759320068359216</v>
      </c>
      <c r="L179" s="20">
        <f t="shared" si="20"/>
        <v>0.99909887436752676</v>
      </c>
      <c r="M179" s="20">
        <f t="shared" si="21"/>
        <v>1.7150687149312738</v>
      </c>
      <c r="N179" s="18"/>
      <c r="O179" s="18"/>
      <c r="P179" s="18">
        <f t="shared" si="22"/>
        <v>-2.1317829131354005</v>
      </c>
    </row>
    <row r="180" spans="1:16" x14ac:dyDescent="0.15">
      <c r="A180" s="18">
        <v>89.5</v>
      </c>
      <c r="B180" s="18">
        <v>178</v>
      </c>
      <c r="D180">
        <v>601.02215576171898</v>
      </c>
      <c r="E180">
        <v>544.177978515625</v>
      </c>
      <c r="F180">
        <v>474.21240234375</v>
      </c>
      <c r="G180">
        <v>469.35955810546898</v>
      </c>
      <c r="I180" s="19">
        <f t="shared" si="17"/>
        <v>126.80975341796898</v>
      </c>
      <c r="J180" s="19">
        <f t="shared" si="18"/>
        <v>74.818420410156023</v>
      </c>
      <c r="K180" s="19">
        <f t="shared" si="19"/>
        <v>74.436859130859773</v>
      </c>
      <c r="L180" s="20">
        <f t="shared" si="20"/>
        <v>0.99490016927376279</v>
      </c>
      <c r="M180" s="20">
        <f t="shared" si="21"/>
        <v>1.7148923123125872</v>
      </c>
      <c r="N180" s="18"/>
      <c r="O180" s="18"/>
      <c r="P180" s="18">
        <f t="shared" si="22"/>
        <v>-2.1418491044372456</v>
      </c>
    </row>
    <row r="181" spans="1:16" x14ac:dyDescent="0.15">
      <c r="A181" s="18">
        <v>90</v>
      </c>
      <c r="B181" s="18">
        <v>179</v>
      </c>
      <c r="D181">
        <v>600.26605224609398</v>
      </c>
      <c r="E181">
        <v>544.36700439453102</v>
      </c>
      <c r="F181">
        <v>473.12030029296898</v>
      </c>
      <c r="G181">
        <v>468.25729370117199</v>
      </c>
      <c r="I181" s="19">
        <f t="shared" si="17"/>
        <v>127.145751953125</v>
      </c>
      <c r="J181" s="19">
        <f t="shared" si="18"/>
        <v>76.109710693359034</v>
      </c>
      <c r="K181" s="19">
        <f t="shared" si="19"/>
        <v>73.868954467773676</v>
      </c>
      <c r="L181" s="20">
        <f t="shared" si="20"/>
        <v>0.9705588655485341</v>
      </c>
      <c r="M181" s="20">
        <f t="shared" si="21"/>
        <v>1.6945733110624357</v>
      </c>
      <c r="N181" s="18"/>
      <c r="O181" s="18"/>
      <c r="P181" s="18">
        <f t="shared" si="22"/>
        <v>-3.3013270938761634</v>
      </c>
    </row>
    <row r="182" spans="1:16" x14ac:dyDescent="0.15">
      <c r="A182" s="18">
        <v>90.5</v>
      </c>
      <c r="B182" s="18">
        <v>180</v>
      </c>
      <c r="D182">
        <v>601.04339599609398</v>
      </c>
      <c r="E182">
        <v>544.39178466796898</v>
      </c>
      <c r="F182">
        <v>472.65017700195301</v>
      </c>
      <c r="G182">
        <v>467.82507324218801</v>
      </c>
      <c r="I182" s="19">
        <f t="shared" si="17"/>
        <v>128.39321899414097</v>
      </c>
      <c r="J182" s="19">
        <f t="shared" si="18"/>
        <v>76.566711425780966</v>
      </c>
      <c r="K182" s="19">
        <f t="shared" si="19"/>
        <v>74.796520996094301</v>
      </c>
      <c r="L182" s="20">
        <f t="shared" si="20"/>
        <v>0.97688041713267815</v>
      </c>
      <c r="M182" s="20">
        <f t="shared" si="21"/>
        <v>1.704917165121657</v>
      </c>
      <c r="N182" s="18"/>
      <c r="O182" s="18"/>
      <c r="P182" s="18">
        <f t="shared" si="22"/>
        <v>-2.7110682046728316</v>
      </c>
    </row>
    <row r="183" spans="1:16" x14ac:dyDescent="0.15">
      <c r="A183" s="18">
        <v>91</v>
      </c>
      <c r="B183" s="18">
        <v>181</v>
      </c>
      <c r="D183">
        <v>600.12884521484398</v>
      </c>
      <c r="E183">
        <v>544.7958984375</v>
      </c>
      <c r="F183">
        <v>474.06109619140602</v>
      </c>
      <c r="G183">
        <v>469.63073730468801</v>
      </c>
      <c r="I183" s="19">
        <f t="shared" si="17"/>
        <v>126.06774902343795</v>
      </c>
      <c r="J183" s="19">
        <f t="shared" si="18"/>
        <v>75.165161132811988</v>
      </c>
      <c r="K183" s="19">
        <f t="shared" si="19"/>
        <v>73.452136230469563</v>
      </c>
      <c r="L183" s="20">
        <f t="shared" si="20"/>
        <v>0.97720985525041815</v>
      </c>
      <c r="M183" s="20">
        <f t="shared" si="21"/>
        <v>1.7092689057144743</v>
      </c>
      <c r="N183" s="18"/>
      <c r="O183" s="18"/>
      <c r="P183" s="18">
        <f t="shared" si="22"/>
        <v>-2.4627416569749281</v>
      </c>
    </row>
    <row r="184" spans="1:16" x14ac:dyDescent="0.15">
      <c r="A184" s="18">
        <v>91.5</v>
      </c>
      <c r="B184" s="18">
        <v>182</v>
      </c>
      <c r="D184">
        <v>600.17706298828102</v>
      </c>
      <c r="E184">
        <v>544.59094238281295</v>
      </c>
      <c r="F184">
        <v>473.94863891601602</v>
      </c>
      <c r="G184">
        <v>468.305419921875</v>
      </c>
      <c r="I184" s="19">
        <f t="shared" si="17"/>
        <v>126.228424072265</v>
      </c>
      <c r="J184" s="19">
        <f t="shared" si="18"/>
        <v>76.285522460937955</v>
      </c>
      <c r="K184" s="19">
        <f t="shared" si="19"/>
        <v>72.828558349608443</v>
      </c>
      <c r="L184" s="20">
        <f t="shared" si="20"/>
        <v>0.9546838771000139</v>
      </c>
      <c r="M184" s="20">
        <f t="shared" si="21"/>
        <v>1.6907652300391471</v>
      </c>
      <c r="N184" s="18"/>
      <c r="O184" s="18"/>
      <c r="P184" s="18">
        <f t="shared" si="22"/>
        <v>-3.5186303990014678</v>
      </c>
    </row>
    <row r="185" spans="1:16" x14ac:dyDescent="0.15">
      <c r="A185" s="18">
        <v>92</v>
      </c>
      <c r="B185" s="18">
        <v>183</v>
      </c>
      <c r="D185">
        <v>601.55908203125</v>
      </c>
      <c r="E185">
        <v>545.54138183593795</v>
      </c>
      <c r="F185">
        <v>473.17630004882801</v>
      </c>
      <c r="G185">
        <v>468.33596801757801</v>
      </c>
      <c r="I185" s="19">
        <f t="shared" si="17"/>
        <v>128.38278198242199</v>
      </c>
      <c r="J185" s="19">
        <f t="shared" si="18"/>
        <v>77.205413818359943</v>
      </c>
      <c r="K185" s="19">
        <f t="shared" si="19"/>
        <v>74.338992309570031</v>
      </c>
      <c r="L185" s="20">
        <f t="shared" si="20"/>
        <v>0.96287279133645087</v>
      </c>
      <c r="M185" s="20">
        <f t="shared" si="21"/>
        <v>1.7029764467506614</v>
      </c>
      <c r="N185" s="18"/>
      <c r="O185" s="18"/>
      <c r="P185" s="18">
        <f t="shared" si="22"/>
        <v>-2.8218128326772423</v>
      </c>
    </row>
    <row r="186" spans="1:16" x14ac:dyDescent="0.15">
      <c r="A186" s="18">
        <v>92.5</v>
      </c>
      <c r="B186" s="18">
        <v>184</v>
      </c>
      <c r="D186">
        <v>602.59094238281295</v>
      </c>
      <c r="E186">
        <v>544.30718994140602</v>
      </c>
      <c r="F186">
        <v>474.06292724609398</v>
      </c>
      <c r="G186">
        <v>469.36834716796898</v>
      </c>
      <c r="I186" s="19">
        <f t="shared" si="17"/>
        <v>128.52801513671898</v>
      </c>
      <c r="J186" s="19">
        <f t="shared" si="18"/>
        <v>74.938842773437045</v>
      </c>
      <c r="K186" s="19">
        <f t="shared" si="19"/>
        <v>76.070825195313049</v>
      </c>
      <c r="L186" s="20">
        <f t="shared" si="20"/>
        <v>1.0151054163632915</v>
      </c>
      <c r="M186" s="20">
        <f t="shared" si="21"/>
        <v>1.7592313742525794</v>
      </c>
      <c r="N186" s="18"/>
      <c r="O186" s="18"/>
      <c r="P186" s="18">
        <f t="shared" si="22"/>
        <v>0.38830312887719354</v>
      </c>
    </row>
    <row r="187" spans="1:16" x14ac:dyDescent="0.15">
      <c r="A187" s="18">
        <v>93</v>
      </c>
      <c r="B187" s="18">
        <v>185</v>
      </c>
      <c r="D187">
        <v>600.64276123046898</v>
      </c>
      <c r="E187">
        <v>545.20361328125</v>
      </c>
      <c r="F187">
        <v>472.87506103515602</v>
      </c>
      <c r="G187">
        <v>467.84405517578102</v>
      </c>
      <c r="I187" s="19">
        <f t="shared" si="17"/>
        <v>127.76770019531295</v>
      </c>
      <c r="J187" s="19">
        <f t="shared" si="18"/>
        <v>77.359558105468977</v>
      </c>
      <c r="K187" s="19">
        <f t="shared" si="19"/>
        <v>73.616009521484671</v>
      </c>
      <c r="L187" s="20">
        <f t="shared" si="20"/>
        <v>0.95160845439576447</v>
      </c>
      <c r="M187" s="20">
        <f t="shared" si="21"/>
        <v>1.6997567147601296</v>
      </c>
      <c r="N187" s="18"/>
      <c r="O187" s="18"/>
      <c r="P187" s="18">
        <f t="shared" si="22"/>
        <v>-3.0055427477923455</v>
      </c>
    </row>
    <row r="188" spans="1:16" x14ac:dyDescent="0.15">
      <c r="A188" s="18">
        <v>93.5</v>
      </c>
      <c r="B188" s="18">
        <v>186</v>
      </c>
      <c r="D188">
        <v>601.92785644531295</v>
      </c>
      <c r="E188">
        <v>543.79058837890602</v>
      </c>
      <c r="F188">
        <v>472.88153076171898</v>
      </c>
      <c r="G188">
        <v>468.09902954101602</v>
      </c>
      <c r="I188" s="19">
        <f t="shared" si="17"/>
        <v>129.04632568359398</v>
      </c>
      <c r="J188" s="19">
        <f t="shared" si="18"/>
        <v>75.69155883789</v>
      </c>
      <c r="K188" s="19">
        <f t="shared" si="19"/>
        <v>76.062234497070989</v>
      </c>
      <c r="L188" s="20">
        <f t="shared" si="20"/>
        <v>1.0048971862235638</v>
      </c>
      <c r="M188" s="20">
        <f t="shared" si="21"/>
        <v>1.757067749063006</v>
      </c>
      <c r="N188" s="18"/>
      <c r="O188" s="18"/>
      <c r="P188" s="18">
        <f t="shared" si="22"/>
        <v>0.26483860649141888</v>
      </c>
    </row>
    <row r="189" spans="1:16" x14ac:dyDescent="0.15">
      <c r="A189" s="18">
        <v>94</v>
      </c>
      <c r="B189" s="18">
        <v>187</v>
      </c>
      <c r="D189">
        <v>602.79284667968795</v>
      </c>
      <c r="E189">
        <v>545.65734863281295</v>
      </c>
      <c r="F189">
        <v>473.98287963867199</v>
      </c>
      <c r="G189">
        <v>468.90884399414102</v>
      </c>
      <c r="I189" s="19">
        <f t="shared" si="17"/>
        <v>128.80996704101597</v>
      </c>
      <c r="J189" s="19">
        <f t="shared" si="18"/>
        <v>76.748504638671932</v>
      </c>
      <c r="K189" s="19">
        <f t="shared" si="19"/>
        <v>75.086013793945625</v>
      </c>
      <c r="L189" s="20">
        <f t="shared" si="20"/>
        <v>0.97833845945854936</v>
      </c>
      <c r="M189" s="20">
        <f t="shared" si="21"/>
        <v>1.7345313247730689</v>
      </c>
      <c r="N189" s="18"/>
      <c r="O189" s="18"/>
      <c r="P189" s="18">
        <f t="shared" si="22"/>
        <v>-1.0211738113012017</v>
      </c>
    </row>
    <row r="190" spans="1:16" x14ac:dyDescent="0.15">
      <c r="D190">
        <v>600.05133056640602</v>
      </c>
      <c r="E190">
        <v>543.44580078125</v>
      </c>
      <c r="F190">
        <v>473.13882446289102</v>
      </c>
      <c r="G190">
        <v>467.54327392578102</v>
      </c>
      <c r="I190" s="7"/>
      <c r="J190" s="7"/>
      <c r="K190" s="7"/>
      <c r="L190" s="7"/>
    </row>
    <row r="191" spans="1:16" x14ac:dyDescent="0.15">
      <c r="I191" s="7"/>
      <c r="J191" s="7"/>
      <c r="K191" s="7"/>
      <c r="L191" s="7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798"/>
  <sheetViews>
    <sheetView zoomScale="75" zoomScaleNormal="75" zoomScalePageLayoutView="75" workbookViewId="0">
      <selection activeCell="A36" sqref="A36:XFD45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779.9228515625</v>
      </c>
      <c r="E2">
        <v>590.79449462890602</v>
      </c>
      <c r="F2">
        <v>490.34152221679699</v>
      </c>
      <c r="G2">
        <v>480.96914672851602</v>
      </c>
      <c r="I2" s="7">
        <f t="shared" ref="I2:I33" si="0">D2-F2</f>
        <v>289.58132934570301</v>
      </c>
      <c r="J2" s="7">
        <f t="shared" ref="J2:J33" si="1">E2-G2</f>
        <v>109.82534790039</v>
      </c>
      <c r="K2" s="7">
        <f t="shared" ref="K2:K65" si="2">I2-0.7*J2</f>
        <v>212.70358581543002</v>
      </c>
      <c r="L2" s="8">
        <f t="shared" ref="L2:L65" si="3">K2/J2</f>
        <v>1.9367440202269979</v>
      </c>
      <c r="M2" s="8"/>
      <c r="N2" s="18">
        <f>LINEST(V64:V104,U64:U104)</f>
        <v>-1.6677089088878213E-2</v>
      </c>
      <c r="O2" s="9">
        <f>AVERAGE(M38:M45)</f>
        <v>2.3410862070117324</v>
      </c>
    </row>
    <row r="3" spans="1:16" x14ac:dyDescent="0.15">
      <c r="A3" s="6">
        <v>1</v>
      </c>
      <c r="B3" s="6">
        <v>1</v>
      </c>
      <c r="C3" s="6" t="s">
        <v>7</v>
      </c>
      <c r="D3">
        <v>784.41619873046898</v>
      </c>
      <c r="E3">
        <v>588.51818847656295</v>
      </c>
      <c r="F3">
        <v>490.09432983398398</v>
      </c>
      <c r="G3">
        <v>480.56414794921898</v>
      </c>
      <c r="I3" s="7">
        <f t="shared" si="0"/>
        <v>294.321868896485</v>
      </c>
      <c r="J3" s="7">
        <f t="shared" si="1"/>
        <v>107.95404052734398</v>
      </c>
      <c r="K3" s="7">
        <f t="shared" si="2"/>
        <v>218.75404052734422</v>
      </c>
      <c r="L3" s="8">
        <f t="shared" si="3"/>
        <v>2.0263626952613727</v>
      </c>
      <c r="M3" s="8"/>
      <c r="N3" s="18"/>
    </row>
    <row r="4" spans="1:16" ht="15" x14ac:dyDescent="0.15">
      <c r="A4" s="6">
        <v>1.5</v>
      </c>
      <c r="B4" s="6">
        <v>2</v>
      </c>
      <c r="D4">
        <v>787.86053466796898</v>
      </c>
      <c r="E4">
        <v>581.11315917968795</v>
      </c>
      <c r="F4">
        <v>489.91818237304699</v>
      </c>
      <c r="G4">
        <v>480.53152465820301</v>
      </c>
      <c r="I4" s="7">
        <f t="shared" si="0"/>
        <v>297.94235229492199</v>
      </c>
      <c r="J4" s="7">
        <f t="shared" si="1"/>
        <v>100.58163452148494</v>
      </c>
      <c r="K4" s="7">
        <f t="shared" si="2"/>
        <v>227.53520812988253</v>
      </c>
      <c r="L4" s="8">
        <f t="shared" si="3"/>
        <v>2.2621943778541342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786.68359375</v>
      </c>
      <c r="E5">
        <v>580.59533691406295</v>
      </c>
      <c r="F5">
        <v>490.30352783203102</v>
      </c>
      <c r="G5">
        <v>481.1005859375</v>
      </c>
      <c r="I5" s="7">
        <f t="shared" si="0"/>
        <v>296.38006591796898</v>
      </c>
      <c r="J5" s="7">
        <f t="shared" si="1"/>
        <v>99.494750976562955</v>
      </c>
      <c r="K5" s="7">
        <f t="shared" si="2"/>
        <v>226.73374023437492</v>
      </c>
      <c r="L5" s="8">
        <f t="shared" si="3"/>
        <v>2.2788512761621411</v>
      </c>
      <c r="M5" s="8"/>
      <c r="N5" s="18">
        <f>RSQ(V64:V104,U64:U104)</f>
        <v>0.99323457839431062</v>
      </c>
    </row>
    <row r="6" spans="1:16" x14ac:dyDescent="0.15">
      <c r="A6" s="6">
        <v>2.5</v>
      </c>
      <c r="B6" s="6">
        <v>4</v>
      </c>
      <c r="C6" s="6" t="s">
        <v>5</v>
      </c>
      <c r="D6">
        <v>788.26184082031295</v>
      </c>
      <c r="E6">
        <v>582.68585205078102</v>
      </c>
      <c r="F6">
        <v>490.69332885742199</v>
      </c>
      <c r="G6">
        <v>481.24005126953102</v>
      </c>
      <c r="I6" s="7">
        <f t="shared" si="0"/>
        <v>297.56851196289097</v>
      </c>
      <c r="J6" s="7">
        <f t="shared" si="1"/>
        <v>101.44580078125</v>
      </c>
      <c r="K6" s="7">
        <f t="shared" si="2"/>
        <v>226.55645141601599</v>
      </c>
      <c r="L6" s="8">
        <f t="shared" si="3"/>
        <v>2.2332757952647548</v>
      </c>
      <c r="M6" s="8">
        <f t="shared" ref="M6:M37" si="4">L6+ABS($N$2)*A6</f>
        <v>2.2749685179869505</v>
      </c>
      <c r="P6" s="6">
        <f t="shared" ref="P6:P69" si="5">(M6-$O$2)/$O$2*100</f>
        <v>-2.8242312831861698</v>
      </c>
    </row>
    <row r="7" spans="1:16" x14ac:dyDescent="0.15">
      <c r="A7" s="6">
        <v>3</v>
      </c>
      <c r="B7" s="6">
        <v>5</v>
      </c>
      <c r="C7" s="6" t="s">
        <v>8</v>
      </c>
      <c r="D7">
        <v>787.86944580078102</v>
      </c>
      <c r="E7">
        <v>582.809326171875</v>
      </c>
      <c r="F7">
        <v>490.54940795898398</v>
      </c>
      <c r="G7">
        <v>480.98703002929699</v>
      </c>
      <c r="I7" s="7">
        <f t="shared" si="0"/>
        <v>297.32003784179705</v>
      </c>
      <c r="J7" s="7">
        <f t="shared" si="1"/>
        <v>101.82229614257801</v>
      </c>
      <c r="K7" s="7">
        <f t="shared" si="2"/>
        <v>226.04443054199243</v>
      </c>
      <c r="L7" s="8">
        <f t="shared" si="3"/>
        <v>2.2199895219949739</v>
      </c>
      <c r="M7" s="8">
        <f t="shared" si="4"/>
        <v>2.2700207892616087</v>
      </c>
      <c r="P7" s="6">
        <f t="shared" si="5"/>
        <v>-3.0355745780431915</v>
      </c>
    </row>
    <row r="8" spans="1:16" x14ac:dyDescent="0.15">
      <c r="A8" s="6">
        <v>3.5</v>
      </c>
      <c r="B8" s="6">
        <v>6</v>
      </c>
      <c r="D8">
        <v>785.47479248046898</v>
      </c>
      <c r="E8">
        <v>582.21887207031295</v>
      </c>
      <c r="F8">
        <v>490.23333740234398</v>
      </c>
      <c r="G8">
        <v>480.60348510742199</v>
      </c>
      <c r="I8" s="7">
        <f t="shared" si="0"/>
        <v>295.241455078125</v>
      </c>
      <c r="J8" s="7">
        <f t="shared" si="1"/>
        <v>101.61538696289097</v>
      </c>
      <c r="K8" s="7">
        <f t="shared" si="2"/>
        <v>224.11068420410135</v>
      </c>
      <c r="L8" s="8">
        <f t="shared" si="3"/>
        <v>2.205479808741412</v>
      </c>
      <c r="M8" s="8">
        <f t="shared" si="4"/>
        <v>2.2638496205524858</v>
      </c>
      <c r="P8" s="6">
        <f t="shared" si="5"/>
        <v>-3.2991773744989441</v>
      </c>
    </row>
    <row r="9" spans="1:16" x14ac:dyDescent="0.15">
      <c r="A9" s="6">
        <v>4</v>
      </c>
      <c r="B9" s="6">
        <v>7</v>
      </c>
      <c r="D9">
        <v>788.747802734375</v>
      </c>
      <c r="E9">
        <v>582.366455078125</v>
      </c>
      <c r="F9">
        <v>490.31201171875</v>
      </c>
      <c r="G9">
        <v>481.58425903320301</v>
      </c>
      <c r="I9" s="7">
        <f t="shared" si="0"/>
        <v>298.435791015625</v>
      </c>
      <c r="J9" s="7">
        <f t="shared" si="1"/>
        <v>100.78219604492199</v>
      </c>
      <c r="K9" s="7">
        <f t="shared" si="2"/>
        <v>227.8882537841796</v>
      </c>
      <c r="L9" s="8">
        <f t="shared" si="3"/>
        <v>2.2611955556376464</v>
      </c>
      <c r="M9" s="8">
        <f t="shared" si="4"/>
        <v>2.3279039119931593</v>
      </c>
      <c r="P9" s="6">
        <f t="shared" si="5"/>
        <v>-0.56308456216140912</v>
      </c>
    </row>
    <row r="10" spans="1:16" x14ac:dyDescent="0.15">
      <c r="A10" s="6">
        <v>4.5</v>
      </c>
      <c r="B10" s="6">
        <v>8</v>
      </c>
      <c r="D10">
        <v>788.595703125</v>
      </c>
      <c r="E10">
        <v>582.90020751953102</v>
      </c>
      <c r="F10">
        <v>490.30935668945301</v>
      </c>
      <c r="G10">
        <v>481.45104980468801</v>
      </c>
      <c r="I10" s="7">
        <f t="shared" si="0"/>
        <v>298.28634643554699</v>
      </c>
      <c r="J10" s="7">
        <f t="shared" si="1"/>
        <v>101.44915771484301</v>
      </c>
      <c r="K10" s="7">
        <f t="shared" si="2"/>
        <v>227.2719360351569</v>
      </c>
      <c r="L10" s="8">
        <f t="shared" si="3"/>
        <v>2.2402545388694222</v>
      </c>
      <c r="M10" s="8">
        <f t="shared" si="4"/>
        <v>2.3153014397693741</v>
      </c>
      <c r="P10" s="6">
        <f t="shared" si="5"/>
        <v>-1.1014018691465095</v>
      </c>
    </row>
    <row r="11" spans="1:16" x14ac:dyDescent="0.15">
      <c r="A11" s="6">
        <v>5</v>
      </c>
      <c r="B11" s="6">
        <v>9</v>
      </c>
      <c r="D11">
        <v>792.12127685546898</v>
      </c>
      <c r="E11">
        <v>583.41802978515602</v>
      </c>
      <c r="F11">
        <v>490.72418212890602</v>
      </c>
      <c r="G11">
        <v>481.14303588867199</v>
      </c>
      <c r="I11" s="7">
        <f t="shared" si="0"/>
        <v>301.39709472656295</v>
      </c>
      <c r="J11" s="7">
        <f t="shared" si="1"/>
        <v>102.27499389648403</v>
      </c>
      <c r="K11" s="7">
        <f t="shared" si="2"/>
        <v>229.80459899902414</v>
      </c>
      <c r="L11" s="8">
        <f t="shared" si="3"/>
        <v>2.2469285036733133</v>
      </c>
      <c r="M11" s="8">
        <f t="shared" si="4"/>
        <v>2.3303139491177043</v>
      </c>
      <c r="P11" s="6">
        <f t="shared" si="5"/>
        <v>-0.46013930891414423</v>
      </c>
    </row>
    <row r="12" spans="1:16" x14ac:dyDescent="0.15">
      <c r="A12" s="6">
        <v>5.5</v>
      </c>
      <c r="B12" s="6">
        <v>10</v>
      </c>
      <c r="D12">
        <v>795.12316894531295</v>
      </c>
      <c r="E12">
        <v>584.01708984375</v>
      </c>
      <c r="F12">
        <v>490.32409667968801</v>
      </c>
      <c r="G12">
        <v>481.31829833984398</v>
      </c>
      <c r="I12" s="7">
        <f t="shared" si="0"/>
        <v>304.79907226562494</v>
      </c>
      <c r="J12" s="7">
        <f t="shared" si="1"/>
        <v>102.69879150390602</v>
      </c>
      <c r="K12" s="7">
        <f t="shared" si="2"/>
        <v>232.90991821289072</v>
      </c>
      <c r="L12" s="8">
        <f t="shared" si="3"/>
        <v>2.2678934659521506</v>
      </c>
      <c r="M12" s="8">
        <f t="shared" si="4"/>
        <v>2.3596174559409806</v>
      </c>
      <c r="P12" s="6">
        <f t="shared" si="5"/>
        <v>0.79156627695920245</v>
      </c>
    </row>
    <row r="13" spans="1:16" x14ac:dyDescent="0.15">
      <c r="A13" s="6">
        <v>6</v>
      </c>
      <c r="B13" s="6">
        <v>11</v>
      </c>
      <c r="D13">
        <v>796.6171875</v>
      </c>
      <c r="E13">
        <v>581.43878173828102</v>
      </c>
      <c r="F13">
        <v>489.81536865234398</v>
      </c>
      <c r="G13">
        <v>480.52078247070301</v>
      </c>
      <c r="I13" s="7">
        <f t="shared" si="0"/>
        <v>306.80181884765602</v>
      </c>
      <c r="J13" s="7">
        <f t="shared" si="1"/>
        <v>100.91799926757801</v>
      </c>
      <c r="K13" s="7">
        <f t="shared" si="2"/>
        <v>236.15921936035141</v>
      </c>
      <c r="L13" s="8">
        <f t="shared" si="3"/>
        <v>2.3401100009344162</v>
      </c>
      <c r="M13" s="8">
        <f t="shared" si="4"/>
        <v>2.4401725354676853</v>
      </c>
      <c r="P13" s="6">
        <f t="shared" si="5"/>
        <v>4.2324937953665165</v>
      </c>
    </row>
    <row r="14" spans="1:16" x14ac:dyDescent="0.15">
      <c r="A14" s="6">
        <v>6.5</v>
      </c>
      <c r="B14" s="6">
        <v>12</v>
      </c>
      <c r="D14">
        <v>799.845703125</v>
      </c>
      <c r="E14">
        <v>580.96179199218795</v>
      </c>
      <c r="F14">
        <v>489.26867675781301</v>
      </c>
      <c r="G14">
        <v>480.61288452148398</v>
      </c>
      <c r="I14" s="7">
        <f t="shared" si="0"/>
        <v>310.57702636718699</v>
      </c>
      <c r="J14" s="7">
        <f t="shared" si="1"/>
        <v>100.34890747070398</v>
      </c>
      <c r="K14" s="7">
        <f t="shared" si="2"/>
        <v>240.33279113769422</v>
      </c>
      <c r="L14" s="8">
        <f t="shared" si="3"/>
        <v>2.3949716762771667</v>
      </c>
      <c r="M14" s="8">
        <f t="shared" si="4"/>
        <v>2.5033727553548752</v>
      </c>
      <c r="P14" s="6">
        <f t="shared" si="5"/>
        <v>6.9321047579146029</v>
      </c>
    </row>
    <row r="15" spans="1:16" x14ac:dyDescent="0.15">
      <c r="A15" s="6">
        <v>7</v>
      </c>
      <c r="B15" s="6">
        <v>13</v>
      </c>
      <c r="D15">
        <v>802.654296875</v>
      </c>
      <c r="E15">
        <v>580.12390136718795</v>
      </c>
      <c r="F15">
        <v>489.328125</v>
      </c>
      <c r="G15">
        <v>480.13635253906301</v>
      </c>
      <c r="I15" s="7">
        <f t="shared" si="0"/>
        <v>313.326171875</v>
      </c>
      <c r="J15" s="7">
        <f t="shared" si="1"/>
        <v>99.987548828124943</v>
      </c>
      <c r="K15" s="7">
        <f t="shared" si="2"/>
        <v>243.33488769531255</v>
      </c>
      <c r="L15" s="8">
        <f t="shared" si="3"/>
        <v>2.4336518951334289</v>
      </c>
      <c r="M15" s="8">
        <f t="shared" si="4"/>
        <v>2.5503915187555766</v>
      </c>
      <c r="P15" s="6">
        <f t="shared" si="5"/>
        <v>8.9405213322328194</v>
      </c>
    </row>
    <row r="16" spans="1:16" x14ac:dyDescent="0.15">
      <c r="A16" s="6">
        <v>7.5</v>
      </c>
      <c r="B16" s="6">
        <v>14</v>
      </c>
      <c r="D16">
        <v>804.58050537109398</v>
      </c>
      <c r="E16">
        <v>578.86236572265602</v>
      </c>
      <c r="F16">
        <v>489.25881958007801</v>
      </c>
      <c r="G16">
        <v>480.04962158203102</v>
      </c>
      <c r="I16" s="7">
        <f t="shared" si="0"/>
        <v>315.32168579101597</v>
      </c>
      <c r="J16" s="7">
        <f t="shared" si="1"/>
        <v>98.812744140625</v>
      </c>
      <c r="K16" s="7">
        <f t="shared" si="2"/>
        <v>246.15276489257849</v>
      </c>
      <c r="L16" s="8">
        <f t="shared" si="3"/>
        <v>2.4911034202457434</v>
      </c>
      <c r="M16" s="8">
        <f t="shared" si="4"/>
        <v>2.6161815884123301</v>
      </c>
      <c r="P16" s="6">
        <f t="shared" si="5"/>
        <v>11.750758283768702</v>
      </c>
    </row>
    <row r="17" spans="1:16" x14ac:dyDescent="0.15">
      <c r="A17" s="6">
        <v>8</v>
      </c>
      <c r="B17" s="6">
        <v>15</v>
      </c>
      <c r="D17">
        <v>796.66802978515602</v>
      </c>
      <c r="E17">
        <v>573.21624755859398</v>
      </c>
      <c r="F17">
        <v>489.08450317382801</v>
      </c>
      <c r="G17">
        <v>480.01116943359398</v>
      </c>
      <c r="I17" s="7">
        <f t="shared" si="0"/>
        <v>307.58352661132801</v>
      </c>
      <c r="J17" s="7">
        <f t="shared" si="1"/>
        <v>93.205078125</v>
      </c>
      <c r="K17" s="7">
        <f t="shared" si="2"/>
        <v>242.33997192382802</v>
      </c>
      <c r="L17" s="8">
        <f t="shared" si="3"/>
        <v>2.6000726226399267</v>
      </c>
      <c r="M17" s="8">
        <f t="shared" si="4"/>
        <v>2.7334893353509524</v>
      </c>
      <c r="P17" s="6">
        <f t="shared" si="5"/>
        <v>16.761583882043411</v>
      </c>
    </row>
    <row r="18" spans="1:16" x14ac:dyDescent="0.15">
      <c r="A18" s="6">
        <v>8.5</v>
      </c>
      <c r="B18" s="6">
        <v>16</v>
      </c>
      <c r="D18">
        <v>803.04119873046898</v>
      </c>
      <c r="E18">
        <v>571.80267333984398</v>
      </c>
      <c r="F18">
        <v>489.81851196289102</v>
      </c>
      <c r="G18">
        <v>479.87438964843801</v>
      </c>
      <c r="I18" s="7">
        <f t="shared" si="0"/>
        <v>313.22268676757795</v>
      </c>
      <c r="J18" s="7">
        <f t="shared" si="1"/>
        <v>91.928283691405966</v>
      </c>
      <c r="K18" s="7">
        <f t="shared" si="2"/>
        <v>248.87288818359377</v>
      </c>
      <c r="L18" s="8">
        <f t="shared" si="3"/>
        <v>2.7072504586187547</v>
      </c>
      <c r="M18" s="8">
        <f t="shared" si="4"/>
        <v>2.8490057158742195</v>
      </c>
      <c r="P18" s="6">
        <f t="shared" si="5"/>
        <v>21.695890879252087</v>
      </c>
    </row>
    <row r="19" spans="1:16" x14ac:dyDescent="0.15">
      <c r="A19" s="6">
        <v>9</v>
      </c>
      <c r="B19" s="6">
        <v>17</v>
      </c>
      <c r="D19">
        <v>810.0107421875</v>
      </c>
      <c r="E19">
        <v>571.18914794921898</v>
      </c>
      <c r="F19">
        <v>490.052734375</v>
      </c>
      <c r="G19">
        <v>480.97271728515602</v>
      </c>
      <c r="I19" s="7">
        <f t="shared" si="0"/>
        <v>319.9580078125</v>
      </c>
      <c r="J19" s="7">
        <f t="shared" si="1"/>
        <v>90.216430664062955</v>
      </c>
      <c r="K19" s="7">
        <f t="shared" si="2"/>
        <v>256.80650634765595</v>
      </c>
      <c r="L19" s="8">
        <f t="shared" si="3"/>
        <v>2.8465602602248916</v>
      </c>
      <c r="M19" s="8">
        <f t="shared" si="4"/>
        <v>2.9966540620247955</v>
      </c>
      <c r="P19" s="6">
        <f t="shared" si="5"/>
        <v>28.002721687462302</v>
      </c>
    </row>
    <row r="20" spans="1:16" x14ac:dyDescent="0.15">
      <c r="A20" s="6">
        <v>9.5</v>
      </c>
      <c r="B20" s="6">
        <v>18</v>
      </c>
      <c r="D20">
        <v>809.62353515625</v>
      </c>
      <c r="E20">
        <v>569.81268310546898</v>
      </c>
      <c r="F20">
        <v>490.13409423828102</v>
      </c>
      <c r="G20">
        <v>481.097900390625</v>
      </c>
      <c r="I20" s="7">
        <f t="shared" si="0"/>
        <v>319.48944091796898</v>
      </c>
      <c r="J20" s="7">
        <f t="shared" si="1"/>
        <v>88.714782714843977</v>
      </c>
      <c r="K20" s="7">
        <f t="shared" si="2"/>
        <v>257.3890930175782</v>
      </c>
      <c r="L20" s="8">
        <f t="shared" si="3"/>
        <v>2.9013100764153843</v>
      </c>
      <c r="M20" s="8">
        <f t="shared" si="4"/>
        <v>3.0597424227597272</v>
      </c>
      <c r="P20" s="6">
        <f t="shared" si="5"/>
        <v>30.697554562303786</v>
      </c>
    </row>
    <row r="21" spans="1:16" x14ac:dyDescent="0.15">
      <c r="A21" s="6">
        <v>10</v>
      </c>
      <c r="B21" s="6">
        <v>19</v>
      </c>
      <c r="D21">
        <v>809.05969238281295</v>
      </c>
      <c r="E21">
        <v>571.51184082031295</v>
      </c>
      <c r="F21">
        <v>490.61288452148398</v>
      </c>
      <c r="G21">
        <v>481.282958984375</v>
      </c>
      <c r="I21" s="7">
        <f t="shared" si="0"/>
        <v>318.44680786132898</v>
      </c>
      <c r="J21" s="7">
        <f t="shared" si="1"/>
        <v>90.228881835937955</v>
      </c>
      <c r="K21" s="7">
        <f t="shared" si="2"/>
        <v>255.28659057617242</v>
      </c>
      <c r="L21" s="8">
        <f t="shared" si="3"/>
        <v>2.829322334287117</v>
      </c>
      <c r="M21" s="8">
        <f t="shared" si="4"/>
        <v>2.9960932251758989</v>
      </c>
      <c r="P21" s="6">
        <f t="shared" si="5"/>
        <v>27.978765421041324</v>
      </c>
    </row>
    <row r="22" spans="1:16" x14ac:dyDescent="0.15">
      <c r="A22" s="6">
        <v>10.5</v>
      </c>
      <c r="B22" s="6">
        <v>20</v>
      </c>
      <c r="D22">
        <v>801.37054443359398</v>
      </c>
      <c r="E22">
        <v>573.49737548828102</v>
      </c>
      <c r="F22">
        <v>490.25570678710898</v>
      </c>
      <c r="G22">
        <v>481.18194580078102</v>
      </c>
      <c r="I22" s="7">
        <f t="shared" si="0"/>
        <v>311.114837646485</v>
      </c>
      <c r="J22" s="7">
        <f t="shared" si="1"/>
        <v>92.3154296875</v>
      </c>
      <c r="K22" s="7">
        <f t="shared" si="2"/>
        <v>246.49403686523499</v>
      </c>
      <c r="L22" s="8">
        <f t="shared" si="3"/>
        <v>2.6701282515788538</v>
      </c>
      <c r="M22" s="8">
        <f t="shared" si="4"/>
        <v>2.8452376870120752</v>
      </c>
      <c r="P22" s="6">
        <f t="shared" si="5"/>
        <v>21.534938717351395</v>
      </c>
    </row>
    <row r="23" spans="1:16" x14ac:dyDescent="0.15">
      <c r="A23" s="6">
        <v>11</v>
      </c>
      <c r="B23" s="6">
        <v>21</v>
      </c>
      <c r="D23">
        <v>795.10681152343795</v>
      </c>
      <c r="E23">
        <v>576.50445556640602</v>
      </c>
      <c r="F23">
        <v>490.36343383789102</v>
      </c>
      <c r="G23">
        <v>480.47653198242199</v>
      </c>
      <c r="I23" s="7">
        <f t="shared" si="0"/>
        <v>304.74337768554693</v>
      </c>
      <c r="J23" s="7">
        <f t="shared" si="1"/>
        <v>96.027923583984034</v>
      </c>
      <c r="K23" s="7">
        <f t="shared" si="2"/>
        <v>237.52383117675811</v>
      </c>
      <c r="L23" s="8">
        <f t="shared" si="3"/>
        <v>2.4734871099136564</v>
      </c>
      <c r="M23" s="8">
        <f t="shared" si="4"/>
        <v>2.6569350898913169</v>
      </c>
      <c r="P23" s="6">
        <f t="shared" si="5"/>
        <v>13.491552849852043</v>
      </c>
    </row>
    <row r="24" spans="1:16" x14ac:dyDescent="0.15">
      <c r="A24" s="6">
        <v>11.5</v>
      </c>
      <c r="B24" s="6">
        <v>22</v>
      </c>
      <c r="D24">
        <v>792.97515869140602</v>
      </c>
      <c r="E24">
        <v>579.86981201171898</v>
      </c>
      <c r="F24">
        <v>489.1640625</v>
      </c>
      <c r="G24">
        <v>479.75860595703102</v>
      </c>
      <c r="I24" s="7">
        <f t="shared" si="0"/>
        <v>303.81109619140602</v>
      </c>
      <c r="J24" s="7">
        <f t="shared" si="1"/>
        <v>100.11120605468795</v>
      </c>
      <c r="K24" s="7">
        <f t="shared" si="2"/>
        <v>233.73325195312447</v>
      </c>
      <c r="L24" s="8">
        <f t="shared" si="3"/>
        <v>2.3347361515697105</v>
      </c>
      <c r="M24" s="8">
        <f t="shared" si="4"/>
        <v>2.52652267609181</v>
      </c>
      <c r="P24" s="6">
        <f t="shared" si="5"/>
        <v>7.9209585928395621</v>
      </c>
    </row>
    <row r="25" spans="1:16" x14ac:dyDescent="0.15">
      <c r="A25" s="6">
        <v>12</v>
      </c>
      <c r="B25" s="6">
        <v>23</v>
      </c>
      <c r="D25">
        <v>790.20178222656295</v>
      </c>
      <c r="E25">
        <v>582.43469238281295</v>
      </c>
      <c r="F25">
        <v>489.70272827148398</v>
      </c>
      <c r="G25">
        <v>480.552978515625</v>
      </c>
      <c r="I25" s="7">
        <f t="shared" si="0"/>
        <v>300.49905395507898</v>
      </c>
      <c r="J25" s="7">
        <f t="shared" si="1"/>
        <v>101.88171386718795</v>
      </c>
      <c r="K25" s="7">
        <f t="shared" si="2"/>
        <v>229.18185424804742</v>
      </c>
      <c r="L25" s="8">
        <f t="shared" si="3"/>
        <v>2.249489585018237</v>
      </c>
      <c r="M25" s="8">
        <f t="shared" si="4"/>
        <v>2.4496146540847756</v>
      </c>
      <c r="P25" s="6">
        <f t="shared" si="5"/>
        <v>4.6358159194647426</v>
      </c>
    </row>
    <row r="26" spans="1:16" x14ac:dyDescent="0.15">
      <c r="A26" s="6">
        <v>12.5</v>
      </c>
      <c r="B26" s="6">
        <v>24</v>
      </c>
      <c r="D26">
        <v>788.22998046875</v>
      </c>
      <c r="E26">
        <v>583.32568359375</v>
      </c>
      <c r="F26">
        <v>490.29727172851602</v>
      </c>
      <c r="G26">
        <v>481.32766723632801</v>
      </c>
      <c r="I26" s="7">
        <f t="shared" si="0"/>
        <v>297.93270874023398</v>
      </c>
      <c r="J26" s="7">
        <f t="shared" si="1"/>
        <v>101.99801635742199</v>
      </c>
      <c r="K26" s="7">
        <f t="shared" si="2"/>
        <v>226.53409729003857</v>
      </c>
      <c r="L26" s="8">
        <f t="shared" si="3"/>
        <v>2.2209657146293571</v>
      </c>
      <c r="M26" s="8">
        <f t="shared" si="4"/>
        <v>2.4294293282403348</v>
      </c>
      <c r="P26" s="6">
        <f t="shared" si="5"/>
        <v>3.7735953919171332</v>
      </c>
    </row>
    <row r="27" spans="1:16" x14ac:dyDescent="0.15">
      <c r="A27" s="6">
        <v>13</v>
      </c>
      <c r="B27" s="6">
        <v>25</v>
      </c>
      <c r="D27">
        <v>789.77630615234398</v>
      </c>
      <c r="E27">
        <v>584.29193115234398</v>
      </c>
      <c r="F27">
        <v>489.96691894531301</v>
      </c>
      <c r="G27">
        <v>480.75772094726602</v>
      </c>
      <c r="I27" s="7">
        <f t="shared" si="0"/>
        <v>299.80938720703097</v>
      </c>
      <c r="J27" s="7">
        <f t="shared" si="1"/>
        <v>103.53421020507795</v>
      </c>
      <c r="K27" s="7">
        <f t="shared" si="2"/>
        <v>227.3354400634764</v>
      </c>
      <c r="L27" s="8">
        <f t="shared" si="3"/>
        <v>2.1957519124661897</v>
      </c>
      <c r="M27" s="8">
        <f t="shared" si="4"/>
        <v>2.4125540706216064</v>
      </c>
      <c r="P27" s="6">
        <f t="shared" si="5"/>
        <v>3.0527651393537871</v>
      </c>
    </row>
    <row r="28" spans="1:16" x14ac:dyDescent="0.15">
      <c r="A28" s="6">
        <v>13.5</v>
      </c>
      <c r="B28" s="6">
        <v>26</v>
      </c>
      <c r="D28">
        <v>786.66839599609398</v>
      </c>
      <c r="E28">
        <v>585.86016845703102</v>
      </c>
      <c r="F28">
        <v>489.44836425781301</v>
      </c>
      <c r="G28">
        <v>480.53912353515602</v>
      </c>
      <c r="I28" s="7">
        <f t="shared" si="0"/>
        <v>297.22003173828097</v>
      </c>
      <c r="J28" s="7">
        <f t="shared" si="1"/>
        <v>105.321044921875</v>
      </c>
      <c r="K28" s="7">
        <f t="shared" si="2"/>
        <v>223.49530029296847</v>
      </c>
      <c r="L28" s="8">
        <f t="shared" si="3"/>
        <v>2.1220383870930326</v>
      </c>
      <c r="M28" s="8">
        <f t="shared" si="4"/>
        <v>2.3471790897928884</v>
      </c>
      <c r="P28" s="6">
        <f t="shared" si="5"/>
        <v>0.2602587962334445</v>
      </c>
    </row>
    <row r="29" spans="1:16" x14ac:dyDescent="0.15">
      <c r="A29" s="6">
        <v>14</v>
      </c>
      <c r="B29" s="6">
        <v>27</v>
      </c>
      <c r="D29">
        <v>784.82012939453102</v>
      </c>
      <c r="E29">
        <v>585.25445556640602</v>
      </c>
      <c r="F29">
        <v>488.68215942382801</v>
      </c>
      <c r="G29">
        <v>479.118896484375</v>
      </c>
      <c r="I29" s="7">
        <f t="shared" si="0"/>
        <v>296.13796997070301</v>
      </c>
      <c r="J29" s="7">
        <f t="shared" si="1"/>
        <v>106.13555908203102</v>
      </c>
      <c r="K29" s="7">
        <f t="shared" si="2"/>
        <v>221.84307861328131</v>
      </c>
      <c r="L29" s="8">
        <f t="shared" si="3"/>
        <v>2.0901861782423099</v>
      </c>
      <c r="M29" s="8">
        <f t="shared" si="4"/>
        <v>2.3236654254866047</v>
      </c>
      <c r="P29" s="6">
        <f t="shared" si="5"/>
        <v>-0.74413242335763385</v>
      </c>
    </row>
    <row r="30" spans="1:16" x14ac:dyDescent="0.15">
      <c r="A30" s="6">
        <v>14.5</v>
      </c>
      <c r="B30" s="6">
        <v>28</v>
      </c>
      <c r="D30">
        <v>785.719970703125</v>
      </c>
      <c r="E30">
        <v>587.1650390625</v>
      </c>
      <c r="F30">
        <v>488.55117797851602</v>
      </c>
      <c r="G30">
        <v>479.69601440429699</v>
      </c>
      <c r="I30" s="7">
        <f t="shared" si="0"/>
        <v>297.16879272460898</v>
      </c>
      <c r="J30" s="7">
        <f t="shared" si="1"/>
        <v>107.46902465820301</v>
      </c>
      <c r="K30" s="7">
        <f t="shared" si="2"/>
        <v>221.94047546386687</v>
      </c>
      <c r="L30" s="8">
        <f t="shared" si="3"/>
        <v>2.0651576225775896</v>
      </c>
      <c r="M30" s="8">
        <f t="shared" si="4"/>
        <v>2.3069754143663239</v>
      </c>
      <c r="P30" s="6">
        <f t="shared" si="5"/>
        <v>-1.4570498319644987</v>
      </c>
    </row>
    <row r="31" spans="1:16" x14ac:dyDescent="0.15">
      <c r="A31" s="6">
        <v>15</v>
      </c>
      <c r="B31" s="6">
        <v>29</v>
      </c>
      <c r="D31">
        <v>786.54559326171898</v>
      </c>
      <c r="E31">
        <v>586.30157470703102</v>
      </c>
      <c r="F31">
        <v>489.45910644531301</v>
      </c>
      <c r="G31">
        <v>480.52749633789102</v>
      </c>
      <c r="I31" s="7">
        <f t="shared" si="0"/>
        <v>297.08648681640597</v>
      </c>
      <c r="J31" s="7">
        <f t="shared" si="1"/>
        <v>105.77407836914</v>
      </c>
      <c r="K31" s="7">
        <f t="shared" si="2"/>
        <v>223.04463195800798</v>
      </c>
      <c r="L31" s="8">
        <f t="shared" si="3"/>
        <v>2.1086889661151811</v>
      </c>
      <c r="M31" s="8">
        <f t="shared" si="4"/>
        <v>2.3588453024483544</v>
      </c>
      <c r="P31" s="6">
        <f t="shared" si="5"/>
        <v>0.75858357472835336</v>
      </c>
    </row>
    <row r="32" spans="1:16" x14ac:dyDescent="0.15">
      <c r="A32" s="6">
        <v>15.5</v>
      </c>
      <c r="B32" s="6">
        <v>30</v>
      </c>
      <c r="D32">
        <v>783.06414794921898</v>
      </c>
      <c r="E32">
        <v>585.70324707031295</v>
      </c>
      <c r="F32">
        <v>489.22439575195301</v>
      </c>
      <c r="G32">
        <v>480.193115234375</v>
      </c>
      <c r="I32" s="7">
        <f t="shared" si="0"/>
        <v>293.83975219726597</v>
      </c>
      <c r="J32" s="7">
        <f t="shared" si="1"/>
        <v>105.51013183593795</v>
      </c>
      <c r="K32" s="7">
        <f t="shared" si="2"/>
        <v>219.9826599121094</v>
      </c>
      <c r="L32" s="8">
        <f t="shared" si="3"/>
        <v>2.0849434654689798</v>
      </c>
      <c r="M32" s="8">
        <f t="shared" si="4"/>
        <v>2.3434383463465922</v>
      </c>
      <c r="P32" s="6">
        <f t="shared" si="5"/>
        <v>0.1004721367293073</v>
      </c>
    </row>
    <row r="33" spans="1:16" x14ac:dyDescent="0.15">
      <c r="A33" s="6">
        <v>16</v>
      </c>
      <c r="B33" s="6">
        <v>31</v>
      </c>
      <c r="D33">
        <v>784.98516845703102</v>
      </c>
      <c r="E33">
        <v>585.97698974609398</v>
      </c>
      <c r="F33">
        <v>489.45193481445301</v>
      </c>
      <c r="G33">
        <v>479.96154785156301</v>
      </c>
      <c r="I33" s="7">
        <f t="shared" si="0"/>
        <v>295.53323364257801</v>
      </c>
      <c r="J33" s="7">
        <f t="shared" si="1"/>
        <v>106.01544189453097</v>
      </c>
      <c r="K33" s="7">
        <f t="shared" si="2"/>
        <v>221.32242431640634</v>
      </c>
      <c r="L33" s="8">
        <f t="shared" si="3"/>
        <v>2.0876432749918457</v>
      </c>
      <c r="M33" s="8">
        <f t="shared" si="4"/>
        <v>2.3544767004138971</v>
      </c>
      <c r="P33" s="6">
        <f t="shared" si="5"/>
        <v>0.57197780081994165</v>
      </c>
    </row>
    <row r="34" spans="1:16" x14ac:dyDescent="0.15">
      <c r="A34" s="6">
        <v>16.5</v>
      </c>
      <c r="B34" s="6">
        <v>32</v>
      </c>
      <c r="D34">
        <v>785.13244628906295</v>
      </c>
      <c r="E34">
        <v>585.95324707031295</v>
      </c>
      <c r="F34">
        <v>489.17791748046898</v>
      </c>
      <c r="G34">
        <v>479.88824462890602</v>
      </c>
      <c r="I34" s="7">
        <f t="shared" ref="I34:I65" si="6">D34-F34</f>
        <v>295.95452880859398</v>
      </c>
      <c r="J34" s="7">
        <f t="shared" ref="J34:J65" si="7">E34-G34</f>
        <v>106.06500244140693</v>
      </c>
      <c r="K34" s="7">
        <f t="shared" si="2"/>
        <v>221.70902709960913</v>
      </c>
      <c r="L34" s="8">
        <f t="shared" si="3"/>
        <v>2.0903127515797397</v>
      </c>
      <c r="M34" s="8">
        <f t="shared" si="4"/>
        <v>2.3654847215462302</v>
      </c>
      <c r="P34" s="6">
        <f t="shared" si="5"/>
        <v>1.0421877870803047</v>
      </c>
    </row>
    <row r="35" spans="1:16" x14ac:dyDescent="0.15">
      <c r="A35" s="6">
        <v>17</v>
      </c>
      <c r="B35" s="6">
        <v>33</v>
      </c>
      <c r="D35">
        <v>784.83013916015602</v>
      </c>
      <c r="E35">
        <v>587.21807861328102</v>
      </c>
      <c r="F35">
        <v>489.00625610351602</v>
      </c>
      <c r="G35">
        <v>479.15957641601602</v>
      </c>
      <c r="I35" s="7">
        <f t="shared" si="6"/>
        <v>295.82388305664</v>
      </c>
      <c r="J35" s="7">
        <f t="shared" si="7"/>
        <v>108.058502197265</v>
      </c>
      <c r="K35" s="7">
        <f t="shared" si="2"/>
        <v>220.18293151855451</v>
      </c>
      <c r="L35" s="8">
        <f t="shared" si="3"/>
        <v>2.0376270912639711</v>
      </c>
      <c r="M35" s="8">
        <f t="shared" si="4"/>
        <v>2.3211376057749007</v>
      </c>
      <c r="P35" s="6">
        <f t="shared" si="5"/>
        <v>-0.85210878510514243</v>
      </c>
    </row>
    <row r="36" spans="1:16" x14ac:dyDescent="0.15">
      <c r="A36" s="6">
        <v>17.5</v>
      </c>
      <c r="B36" s="6">
        <v>34</v>
      </c>
      <c r="D36">
        <v>785.29119873046898</v>
      </c>
      <c r="E36">
        <v>587.68994140625</v>
      </c>
      <c r="F36">
        <v>489.27761840820301</v>
      </c>
      <c r="G36">
        <v>480.33660888671898</v>
      </c>
      <c r="I36" s="7">
        <f t="shared" si="6"/>
        <v>296.01358032226597</v>
      </c>
      <c r="J36" s="7">
        <f t="shared" si="7"/>
        <v>107.35333251953102</v>
      </c>
      <c r="K36" s="7">
        <f t="shared" si="2"/>
        <v>220.86624755859424</v>
      </c>
      <c r="L36" s="8">
        <f t="shared" si="3"/>
        <v>2.057376723898269</v>
      </c>
      <c r="M36" s="8">
        <f t="shared" si="4"/>
        <v>2.3492257829536376</v>
      </c>
      <c r="P36" s="6">
        <f t="shared" si="5"/>
        <v>0.34768373405159203</v>
      </c>
    </row>
    <row r="37" spans="1:16" x14ac:dyDescent="0.15">
      <c r="A37" s="6">
        <v>18</v>
      </c>
      <c r="B37" s="6">
        <v>35</v>
      </c>
      <c r="D37">
        <v>782.71624755859398</v>
      </c>
      <c r="E37">
        <v>586.54229736328102</v>
      </c>
      <c r="F37">
        <v>489.33035278320301</v>
      </c>
      <c r="G37">
        <v>480.77111816406301</v>
      </c>
      <c r="I37" s="7">
        <f t="shared" si="6"/>
        <v>293.38589477539097</v>
      </c>
      <c r="J37" s="7">
        <f t="shared" si="7"/>
        <v>105.77117919921801</v>
      </c>
      <c r="K37" s="7">
        <f t="shared" si="2"/>
        <v>219.34606933593835</v>
      </c>
      <c r="L37" s="8">
        <f t="shared" si="3"/>
        <v>2.0737791806481063</v>
      </c>
      <c r="M37" s="8">
        <f t="shared" si="4"/>
        <v>2.373966784247914</v>
      </c>
      <c r="P37" s="6">
        <f t="shared" si="5"/>
        <v>1.4045009166130531</v>
      </c>
    </row>
    <row r="38" spans="1:16" x14ac:dyDescent="0.15">
      <c r="A38" s="6">
        <v>18.5</v>
      </c>
      <c r="B38" s="6">
        <v>36</v>
      </c>
      <c r="D38">
        <v>780.26593017578102</v>
      </c>
      <c r="E38">
        <v>586.4521484375</v>
      </c>
      <c r="F38">
        <v>489.14303588867199</v>
      </c>
      <c r="G38">
        <v>479.72552490234398</v>
      </c>
      <c r="I38" s="7">
        <f t="shared" si="6"/>
        <v>291.12289428710903</v>
      </c>
      <c r="J38" s="7">
        <f t="shared" si="7"/>
        <v>106.72662353515602</v>
      </c>
      <c r="K38" s="7">
        <f t="shared" si="2"/>
        <v>216.41425781249984</v>
      </c>
      <c r="L38" s="8">
        <f t="shared" si="3"/>
        <v>2.0277438809934094</v>
      </c>
      <c r="M38" s="8">
        <f t="shared" ref="M38:M69" si="8">L38+ABS($N$2)*A38</f>
        <v>2.3362700291376566</v>
      </c>
      <c r="P38" s="6">
        <f t="shared" si="5"/>
        <v>-0.20572407199918666</v>
      </c>
    </row>
    <row r="39" spans="1:16" x14ac:dyDescent="0.15">
      <c r="A39" s="6">
        <v>19</v>
      </c>
      <c r="B39" s="6">
        <v>37</v>
      </c>
      <c r="D39">
        <v>780.54559326171898</v>
      </c>
      <c r="E39">
        <v>586.33050537109398</v>
      </c>
      <c r="F39">
        <v>488.00045776367199</v>
      </c>
      <c r="G39">
        <v>479.15423583984398</v>
      </c>
      <c r="I39" s="7">
        <f t="shared" si="6"/>
        <v>292.54513549804699</v>
      </c>
      <c r="J39" s="7">
        <f t="shared" si="7"/>
        <v>107.17626953125</v>
      </c>
      <c r="K39" s="7">
        <f t="shared" si="2"/>
        <v>217.52174682617198</v>
      </c>
      <c r="L39" s="8">
        <f t="shared" si="3"/>
        <v>2.0295700510713139</v>
      </c>
      <c r="M39" s="8">
        <f t="shared" si="8"/>
        <v>2.3464347437600002</v>
      </c>
      <c r="P39" s="6">
        <f t="shared" si="5"/>
        <v>0.22846389561599498</v>
      </c>
    </row>
    <row r="40" spans="1:16" x14ac:dyDescent="0.15">
      <c r="A40" s="6">
        <v>19.5</v>
      </c>
      <c r="B40" s="6">
        <v>38</v>
      </c>
      <c r="D40">
        <v>780.886474609375</v>
      </c>
      <c r="E40">
        <v>587.79602050781295</v>
      </c>
      <c r="F40">
        <v>488.28652954101602</v>
      </c>
      <c r="G40">
        <v>479.16360473632801</v>
      </c>
      <c r="I40" s="7">
        <f t="shared" si="6"/>
        <v>292.59994506835898</v>
      </c>
      <c r="J40" s="7">
        <f t="shared" si="7"/>
        <v>108.63241577148494</v>
      </c>
      <c r="K40" s="7">
        <f t="shared" si="2"/>
        <v>216.55725402831951</v>
      </c>
      <c r="L40" s="8">
        <f t="shared" si="3"/>
        <v>1.9934864974729198</v>
      </c>
      <c r="M40" s="8">
        <f t="shared" si="8"/>
        <v>2.3186897347060449</v>
      </c>
      <c r="P40" s="6">
        <f t="shared" si="5"/>
        <v>-0.95667012340717661</v>
      </c>
    </row>
    <row r="41" spans="1:16" x14ac:dyDescent="0.15">
      <c r="A41" s="6">
        <v>20</v>
      </c>
      <c r="B41" s="6">
        <v>39</v>
      </c>
      <c r="D41">
        <v>780.67657470703102</v>
      </c>
      <c r="E41">
        <v>587.99591064453102</v>
      </c>
      <c r="F41">
        <v>488.51766967773398</v>
      </c>
      <c r="G41">
        <v>479.732666015625</v>
      </c>
      <c r="I41" s="7">
        <f t="shared" si="6"/>
        <v>292.15890502929705</v>
      </c>
      <c r="J41" s="7">
        <f t="shared" si="7"/>
        <v>108.26324462890602</v>
      </c>
      <c r="K41" s="7">
        <f t="shared" si="2"/>
        <v>216.37463378906284</v>
      </c>
      <c r="L41" s="8">
        <f t="shared" si="3"/>
        <v>1.9985973497351781</v>
      </c>
      <c r="M41" s="8">
        <f t="shared" si="8"/>
        <v>2.3321391315127422</v>
      </c>
      <c r="P41" s="6">
        <f t="shared" si="5"/>
        <v>-0.38217625101514985</v>
      </c>
    </row>
    <row r="42" spans="1:16" x14ac:dyDescent="0.15">
      <c r="A42" s="6">
        <v>20.5</v>
      </c>
      <c r="B42" s="6">
        <v>40</v>
      </c>
      <c r="D42">
        <v>780.88763427734398</v>
      </c>
      <c r="E42">
        <v>587.87017822265602</v>
      </c>
      <c r="F42">
        <v>489.09387207031301</v>
      </c>
      <c r="G42">
        <v>480.38131713867199</v>
      </c>
      <c r="I42" s="7">
        <f t="shared" si="6"/>
        <v>291.79376220703097</v>
      </c>
      <c r="J42" s="7">
        <f t="shared" si="7"/>
        <v>107.48886108398403</v>
      </c>
      <c r="K42" s="7">
        <f t="shared" si="2"/>
        <v>216.55155944824213</v>
      </c>
      <c r="L42" s="8">
        <f t="shared" si="3"/>
        <v>2.0146418639513204</v>
      </c>
      <c r="M42" s="8">
        <f t="shared" si="8"/>
        <v>2.3565221902733238</v>
      </c>
      <c r="P42" s="6">
        <f t="shared" si="5"/>
        <v>0.65935133936372758</v>
      </c>
    </row>
    <row r="43" spans="1:16" x14ac:dyDescent="0.15">
      <c r="A43" s="6">
        <v>21</v>
      </c>
      <c r="B43" s="6">
        <v>41</v>
      </c>
      <c r="D43">
        <v>776.61798095703102</v>
      </c>
      <c r="E43">
        <v>586.98962402343795</v>
      </c>
      <c r="F43">
        <v>489.56369018554699</v>
      </c>
      <c r="G43">
        <v>480.05856323242199</v>
      </c>
      <c r="I43" s="7">
        <f t="shared" si="6"/>
        <v>287.05429077148403</v>
      </c>
      <c r="J43" s="7">
        <f t="shared" si="7"/>
        <v>106.93106079101597</v>
      </c>
      <c r="K43" s="7">
        <f t="shared" si="2"/>
        <v>212.20254821777286</v>
      </c>
      <c r="L43" s="8">
        <f t="shared" si="3"/>
        <v>1.9844799691316772</v>
      </c>
      <c r="M43" s="8">
        <f t="shared" si="8"/>
        <v>2.3346988399981199</v>
      </c>
      <c r="P43" s="6">
        <f t="shared" si="5"/>
        <v>-0.27283775345315686</v>
      </c>
    </row>
    <row r="44" spans="1:16" x14ac:dyDescent="0.15">
      <c r="A44" s="6">
        <v>21.5</v>
      </c>
      <c r="B44" s="6">
        <v>42</v>
      </c>
      <c r="D44">
        <v>777.002197265625</v>
      </c>
      <c r="E44">
        <v>587.21252441406295</v>
      </c>
      <c r="F44">
        <v>489.29592895507801</v>
      </c>
      <c r="G44">
        <v>480.43316650390602</v>
      </c>
      <c r="I44" s="7">
        <f t="shared" si="6"/>
        <v>287.70626831054699</v>
      </c>
      <c r="J44" s="7">
        <f t="shared" si="7"/>
        <v>106.77935791015693</v>
      </c>
      <c r="K44" s="7">
        <f t="shared" si="2"/>
        <v>212.96071777343712</v>
      </c>
      <c r="L44" s="8">
        <f t="shared" si="3"/>
        <v>1.9943996849336751</v>
      </c>
      <c r="M44" s="8">
        <f t="shared" si="8"/>
        <v>2.3529571003445566</v>
      </c>
      <c r="P44" s="6">
        <f t="shared" si="5"/>
        <v>0.50706775757637512</v>
      </c>
    </row>
    <row r="45" spans="1:16" x14ac:dyDescent="0.15">
      <c r="A45" s="6">
        <v>22</v>
      </c>
      <c r="B45" s="6">
        <v>43</v>
      </c>
      <c r="D45">
        <v>778.23773193359398</v>
      </c>
      <c r="E45">
        <v>587.559326171875</v>
      </c>
      <c r="F45">
        <v>488.69378662109398</v>
      </c>
      <c r="G45">
        <v>479.68484497070301</v>
      </c>
      <c r="I45" s="7">
        <f t="shared" si="6"/>
        <v>289.5439453125</v>
      </c>
      <c r="J45" s="7">
        <f t="shared" si="7"/>
        <v>107.87448120117199</v>
      </c>
      <c r="K45" s="7">
        <f t="shared" si="2"/>
        <v>214.0318084716796</v>
      </c>
      <c r="L45" s="8">
        <f t="shared" si="3"/>
        <v>1.9840819264060969</v>
      </c>
      <c r="M45" s="8">
        <f t="shared" si="8"/>
        <v>2.3509778863614175</v>
      </c>
      <c r="P45" s="6">
        <f t="shared" si="5"/>
        <v>0.42252520731866727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777.26593017578102</v>
      </c>
      <c r="E46">
        <v>588.32269287109398</v>
      </c>
      <c r="F46">
        <v>487.49530029296898</v>
      </c>
      <c r="G46">
        <v>478.79748535156301</v>
      </c>
      <c r="I46" s="7">
        <f t="shared" si="6"/>
        <v>289.77062988281205</v>
      </c>
      <c r="J46" s="7">
        <f t="shared" si="7"/>
        <v>109.52520751953097</v>
      </c>
      <c r="K46" s="7">
        <f t="shared" si="2"/>
        <v>213.10298461914039</v>
      </c>
      <c r="L46" s="8">
        <f t="shared" si="3"/>
        <v>1.9456980675534354</v>
      </c>
      <c r="M46" s="8">
        <f t="shared" si="8"/>
        <v>2.320932572053195</v>
      </c>
      <c r="P46" s="6">
        <f t="shared" si="5"/>
        <v>-0.86086684455171747</v>
      </c>
    </row>
    <row r="47" spans="1:16" x14ac:dyDescent="0.15">
      <c r="A47" s="6">
        <v>23</v>
      </c>
      <c r="B47" s="6">
        <v>45</v>
      </c>
      <c r="D47">
        <v>776.58306884765602</v>
      </c>
      <c r="E47">
        <v>588.89801025390602</v>
      </c>
      <c r="F47">
        <v>487.85427856445301</v>
      </c>
      <c r="G47">
        <v>478.90881347656301</v>
      </c>
      <c r="I47" s="7">
        <f t="shared" si="6"/>
        <v>288.72879028320301</v>
      </c>
      <c r="J47" s="7">
        <f t="shared" si="7"/>
        <v>109.98919677734301</v>
      </c>
      <c r="K47" s="7">
        <f t="shared" si="2"/>
        <v>211.73635253906292</v>
      </c>
      <c r="L47" s="8">
        <f t="shared" si="3"/>
        <v>1.9250649949530234</v>
      </c>
      <c r="M47" s="8">
        <f t="shared" si="8"/>
        <v>2.3086380439972225</v>
      </c>
      <c r="P47" s="6">
        <f t="shared" si="5"/>
        <v>-1.3860302502883144</v>
      </c>
    </row>
    <row r="48" spans="1:16" x14ac:dyDescent="0.15">
      <c r="A48" s="6">
        <v>23.5</v>
      </c>
      <c r="B48" s="6">
        <v>46</v>
      </c>
      <c r="D48">
        <v>777.88836669921898</v>
      </c>
      <c r="E48">
        <v>589.459228515625</v>
      </c>
      <c r="F48">
        <v>487.81402587890602</v>
      </c>
      <c r="G48">
        <v>479.66159057617199</v>
      </c>
      <c r="I48" s="7">
        <f t="shared" si="6"/>
        <v>290.07434082031295</v>
      </c>
      <c r="J48" s="7">
        <f t="shared" si="7"/>
        <v>109.79763793945301</v>
      </c>
      <c r="K48" s="7">
        <f t="shared" si="2"/>
        <v>213.21599426269586</v>
      </c>
      <c r="L48" s="8">
        <f t="shared" si="3"/>
        <v>1.9418996461496925</v>
      </c>
      <c r="M48" s="8">
        <f t="shared" si="8"/>
        <v>2.3338112397383304</v>
      </c>
      <c r="P48" s="6">
        <f t="shared" si="5"/>
        <v>-0.31075178913159884</v>
      </c>
    </row>
    <row r="49" spans="1:22" x14ac:dyDescent="0.15">
      <c r="A49" s="6">
        <v>24</v>
      </c>
      <c r="B49" s="6">
        <v>47</v>
      </c>
      <c r="D49">
        <v>775.47772216796898</v>
      </c>
      <c r="E49">
        <v>588.31231689453102</v>
      </c>
      <c r="F49">
        <v>488.39562988281301</v>
      </c>
      <c r="G49">
        <v>479.17611694335898</v>
      </c>
      <c r="I49" s="7">
        <f t="shared" si="6"/>
        <v>287.08209228515597</v>
      </c>
      <c r="J49" s="7">
        <f t="shared" si="7"/>
        <v>109.13619995117205</v>
      </c>
      <c r="K49" s="7">
        <f t="shared" si="2"/>
        <v>210.68675231933554</v>
      </c>
      <c r="L49" s="8">
        <f t="shared" si="3"/>
        <v>1.9304937538011915</v>
      </c>
      <c r="M49" s="8">
        <f t="shared" si="8"/>
        <v>2.3307438919342687</v>
      </c>
      <c r="P49" s="6">
        <f t="shared" si="5"/>
        <v>-0.44177420918920979</v>
      </c>
    </row>
    <row r="50" spans="1:22" x14ac:dyDescent="0.15">
      <c r="A50" s="6">
        <v>24.5</v>
      </c>
      <c r="B50" s="6">
        <v>48</v>
      </c>
      <c r="D50">
        <v>774.74481201171898</v>
      </c>
      <c r="E50">
        <v>588.36315917968795</v>
      </c>
      <c r="F50">
        <v>488.25927734375</v>
      </c>
      <c r="G50">
        <v>478.96066284179699</v>
      </c>
      <c r="I50" s="7">
        <f t="shared" si="6"/>
        <v>286.48553466796898</v>
      </c>
      <c r="J50" s="7">
        <f t="shared" si="7"/>
        <v>109.40249633789097</v>
      </c>
      <c r="K50" s="7">
        <f t="shared" si="2"/>
        <v>209.90378723144531</v>
      </c>
      <c r="L50" s="8">
        <f t="shared" si="3"/>
        <v>1.9186380042293996</v>
      </c>
      <c r="M50" s="8">
        <f t="shared" si="8"/>
        <v>2.3272266869069158</v>
      </c>
      <c r="P50" s="6">
        <f t="shared" si="5"/>
        <v>-0.59201237713102106</v>
      </c>
    </row>
    <row r="51" spans="1:22" x14ac:dyDescent="0.15">
      <c r="A51" s="6">
        <v>25</v>
      </c>
      <c r="B51" s="6">
        <v>49</v>
      </c>
      <c r="D51">
        <v>762.14318847656295</v>
      </c>
      <c r="E51">
        <v>584.45770263671898</v>
      </c>
      <c r="F51">
        <v>488.44210815429699</v>
      </c>
      <c r="G51">
        <v>479.09475708007801</v>
      </c>
      <c r="I51" s="7">
        <f t="shared" si="6"/>
        <v>273.70108032226597</v>
      </c>
      <c r="J51" s="7">
        <f t="shared" si="7"/>
        <v>105.36294555664097</v>
      </c>
      <c r="K51" s="7">
        <f t="shared" si="2"/>
        <v>199.94701843261731</v>
      </c>
      <c r="L51" s="8">
        <f t="shared" si="3"/>
        <v>1.8976976903624043</v>
      </c>
      <c r="M51" s="8">
        <f t="shared" si="8"/>
        <v>2.3146249175843598</v>
      </c>
      <c r="P51" s="6">
        <f t="shared" si="5"/>
        <v>-1.1302996595391914</v>
      </c>
    </row>
    <row r="52" spans="1:22" x14ac:dyDescent="0.15">
      <c r="A52" s="6">
        <v>25.5</v>
      </c>
      <c r="B52" s="6">
        <v>50</v>
      </c>
      <c r="D52">
        <v>773.394287109375</v>
      </c>
      <c r="E52">
        <v>590.142822265625</v>
      </c>
      <c r="F52">
        <v>489.21145629882801</v>
      </c>
      <c r="G52">
        <v>480.36746215820301</v>
      </c>
      <c r="I52" s="7">
        <f t="shared" si="6"/>
        <v>284.18283081054699</v>
      </c>
      <c r="J52" s="7">
        <f t="shared" si="7"/>
        <v>109.77536010742199</v>
      </c>
      <c r="K52" s="7">
        <f t="shared" si="2"/>
        <v>207.3400787353516</v>
      </c>
      <c r="L52" s="8">
        <f t="shared" si="3"/>
        <v>1.888767010488114</v>
      </c>
      <c r="M52" s="8">
        <f t="shared" si="8"/>
        <v>2.3140327822545084</v>
      </c>
      <c r="P52" s="6">
        <f t="shared" si="5"/>
        <v>-1.1555928472944299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767.61981201171898</v>
      </c>
      <c r="E53">
        <v>588.81414794921898</v>
      </c>
      <c r="F53">
        <v>488.05050659179699</v>
      </c>
      <c r="G53">
        <v>479.40545654296898</v>
      </c>
      <c r="I53" s="7">
        <f t="shared" si="6"/>
        <v>279.56930541992199</v>
      </c>
      <c r="J53" s="7">
        <f t="shared" si="7"/>
        <v>109.40869140625</v>
      </c>
      <c r="K53" s="7">
        <f t="shared" si="2"/>
        <v>202.98322143554699</v>
      </c>
      <c r="L53" s="8">
        <f t="shared" si="3"/>
        <v>1.8552751049899818</v>
      </c>
      <c r="M53" s="8">
        <f t="shared" si="8"/>
        <v>2.2888794213008152</v>
      </c>
      <c r="P53" s="6">
        <f t="shared" si="5"/>
        <v>-2.2300240612478888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772.665771484375</v>
      </c>
      <c r="E54">
        <v>593.90576171875</v>
      </c>
      <c r="F54">
        <v>488.0107421875</v>
      </c>
      <c r="G54">
        <v>478.81045532226602</v>
      </c>
      <c r="I54" s="7">
        <f t="shared" si="6"/>
        <v>284.655029296875</v>
      </c>
      <c r="J54" s="7">
        <f t="shared" si="7"/>
        <v>115.09530639648398</v>
      </c>
      <c r="K54" s="7">
        <f t="shared" si="2"/>
        <v>204.08831481933623</v>
      </c>
      <c r="L54" s="8">
        <f t="shared" si="3"/>
        <v>1.7732114471834872</v>
      </c>
      <c r="M54" s="8">
        <f t="shared" si="8"/>
        <v>2.2151543080387599</v>
      </c>
      <c r="P54" s="6">
        <f t="shared" si="5"/>
        <v>-5.3792081041610871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770.45806884765602</v>
      </c>
      <c r="E55">
        <v>594.068603515625</v>
      </c>
      <c r="F55">
        <v>488.72195434570301</v>
      </c>
      <c r="G55">
        <v>479.98300170898398</v>
      </c>
      <c r="I55" s="7">
        <f t="shared" si="6"/>
        <v>281.73611450195301</v>
      </c>
      <c r="J55" s="7">
        <f t="shared" si="7"/>
        <v>114.08560180664102</v>
      </c>
      <c r="K55" s="7">
        <f t="shared" si="2"/>
        <v>201.87619323730431</v>
      </c>
      <c r="L55" s="8">
        <f t="shared" si="3"/>
        <v>1.7695150837653986</v>
      </c>
      <c r="M55" s="8">
        <f t="shared" si="8"/>
        <v>2.2197964891651103</v>
      </c>
      <c r="P55" s="6">
        <f t="shared" si="5"/>
        <v>-5.1809163406007919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769.46588134765602</v>
      </c>
      <c r="E56">
        <v>595.74554443359398</v>
      </c>
      <c r="F56">
        <v>488.49887084960898</v>
      </c>
      <c r="G56">
        <v>479.4287109375</v>
      </c>
      <c r="I56" s="7">
        <f t="shared" si="6"/>
        <v>280.96701049804705</v>
      </c>
      <c r="J56" s="7">
        <f t="shared" si="7"/>
        <v>116.31683349609398</v>
      </c>
      <c r="K56" s="7">
        <f t="shared" si="2"/>
        <v>199.54522705078125</v>
      </c>
      <c r="L56" s="8">
        <f t="shared" si="3"/>
        <v>1.7155318026902973</v>
      </c>
      <c r="M56" s="8">
        <f t="shared" si="8"/>
        <v>2.1741517526344483</v>
      </c>
      <c r="P56" s="6">
        <f t="shared" si="5"/>
        <v>-7.1306410621404153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768.11798095703102</v>
      </c>
      <c r="E57">
        <v>596.19659423828102</v>
      </c>
      <c r="F57">
        <v>488.36297607421898</v>
      </c>
      <c r="G57">
        <v>478.78765869140602</v>
      </c>
      <c r="I57" s="7">
        <f t="shared" si="6"/>
        <v>279.75500488281205</v>
      </c>
      <c r="J57" s="7">
        <f t="shared" si="7"/>
        <v>117.408935546875</v>
      </c>
      <c r="K57" s="7">
        <f t="shared" si="2"/>
        <v>197.56874999999957</v>
      </c>
      <c r="L57" s="8">
        <f t="shared" si="3"/>
        <v>1.682740321933343</v>
      </c>
      <c r="M57" s="8">
        <f t="shared" si="8"/>
        <v>2.1496988164219331</v>
      </c>
      <c r="P57" s="6">
        <f t="shared" si="5"/>
        <v>-8.1751534828824113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769.44396972656295</v>
      </c>
      <c r="E58">
        <v>596.99334716796898</v>
      </c>
      <c r="F58">
        <v>488.17745971679699</v>
      </c>
      <c r="G58">
        <v>479.18283081054699</v>
      </c>
      <c r="I58" s="7">
        <f t="shared" si="6"/>
        <v>281.26651000976597</v>
      </c>
      <c r="J58" s="7">
        <f t="shared" si="7"/>
        <v>117.81051635742199</v>
      </c>
      <c r="K58" s="7">
        <f t="shared" si="2"/>
        <v>198.7991485595706</v>
      </c>
      <c r="L58" s="8">
        <f t="shared" si="3"/>
        <v>1.6874482406684264</v>
      </c>
      <c r="M58" s="8">
        <f t="shared" si="8"/>
        <v>2.1627452797014555</v>
      </c>
      <c r="P58" s="6">
        <f t="shared" si="5"/>
        <v>-7.6178710026197329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770.536376953125</v>
      </c>
      <c r="E59">
        <v>595.084228515625</v>
      </c>
      <c r="F59">
        <v>488.54269409179699</v>
      </c>
      <c r="G59">
        <v>479.59991455078102</v>
      </c>
      <c r="I59" s="7">
        <f t="shared" si="6"/>
        <v>281.99368286132801</v>
      </c>
      <c r="J59" s="7">
        <f t="shared" si="7"/>
        <v>115.48431396484398</v>
      </c>
      <c r="K59" s="7">
        <f t="shared" si="2"/>
        <v>201.15466308593722</v>
      </c>
      <c r="L59" s="8">
        <f t="shared" si="3"/>
        <v>1.741835372959597</v>
      </c>
      <c r="M59" s="8">
        <f t="shared" si="8"/>
        <v>2.2254709565370652</v>
      </c>
      <c r="P59" s="6">
        <f t="shared" si="5"/>
        <v>-4.9385302484116451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771.528564453125</v>
      </c>
      <c r="E60">
        <v>595.27264404296898</v>
      </c>
      <c r="F60">
        <v>487.99060058593801</v>
      </c>
      <c r="G60">
        <v>478.85604858398398</v>
      </c>
      <c r="I60" s="7">
        <f t="shared" si="6"/>
        <v>283.53796386718699</v>
      </c>
      <c r="J60" s="7">
        <f t="shared" si="7"/>
        <v>116.416595458985</v>
      </c>
      <c r="K60" s="7">
        <f t="shared" si="2"/>
        <v>202.04634704589751</v>
      </c>
      <c r="L60" s="8">
        <f t="shared" si="3"/>
        <v>1.7355459180824517</v>
      </c>
      <c r="M60" s="8">
        <f t="shared" si="8"/>
        <v>2.2275200462043592</v>
      </c>
      <c r="P60" s="6">
        <f t="shared" si="5"/>
        <v>-4.8510029433018698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771.63873291015602</v>
      </c>
      <c r="E61">
        <v>594.91394042968795</v>
      </c>
      <c r="F61">
        <v>488.54135131835898</v>
      </c>
      <c r="G61">
        <v>479.37951660156301</v>
      </c>
      <c r="I61" s="7">
        <f t="shared" si="6"/>
        <v>283.09738159179705</v>
      </c>
      <c r="J61" s="7">
        <f t="shared" si="7"/>
        <v>115.53442382812494</v>
      </c>
      <c r="K61" s="7">
        <f t="shared" si="2"/>
        <v>202.22328491210959</v>
      </c>
      <c r="L61" s="8">
        <f t="shared" si="3"/>
        <v>1.7503292803272861</v>
      </c>
      <c r="M61" s="8">
        <f t="shared" si="8"/>
        <v>2.2506419529936323</v>
      </c>
      <c r="P61" s="6">
        <f t="shared" si="5"/>
        <v>-3.863345730166305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772.95477294921898</v>
      </c>
      <c r="E62">
        <v>594.557861328125</v>
      </c>
      <c r="F62">
        <v>488.23199462890602</v>
      </c>
      <c r="G62">
        <v>479.07867431640602</v>
      </c>
      <c r="I62" s="7">
        <f t="shared" si="6"/>
        <v>284.72277832031295</v>
      </c>
      <c r="J62" s="7">
        <f t="shared" si="7"/>
        <v>115.47918701171898</v>
      </c>
      <c r="K62" s="7">
        <f t="shared" si="2"/>
        <v>203.88734741210968</v>
      </c>
      <c r="L62" s="8">
        <f t="shared" si="3"/>
        <v>1.7655765743433829</v>
      </c>
      <c r="M62" s="8">
        <f t="shared" si="8"/>
        <v>2.2742277915541687</v>
      </c>
      <c r="P62" s="6">
        <f t="shared" si="5"/>
        <v>-2.855871571807894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770.85461425781295</v>
      </c>
      <c r="E63">
        <v>593.142822265625</v>
      </c>
      <c r="F63">
        <v>487.48858642578102</v>
      </c>
      <c r="G63">
        <v>479.09432983398398</v>
      </c>
      <c r="I63" s="7">
        <f t="shared" si="6"/>
        <v>283.36602783203193</v>
      </c>
      <c r="J63" s="7">
        <f t="shared" si="7"/>
        <v>114.04849243164102</v>
      </c>
      <c r="K63" s="7">
        <f t="shared" si="2"/>
        <v>203.53208312988323</v>
      </c>
      <c r="L63" s="8">
        <f t="shared" si="3"/>
        <v>1.7846100267557448</v>
      </c>
      <c r="M63" s="8">
        <f t="shared" si="8"/>
        <v>2.3015997885109694</v>
      </c>
      <c r="P63" s="6">
        <f t="shared" si="5"/>
        <v>-1.6866708446061585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775.412109375</v>
      </c>
      <c r="E64">
        <v>595.39611816406295</v>
      </c>
      <c r="F64">
        <v>488.17031860351602</v>
      </c>
      <c r="G64">
        <v>478.51095581054699</v>
      </c>
      <c r="I64" s="7">
        <f t="shared" si="6"/>
        <v>287.24179077148398</v>
      </c>
      <c r="J64" s="7">
        <f t="shared" si="7"/>
        <v>116.88516235351597</v>
      </c>
      <c r="K64" s="7">
        <f t="shared" si="2"/>
        <v>205.42217712402282</v>
      </c>
      <c r="L64" s="8">
        <f t="shared" si="3"/>
        <v>1.7574700927627502</v>
      </c>
      <c r="M64" s="8">
        <f t="shared" si="8"/>
        <v>2.2827983990624139</v>
      </c>
      <c r="P64" s="6">
        <f t="shared" si="5"/>
        <v>-2.4897762318509287</v>
      </c>
      <c r="U64" s="18">
        <v>12.5</v>
      </c>
      <c r="V64" s="20">
        <f t="shared" ref="V64:V83" si="9">L26</f>
        <v>2.2209657146293571</v>
      </c>
    </row>
    <row r="65" spans="1:22" x14ac:dyDescent="0.15">
      <c r="A65" s="6">
        <v>32</v>
      </c>
      <c r="B65" s="6">
        <v>63</v>
      </c>
      <c r="D65">
        <v>772.04266357421898</v>
      </c>
      <c r="E65">
        <v>593.75183105468795</v>
      </c>
      <c r="F65">
        <v>486.95663452148398</v>
      </c>
      <c r="G65">
        <v>477.82028198242199</v>
      </c>
      <c r="I65" s="7">
        <f t="shared" si="6"/>
        <v>285.086029052735</v>
      </c>
      <c r="J65" s="7">
        <f t="shared" si="7"/>
        <v>115.93154907226597</v>
      </c>
      <c r="K65" s="7">
        <f t="shared" si="2"/>
        <v>203.93394470214884</v>
      </c>
      <c r="L65" s="8">
        <f t="shared" si="3"/>
        <v>1.759089275819359</v>
      </c>
      <c r="M65" s="8">
        <f t="shared" si="8"/>
        <v>2.2927561266634617</v>
      </c>
      <c r="P65" s="6">
        <f t="shared" si="5"/>
        <v>-2.0644297592937155</v>
      </c>
      <c r="U65" s="18">
        <v>13</v>
      </c>
      <c r="V65" s="20">
        <f t="shared" si="9"/>
        <v>2.1957519124661897</v>
      </c>
    </row>
    <row r="66" spans="1:22" x14ac:dyDescent="0.15">
      <c r="A66" s="6">
        <v>32.5</v>
      </c>
      <c r="B66" s="6">
        <v>64</v>
      </c>
      <c r="D66">
        <v>764.36572265625</v>
      </c>
      <c r="E66">
        <v>590.48254394531295</v>
      </c>
      <c r="F66">
        <v>487.07241821289102</v>
      </c>
      <c r="G66">
        <v>478.11755371093801</v>
      </c>
      <c r="I66" s="7">
        <f t="shared" ref="I66:I97" si="10">D66-F66</f>
        <v>277.29330444335898</v>
      </c>
      <c r="J66" s="7">
        <f t="shared" ref="J66:J97" si="11">E66-G66</f>
        <v>112.36499023437494</v>
      </c>
      <c r="K66" s="7">
        <f t="shared" ref="K66:K129" si="12">I66-0.7*J66</f>
        <v>198.63781127929653</v>
      </c>
      <c r="L66" s="8">
        <f t="shared" ref="L66:L129" si="13">K66/J66</f>
        <v>1.7677909361712276</v>
      </c>
      <c r="M66" s="8">
        <f t="shared" si="8"/>
        <v>2.3097963315597694</v>
      </c>
      <c r="P66" s="6">
        <f t="shared" si="5"/>
        <v>-1.3365537483518324</v>
      </c>
      <c r="U66" s="18">
        <v>13.5</v>
      </c>
      <c r="V66" s="20">
        <f t="shared" si="9"/>
        <v>2.1220383870930326</v>
      </c>
    </row>
    <row r="67" spans="1:22" x14ac:dyDescent="0.15">
      <c r="A67" s="6">
        <v>33</v>
      </c>
      <c r="B67" s="6">
        <v>65</v>
      </c>
      <c r="D67">
        <v>778.04229736328102</v>
      </c>
      <c r="E67">
        <v>589.547119140625</v>
      </c>
      <c r="F67">
        <v>487.70452880859398</v>
      </c>
      <c r="G67">
        <v>478.161376953125</v>
      </c>
      <c r="I67" s="7">
        <f t="shared" si="10"/>
        <v>290.33776855468705</v>
      </c>
      <c r="J67" s="7">
        <f t="shared" si="11"/>
        <v>111.3857421875</v>
      </c>
      <c r="K67" s="7">
        <f t="shared" si="12"/>
        <v>212.36774902343706</v>
      </c>
      <c r="L67" s="8">
        <f t="shared" si="13"/>
        <v>1.9065972435318523</v>
      </c>
      <c r="M67" s="8">
        <f t="shared" si="8"/>
        <v>2.4569411834648331</v>
      </c>
      <c r="P67" s="6">
        <f t="shared" si="5"/>
        <v>4.9487701950533136</v>
      </c>
      <c r="U67" s="18">
        <v>14</v>
      </c>
      <c r="V67" s="20">
        <f t="shared" si="9"/>
        <v>2.0901861782423099</v>
      </c>
    </row>
    <row r="68" spans="1:22" x14ac:dyDescent="0.15">
      <c r="A68" s="6">
        <v>33.5</v>
      </c>
      <c r="B68" s="6">
        <v>66</v>
      </c>
      <c r="D68">
        <v>773.76556396484398</v>
      </c>
      <c r="E68">
        <v>585.70623779296898</v>
      </c>
      <c r="F68">
        <v>487.36389160156301</v>
      </c>
      <c r="G68">
        <v>478.30889892578102</v>
      </c>
      <c r="I68" s="7">
        <f t="shared" si="10"/>
        <v>286.40167236328097</v>
      </c>
      <c r="J68" s="7">
        <f t="shared" si="11"/>
        <v>107.39733886718795</v>
      </c>
      <c r="K68" s="7">
        <f t="shared" si="12"/>
        <v>211.2235351562494</v>
      </c>
      <c r="L68" s="8">
        <f t="shared" si="13"/>
        <v>1.9667483141035484</v>
      </c>
      <c r="M68" s="8">
        <f t="shared" si="8"/>
        <v>2.5254307985809685</v>
      </c>
      <c r="P68" s="6">
        <f t="shared" si="5"/>
        <v>7.8743188105209434</v>
      </c>
      <c r="U68" s="18">
        <v>14.5</v>
      </c>
      <c r="V68" s="20">
        <f t="shared" si="9"/>
        <v>2.0651576225775896</v>
      </c>
    </row>
    <row r="69" spans="1:22" x14ac:dyDescent="0.15">
      <c r="A69" s="6">
        <v>34</v>
      </c>
      <c r="B69" s="6">
        <v>67</v>
      </c>
      <c r="D69">
        <v>759.93548583984398</v>
      </c>
      <c r="E69">
        <v>581.09088134765602</v>
      </c>
      <c r="F69">
        <v>488.21456909179699</v>
      </c>
      <c r="G69">
        <v>479.12606811523398</v>
      </c>
      <c r="I69" s="7">
        <f t="shared" si="10"/>
        <v>271.72091674804699</v>
      </c>
      <c r="J69" s="7">
        <f t="shared" si="11"/>
        <v>101.96481323242205</v>
      </c>
      <c r="K69" s="7">
        <f t="shared" si="12"/>
        <v>200.34554748535157</v>
      </c>
      <c r="L69" s="8">
        <f t="shared" si="13"/>
        <v>1.9648498450997713</v>
      </c>
      <c r="M69" s="8">
        <f t="shared" si="8"/>
        <v>2.5318708741216307</v>
      </c>
      <c r="P69" s="6">
        <f t="shared" si="5"/>
        <v>8.1494080200243619</v>
      </c>
      <c r="U69" s="18">
        <v>15</v>
      </c>
      <c r="V69" s="20">
        <f t="shared" si="9"/>
        <v>2.1086889661151811</v>
      </c>
    </row>
    <row r="70" spans="1:22" x14ac:dyDescent="0.15">
      <c r="A70" s="6">
        <v>34.5</v>
      </c>
      <c r="B70" s="6">
        <v>68</v>
      </c>
      <c r="D70">
        <v>751.52893066406295</v>
      </c>
      <c r="E70">
        <v>580.96923828125</v>
      </c>
      <c r="F70">
        <v>486.91818237304699</v>
      </c>
      <c r="G70">
        <v>477.62091064453102</v>
      </c>
      <c r="I70" s="7">
        <f t="shared" si="10"/>
        <v>264.61074829101597</v>
      </c>
      <c r="J70" s="7">
        <f t="shared" si="11"/>
        <v>103.34832763671898</v>
      </c>
      <c r="K70" s="7">
        <f t="shared" si="12"/>
        <v>192.26691894531268</v>
      </c>
      <c r="L70" s="8">
        <f t="shared" si="13"/>
        <v>1.8603776504362275</v>
      </c>
      <c r="M70" s="8">
        <f t="shared" ref="M70:M101" si="14">L70+ABS($N$2)*A70</f>
        <v>2.4357372240025259</v>
      </c>
      <c r="P70" s="6">
        <f t="shared" ref="P70:P133" si="15">(M70-$O$2)/$O$2*100</f>
        <v>4.0430385138021165</v>
      </c>
      <c r="U70" s="18">
        <v>15.5</v>
      </c>
      <c r="V70" s="20">
        <f t="shared" si="9"/>
        <v>2.0849434654689798</v>
      </c>
    </row>
    <row r="71" spans="1:22" x14ac:dyDescent="0.15">
      <c r="A71" s="6">
        <v>35</v>
      </c>
      <c r="B71" s="6">
        <v>69</v>
      </c>
      <c r="D71">
        <v>745.41729736328102</v>
      </c>
      <c r="E71">
        <v>579.894287109375</v>
      </c>
      <c r="F71">
        <v>488.26641845703102</v>
      </c>
      <c r="G71">
        <v>479.03128051757801</v>
      </c>
      <c r="I71" s="7">
        <f t="shared" si="10"/>
        <v>257.15087890625</v>
      </c>
      <c r="J71" s="7">
        <f t="shared" si="11"/>
        <v>100.86300659179699</v>
      </c>
      <c r="K71" s="7">
        <f t="shared" si="12"/>
        <v>186.54677429199211</v>
      </c>
      <c r="L71" s="8">
        <f t="shared" si="13"/>
        <v>1.8495063809367311</v>
      </c>
      <c r="M71" s="8">
        <f t="shared" si="14"/>
        <v>2.4332044990474686</v>
      </c>
      <c r="P71" s="6">
        <f t="shared" si="15"/>
        <v>3.93485262353154</v>
      </c>
      <c r="U71" s="18">
        <v>16</v>
      </c>
      <c r="V71" s="20">
        <f t="shared" si="9"/>
        <v>2.0876432749918457</v>
      </c>
    </row>
    <row r="72" spans="1:22" x14ac:dyDescent="0.15">
      <c r="A72" s="6">
        <v>35.5</v>
      </c>
      <c r="B72" s="6">
        <v>70</v>
      </c>
      <c r="D72">
        <v>738.49963378906295</v>
      </c>
      <c r="E72">
        <v>578.07122802734398</v>
      </c>
      <c r="F72">
        <v>488.06796264648398</v>
      </c>
      <c r="G72">
        <v>478.98837280273398</v>
      </c>
      <c r="I72" s="7">
        <f t="shared" si="10"/>
        <v>250.43167114257898</v>
      </c>
      <c r="J72" s="7">
        <f t="shared" si="11"/>
        <v>99.08285522461</v>
      </c>
      <c r="K72" s="7">
        <f t="shared" si="12"/>
        <v>181.07367248535198</v>
      </c>
      <c r="L72" s="8">
        <f t="shared" si="13"/>
        <v>1.8274975229052268</v>
      </c>
      <c r="M72" s="8">
        <f t="shared" si="14"/>
        <v>2.4195341855604031</v>
      </c>
      <c r="P72" s="6">
        <f t="shared" si="15"/>
        <v>3.3509222477033522</v>
      </c>
      <c r="U72" s="18">
        <v>16.5</v>
      </c>
      <c r="V72" s="20">
        <f t="shared" si="9"/>
        <v>2.0903127515797397</v>
      </c>
    </row>
    <row r="73" spans="1:22" x14ac:dyDescent="0.15">
      <c r="A73" s="6">
        <v>36</v>
      </c>
      <c r="B73" s="6">
        <v>71</v>
      </c>
      <c r="D73">
        <v>729.81677246093795</v>
      </c>
      <c r="E73">
        <v>576.05303955078102</v>
      </c>
      <c r="F73">
        <v>488.33215332031301</v>
      </c>
      <c r="G73">
        <v>479.31427001953102</v>
      </c>
      <c r="I73" s="7">
        <f t="shared" si="10"/>
        <v>241.48461914062494</v>
      </c>
      <c r="J73" s="7">
        <f t="shared" si="11"/>
        <v>96.73876953125</v>
      </c>
      <c r="K73" s="7">
        <f t="shared" si="12"/>
        <v>173.76748046874997</v>
      </c>
      <c r="L73" s="8">
        <f t="shared" si="13"/>
        <v>1.7962548139773165</v>
      </c>
      <c r="M73" s="8">
        <f t="shared" si="14"/>
        <v>2.3966300211769322</v>
      </c>
      <c r="P73" s="6">
        <f t="shared" si="15"/>
        <v>2.372565948184302</v>
      </c>
      <c r="U73" s="18">
        <v>17</v>
      </c>
      <c r="V73" s="20">
        <f t="shared" si="9"/>
        <v>2.0376270912639711</v>
      </c>
    </row>
    <row r="74" spans="1:22" x14ac:dyDescent="0.15">
      <c r="A74" s="6">
        <v>36.5</v>
      </c>
      <c r="B74" s="6">
        <v>72</v>
      </c>
      <c r="D74">
        <v>751.29968261718795</v>
      </c>
      <c r="E74">
        <v>585.72253417968795</v>
      </c>
      <c r="F74">
        <v>486.96603393554699</v>
      </c>
      <c r="G74">
        <v>478.27581787109398</v>
      </c>
      <c r="I74" s="7">
        <f t="shared" si="10"/>
        <v>264.33364868164097</v>
      </c>
      <c r="J74" s="7">
        <f t="shared" si="11"/>
        <v>107.44671630859398</v>
      </c>
      <c r="K74" s="7">
        <f t="shared" si="12"/>
        <v>189.1209472656252</v>
      </c>
      <c r="L74" s="8">
        <f t="shared" si="13"/>
        <v>1.7601370592141459</v>
      </c>
      <c r="M74" s="8">
        <f t="shared" si="14"/>
        <v>2.3688508109582007</v>
      </c>
      <c r="P74" s="6">
        <f t="shared" si="15"/>
        <v>1.1859710190641923</v>
      </c>
      <c r="U74" s="18">
        <v>17.5</v>
      </c>
      <c r="V74" s="20">
        <f t="shared" si="9"/>
        <v>2.057376723898269</v>
      </c>
    </row>
    <row r="75" spans="1:22" x14ac:dyDescent="0.15">
      <c r="A75" s="6">
        <v>37</v>
      </c>
      <c r="B75" s="6">
        <v>73</v>
      </c>
      <c r="D75">
        <v>748.61053466796898</v>
      </c>
      <c r="E75">
        <v>584.76373291015602</v>
      </c>
      <c r="F75">
        <v>486.09924316406301</v>
      </c>
      <c r="G75">
        <v>477.45999145507801</v>
      </c>
      <c r="I75" s="7">
        <f t="shared" si="10"/>
        <v>262.51129150390597</v>
      </c>
      <c r="J75" s="7">
        <f t="shared" si="11"/>
        <v>107.30374145507801</v>
      </c>
      <c r="K75" s="7">
        <f t="shared" si="12"/>
        <v>187.39867248535137</v>
      </c>
      <c r="L75" s="8">
        <f t="shared" si="13"/>
        <v>1.7464318573067144</v>
      </c>
      <c r="M75" s="8">
        <f t="shared" si="14"/>
        <v>2.3634841535952082</v>
      </c>
      <c r="P75" s="6">
        <f t="shared" si="15"/>
        <v>0.9567330974994539</v>
      </c>
      <c r="U75" s="18">
        <v>18</v>
      </c>
      <c r="V75" s="20">
        <f t="shared" si="9"/>
        <v>2.0737791806481063</v>
      </c>
    </row>
    <row r="76" spans="1:22" x14ac:dyDescent="0.15">
      <c r="A76" s="6">
        <v>37.5</v>
      </c>
      <c r="B76" s="6">
        <v>74</v>
      </c>
      <c r="D76">
        <v>747.04040527343795</v>
      </c>
      <c r="E76">
        <v>584.22552490234398</v>
      </c>
      <c r="F76">
        <v>486.50915527343801</v>
      </c>
      <c r="G76">
        <v>477.45999145507801</v>
      </c>
      <c r="I76" s="7">
        <f t="shared" si="10"/>
        <v>260.53124999999994</v>
      </c>
      <c r="J76" s="7">
        <f t="shared" si="11"/>
        <v>106.76553344726597</v>
      </c>
      <c r="K76" s="7">
        <f t="shared" si="12"/>
        <v>185.79537658691379</v>
      </c>
      <c r="L76" s="8">
        <f t="shared" si="13"/>
        <v>1.740218688446703</v>
      </c>
      <c r="M76" s="8">
        <f t="shared" si="14"/>
        <v>2.3656095292796362</v>
      </c>
      <c r="P76" s="6">
        <f t="shared" si="15"/>
        <v>1.0475189762108947</v>
      </c>
      <c r="U76" s="18">
        <v>18.5</v>
      </c>
      <c r="V76" s="20">
        <f t="shared" si="9"/>
        <v>2.0277438809934094</v>
      </c>
    </row>
    <row r="77" spans="1:22" x14ac:dyDescent="0.15">
      <c r="A77" s="6">
        <v>38</v>
      </c>
      <c r="B77" s="6">
        <v>75</v>
      </c>
      <c r="D77">
        <v>747.19323730468795</v>
      </c>
      <c r="E77">
        <v>585.030029296875</v>
      </c>
      <c r="F77">
        <v>486.84442138671898</v>
      </c>
      <c r="G77">
        <v>478.07196044921898</v>
      </c>
      <c r="I77" s="7">
        <f t="shared" si="10"/>
        <v>260.34881591796898</v>
      </c>
      <c r="J77" s="7">
        <f t="shared" si="11"/>
        <v>106.95806884765602</v>
      </c>
      <c r="K77" s="7">
        <f t="shared" si="12"/>
        <v>185.47816772460976</v>
      </c>
      <c r="L77" s="8">
        <f t="shared" si="13"/>
        <v>1.7341203868292776</v>
      </c>
      <c r="M77" s="8">
        <f t="shared" si="14"/>
        <v>2.3678497722066498</v>
      </c>
      <c r="P77" s="6">
        <f t="shared" si="15"/>
        <v>1.1432114338531609</v>
      </c>
      <c r="U77" s="18">
        <v>19</v>
      </c>
      <c r="V77" s="20">
        <f t="shared" si="9"/>
        <v>2.0295700510713139</v>
      </c>
    </row>
    <row r="78" spans="1:22" x14ac:dyDescent="0.15">
      <c r="A78" s="6">
        <v>38.5</v>
      </c>
      <c r="B78" s="6">
        <v>76</v>
      </c>
      <c r="D78">
        <v>746.20806884765602</v>
      </c>
      <c r="E78">
        <v>585.15612792968795</v>
      </c>
      <c r="F78">
        <v>487.52212524414102</v>
      </c>
      <c r="G78">
        <v>479.10772705078102</v>
      </c>
      <c r="I78" s="7">
        <f t="shared" si="10"/>
        <v>258.685943603515</v>
      </c>
      <c r="J78" s="7">
        <f t="shared" si="11"/>
        <v>106.04840087890693</v>
      </c>
      <c r="K78" s="7">
        <f t="shared" si="12"/>
        <v>184.45206298828015</v>
      </c>
      <c r="L78" s="8">
        <f t="shared" si="13"/>
        <v>1.7393196074582935</v>
      </c>
      <c r="M78" s="8">
        <f t="shared" si="14"/>
        <v>2.3813875373801046</v>
      </c>
      <c r="P78" s="6">
        <f t="shared" si="15"/>
        <v>1.7214799800052885</v>
      </c>
      <c r="U78" s="18">
        <v>19.5</v>
      </c>
      <c r="V78" s="20">
        <f t="shared" si="9"/>
        <v>1.9934864974729198</v>
      </c>
    </row>
    <row r="79" spans="1:22" x14ac:dyDescent="0.15">
      <c r="A79" s="6">
        <v>39</v>
      </c>
      <c r="B79" s="6">
        <v>77</v>
      </c>
      <c r="D79">
        <v>744.33123779296898</v>
      </c>
      <c r="E79">
        <v>583.105712890625</v>
      </c>
      <c r="F79">
        <v>487.86947631835898</v>
      </c>
      <c r="G79">
        <v>479.01699829101602</v>
      </c>
      <c r="I79" s="7">
        <f t="shared" si="10"/>
        <v>256.46176147461</v>
      </c>
      <c r="J79" s="7">
        <f t="shared" si="11"/>
        <v>104.08871459960898</v>
      </c>
      <c r="K79" s="7">
        <f t="shared" si="12"/>
        <v>183.59966125488373</v>
      </c>
      <c r="L79" s="8">
        <f t="shared" si="13"/>
        <v>1.7638767272813785</v>
      </c>
      <c r="M79" s="8">
        <f t="shared" si="14"/>
        <v>2.4142832017476286</v>
      </c>
      <c r="P79" s="6">
        <f t="shared" si="15"/>
        <v>3.1266253466730758</v>
      </c>
      <c r="U79" s="18">
        <v>20</v>
      </c>
      <c r="V79" s="20">
        <f t="shared" si="9"/>
        <v>1.9985973497351781</v>
      </c>
    </row>
    <row r="80" spans="1:22" x14ac:dyDescent="0.15">
      <c r="A80" s="6">
        <v>39.5</v>
      </c>
      <c r="B80" s="6">
        <v>78</v>
      </c>
      <c r="D80">
        <v>757.83050537109398</v>
      </c>
      <c r="E80">
        <v>587.37945556640602</v>
      </c>
      <c r="F80">
        <v>487.70004272460898</v>
      </c>
      <c r="G80">
        <v>478.71389770507801</v>
      </c>
      <c r="I80" s="7">
        <f t="shared" si="10"/>
        <v>270.130462646485</v>
      </c>
      <c r="J80" s="7">
        <f t="shared" si="11"/>
        <v>108.66555786132801</v>
      </c>
      <c r="K80" s="7">
        <f t="shared" si="12"/>
        <v>194.06457214355538</v>
      </c>
      <c r="L80" s="8">
        <f t="shared" si="13"/>
        <v>1.7858885185240396</v>
      </c>
      <c r="M80" s="8">
        <f t="shared" si="14"/>
        <v>2.4446335375347292</v>
      </c>
      <c r="P80" s="6">
        <f t="shared" si="15"/>
        <v>4.423046456506583</v>
      </c>
      <c r="U80" s="18">
        <v>20.5</v>
      </c>
      <c r="V80" s="20">
        <f t="shared" si="9"/>
        <v>2.0146418639513204</v>
      </c>
    </row>
    <row r="81" spans="1:22" x14ac:dyDescent="0.15">
      <c r="A81" s="6">
        <v>40</v>
      </c>
      <c r="B81" s="6">
        <v>79</v>
      </c>
      <c r="D81">
        <v>762.37536621093795</v>
      </c>
      <c r="E81">
        <v>588.60906982421898</v>
      </c>
      <c r="F81">
        <v>487.01473999023398</v>
      </c>
      <c r="G81">
        <v>477.60528564453102</v>
      </c>
      <c r="I81" s="7">
        <f t="shared" si="10"/>
        <v>275.36062622070398</v>
      </c>
      <c r="J81" s="7">
        <f t="shared" si="11"/>
        <v>111.00378417968795</v>
      </c>
      <c r="K81" s="7">
        <f t="shared" si="12"/>
        <v>197.65797729492243</v>
      </c>
      <c r="L81" s="8">
        <f t="shared" si="13"/>
        <v>1.7806417930307903</v>
      </c>
      <c r="M81" s="8">
        <f t="shared" si="14"/>
        <v>2.4477253565859187</v>
      </c>
      <c r="P81" s="6">
        <f t="shared" si="15"/>
        <v>4.5551141711396141</v>
      </c>
      <c r="U81" s="18">
        <v>21</v>
      </c>
      <c r="V81" s="20">
        <f t="shared" si="9"/>
        <v>1.9844799691316772</v>
      </c>
    </row>
    <row r="82" spans="1:22" x14ac:dyDescent="0.15">
      <c r="A82" s="6">
        <v>40.5</v>
      </c>
      <c r="B82" s="6">
        <v>80</v>
      </c>
      <c r="D82">
        <v>752.50518798828102</v>
      </c>
      <c r="E82">
        <v>584.34826660156295</v>
      </c>
      <c r="F82">
        <v>486.85382080078102</v>
      </c>
      <c r="G82">
        <v>477.56817626953102</v>
      </c>
      <c r="I82" s="7">
        <f t="shared" si="10"/>
        <v>265.6513671875</v>
      </c>
      <c r="J82" s="7">
        <f t="shared" si="11"/>
        <v>106.78009033203193</v>
      </c>
      <c r="K82" s="7">
        <f t="shared" si="12"/>
        <v>190.90530395507767</v>
      </c>
      <c r="L82" s="8">
        <f t="shared" si="13"/>
        <v>1.7878361346338909</v>
      </c>
      <c r="M82" s="8">
        <f t="shared" si="14"/>
        <v>2.4632582427334584</v>
      </c>
      <c r="P82" s="6">
        <f t="shared" si="15"/>
        <v>5.218604738083175</v>
      </c>
      <c r="U82" s="18">
        <v>21.5</v>
      </c>
      <c r="V82" s="20">
        <f t="shared" si="9"/>
        <v>1.9943996849336751</v>
      </c>
    </row>
    <row r="83" spans="1:22" x14ac:dyDescent="0.15">
      <c r="A83" s="6">
        <v>41</v>
      </c>
      <c r="B83" s="6">
        <v>81</v>
      </c>
      <c r="D83">
        <v>755.37017822265602</v>
      </c>
      <c r="E83">
        <v>585.27893066406295</v>
      </c>
      <c r="F83">
        <v>486.77200317382801</v>
      </c>
      <c r="G83">
        <v>477.91238403320301</v>
      </c>
      <c r="I83" s="7">
        <f t="shared" si="10"/>
        <v>268.59817504882801</v>
      </c>
      <c r="J83" s="7">
        <f t="shared" si="11"/>
        <v>107.36654663085994</v>
      </c>
      <c r="K83" s="7">
        <f t="shared" si="12"/>
        <v>193.44159240722604</v>
      </c>
      <c r="L83" s="8">
        <f t="shared" si="13"/>
        <v>1.8016933437591434</v>
      </c>
      <c r="M83" s="8">
        <f t="shared" si="14"/>
        <v>2.4854539964031499</v>
      </c>
      <c r="P83" s="6">
        <f t="shared" si="15"/>
        <v>6.1667011218563799</v>
      </c>
      <c r="U83" s="18">
        <v>22</v>
      </c>
      <c r="V83" s="20">
        <f t="shared" si="9"/>
        <v>1.9840819264060969</v>
      </c>
    </row>
    <row r="84" spans="1:22" x14ac:dyDescent="0.15">
      <c r="A84" s="6">
        <v>41.5</v>
      </c>
      <c r="B84" s="6">
        <v>82</v>
      </c>
      <c r="D84">
        <v>753.98663330078102</v>
      </c>
      <c r="E84">
        <v>584.35125732421898</v>
      </c>
      <c r="F84">
        <v>487.37863159179699</v>
      </c>
      <c r="G84">
        <v>478.13278198242199</v>
      </c>
      <c r="I84" s="7">
        <f t="shared" si="10"/>
        <v>266.60800170898403</v>
      </c>
      <c r="J84" s="7">
        <f t="shared" si="11"/>
        <v>106.21847534179699</v>
      </c>
      <c r="K84" s="7">
        <f t="shared" si="12"/>
        <v>192.25506896972615</v>
      </c>
      <c r="L84" s="8">
        <f t="shared" si="13"/>
        <v>1.809996503443255</v>
      </c>
      <c r="M84" s="8">
        <f t="shared" si="14"/>
        <v>2.5020957006317008</v>
      </c>
      <c r="P84" s="6">
        <f t="shared" si="15"/>
        <v>6.8775550912107661</v>
      </c>
      <c r="U84" s="18">
        <v>65</v>
      </c>
      <c r="V84" s="20">
        <f t="shared" ref="V84:V104" si="16">L131</f>
        <v>1.1943217144759402</v>
      </c>
    </row>
    <row r="85" spans="1:22" x14ac:dyDescent="0.15">
      <c r="A85" s="6">
        <v>42</v>
      </c>
      <c r="B85" s="6">
        <v>83</v>
      </c>
      <c r="D85">
        <v>747.719970703125</v>
      </c>
      <c r="E85">
        <v>583.04895019531295</v>
      </c>
      <c r="F85">
        <v>487.69290161132801</v>
      </c>
      <c r="G85">
        <v>478.39920043945301</v>
      </c>
      <c r="I85" s="7">
        <f t="shared" si="10"/>
        <v>260.02706909179699</v>
      </c>
      <c r="J85" s="7">
        <f t="shared" si="11"/>
        <v>104.64974975585994</v>
      </c>
      <c r="K85" s="7">
        <f t="shared" si="12"/>
        <v>186.77224426269504</v>
      </c>
      <c r="L85" s="8">
        <f t="shared" si="13"/>
        <v>1.7847366543964103</v>
      </c>
      <c r="M85" s="8">
        <f t="shared" si="14"/>
        <v>2.4851743961292954</v>
      </c>
      <c r="P85" s="6">
        <f t="shared" si="15"/>
        <v>6.1547579361241711</v>
      </c>
      <c r="U85" s="18">
        <v>65.5</v>
      </c>
      <c r="V85" s="20">
        <f t="shared" si="16"/>
        <v>1.2008826465270992</v>
      </c>
    </row>
    <row r="86" spans="1:22" x14ac:dyDescent="0.15">
      <c r="A86" s="6">
        <v>42.5</v>
      </c>
      <c r="B86" s="6">
        <v>84</v>
      </c>
      <c r="D86">
        <v>742.2421875</v>
      </c>
      <c r="E86">
        <v>582.451416015625</v>
      </c>
      <c r="F86">
        <v>487.42333984375</v>
      </c>
      <c r="G86">
        <v>478.31246948242199</v>
      </c>
      <c r="I86" s="7">
        <f t="shared" si="10"/>
        <v>254.81884765625</v>
      </c>
      <c r="J86" s="7">
        <f t="shared" si="11"/>
        <v>104.13894653320301</v>
      </c>
      <c r="K86" s="7">
        <f t="shared" si="12"/>
        <v>181.9215850830079</v>
      </c>
      <c r="L86" s="8">
        <f t="shared" si="13"/>
        <v>1.7469120933060827</v>
      </c>
      <c r="M86" s="8">
        <f t="shared" si="14"/>
        <v>2.4556883795834068</v>
      </c>
      <c r="P86" s="6">
        <f t="shared" si="15"/>
        <v>4.8952564082617753</v>
      </c>
      <c r="U86" s="18">
        <v>66</v>
      </c>
      <c r="V86" s="20">
        <f t="shared" si="16"/>
        <v>1.2178576709828535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742.05523681640602</v>
      </c>
      <c r="E87">
        <v>584.15576171875</v>
      </c>
      <c r="F87">
        <v>486.81179809570301</v>
      </c>
      <c r="G87">
        <v>477.84307861328102</v>
      </c>
      <c r="I87" s="7">
        <f t="shared" si="10"/>
        <v>255.24343872070301</v>
      </c>
      <c r="J87" s="7">
        <f t="shared" si="11"/>
        <v>106.31268310546898</v>
      </c>
      <c r="K87" s="7">
        <f t="shared" si="12"/>
        <v>180.82456054687475</v>
      </c>
      <c r="L87" s="8">
        <f t="shared" si="13"/>
        <v>1.7008747711454637</v>
      </c>
      <c r="M87" s="8">
        <f t="shared" si="14"/>
        <v>2.4179896019672267</v>
      </c>
      <c r="P87" s="6">
        <f t="shared" si="15"/>
        <v>3.2849450278747834</v>
      </c>
      <c r="U87" s="18">
        <v>66.5</v>
      </c>
      <c r="V87" s="20">
        <f t="shared" si="16"/>
        <v>1.2295830061791553</v>
      </c>
    </row>
    <row r="88" spans="1:22" x14ac:dyDescent="0.15">
      <c r="A88" s="6">
        <v>43.5</v>
      </c>
      <c r="B88" s="6">
        <v>86</v>
      </c>
      <c r="D88">
        <v>747.49035644531295</v>
      </c>
      <c r="E88">
        <v>588.672119140625</v>
      </c>
      <c r="F88">
        <v>486.251220703125</v>
      </c>
      <c r="G88">
        <v>477.20608520507801</v>
      </c>
      <c r="I88" s="7">
        <f t="shared" si="10"/>
        <v>261.23913574218795</v>
      </c>
      <c r="J88" s="7">
        <f t="shared" si="11"/>
        <v>111.46603393554699</v>
      </c>
      <c r="K88" s="7">
        <f t="shared" si="12"/>
        <v>183.21291198730506</v>
      </c>
      <c r="L88" s="8">
        <f t="shared" si="13"/>
        <v>1.6436658371934565</v>
      </c>
      <c r="M88" s="8">
        <f t="shared" si="14"/>
        <v>2.3691192125596587</v>
      </c>
      <c r="P88" s="6">
        <f t="shared" si="15"/>
        <v>1.1974358511004557</v>
      </c>
      <c r="U88" s="18">
        <v>67</v>
      </c>
      <c r="V88" s="20">
        <f t="shared" si="16"/>
        <v>1.2576754430852497</v>
      </c>
    </row>
    <row r="89" spans="1:22" x14ac:dyDescent="0.15">
      <c r="A89" s="6">
        <v>44</v>
      </c>
      <c r="B89" s="6">
        <v>87</v>
      </c>
      <c r="D89">
        <v>739.37316894531295</v>
      </c>
      <c r="E89">
        <v>586.92102050781295</v>
      </c>
      <c r="F89">
        <v>486.18908691406301</v>
      </c>
      <c r="G89">
        <v>477.16091918945301</v>
      </c>
      <c r="I89" s="7">
        <f t="shared" si="10"/>
        <v>253.18408203124994</v>
      </c>
      <c r="J89" s="7">
        <f t="shared" si="11"/>
        <v>109.76010131835994</v>
      </c>
      <c r="K89" s="7">
        <f t="shared" si="12"/>
        <v>176.35201110839799</v>
      </c>
      <c r="L89" s="8">
        <f t="shared" si="13"/>
        <v>1.6067041574322871</v>
      </c>
      <c r="M89" s="8">
        <f t="shared" si="14"/>
        <v>2.3404960773429284</v>
      </c>
      <c r="P89" s="6">
        <f t="shared" si="15"/>
        <v>-2.5207515512949648E-2</v>
      </c>
      <c r="U89" s="18">
        <v>67.5</v>
      </c>
      <c r="V89" s="20">
        <f t="shared" si="16"/>
        <v>1.2179457449490834</v>
      </c>
    </row>
    <row r="90" spans="1:22" x14ac:dyDescent="0.15">
      <c r="A90" s="6">
        <v>44.5</v>
      </c>
      <c r="B90" s="6">
        <v>88</v>
      </c>
      <c r="D90">
        <v>742.0693359375</v>
      </c>
      <c r="E90">
        <v>590.338623046875</v>
      </c>
      <c r="F90">
        <v>486.54357910156301</v>
      </c>
      <c r="G90">
        <v>477.42825317382801</v>
      </c>
      <c r="I90" s="7">
        <f t="shared" si="10"/>
        <v>255.52575683593699</v>
      </c>
      <c r="J90" s="7">
        <f t="shared" si="11"/>
        <v>112.91036987304699</v>
      </c>
      <c r="K90" s="7">
        <f t="shared" si="12"/>
        <v>176.48849792480411</v>
      </c>
      <c r="L90" s="8">
        <f t="shared" si="13"/>
        <v>1.5630849329715459</v>
      </c>
      <c r="M90" s="8">
        <f t="shared" si="14"/>
        <v>2.3052153974266263</v>
      </c>
      <c r="P90" s="6">
        <f t="shared" si="15"/>
        <v>-1.5322293334465991</v>
      </c>
      <c r="U90" s="18">
        <v>68</v>
      </c>
      <c r="V90" s="20">
        <f t="shared" si="16"/>
        <v>1.2282813464064499</v>
      </c>
    </row>
    <row r="91" spans="1:22" x14ac:dyDescent="0.15">
      <c r="A91" s="6">
        <v>45</v>
      </c>
      <c r="B91" s="6">
        <v>89</v>
      </c>
      <c r="D91">
        <v>741.470703125</v>
      </c>
      <c r="E91">
        <v>591.85754394531295</v>
      </c>
      <c r="F91">
        <v>485.88244628906301</v>
      </c>
      <c r="G91">
        <v>477.380859375</v>
      </c>
      <c r="I91" s="7">
        <f t="shared" si="10"/>
        <v>255.58825683593699</v>
      </c>
      <c r="J91" s="7">
        <f t="shared" si="11"/>
        <v>114.47668457031295</v>
      </c>
      <c r="K91" s="7">
        <f t="shared" si="12"/>
        <v>175.45457763671794</v>
      </c>
      <c r="L91" s="8">
        <f t="shared" si="13"/>
        <v>1.5326664839681974</v>
      </c>
      <c r="M91" s="8">
        <f t="shared" si="14"/>
        <v>2.283135492967717</v>
      </c>
      <c r="P91" s="6">
        <f t="shared" si="15"/>
        <v>-2.4753771933066195</v>
      </c>
      <c r="U91" s="18">
        <v>68.5</v>
      </c>
      <c r="V91" s="20">
        <f t="shared" si="16"/>
        <v>1.2210952552489964</v>
      </c>
    </row>
    <row r="92" spans="1:22" x14ac:dyDescent="0.15">
      <c r="A92" s="6">
        <v>45.5</v>
      </c>
      <c r="B92" s="6">
        <v>90</v>
      </c>
      <c r="D92">
        <v>743.845703125</v>
      </c>
      <c r="E92">
        <v>591.79302978515602</v>
      </c>
      <c r="F92">
        <v>486.17611694335898</v>
      </c>
      <c r="G92">
        <v>477.66293334960898</v>
      </c>
      <c r="I92" s="7">
        <f t="shared" si="10"/>
        <v>257.66958618164102</v>
      </c>
      <c r="J92" s="7">
        <f t="shared" si="11"/>
        <v>114.13009643554705</v>
      </c>
      <c r="K92" s="7">
        <f t="shared" si="12"/>
        <v>177.7785186767581</v>
      </c>
      <c r="L92" s="8">
        <f t="shared" si="13"/>
        <v>1.5576830672105439</v>
      </c>
      <c r="M92" s="8">
        <f t="shared" si="14"/>
        <v>2.3164906207545028</v>
      </c>
      <c r="P92" s="6">
        <f t="shared" si="15"/>
        <v>-1.050605748031145</v>
      </c>
      <c r="U92" s="18">
        <v>69</v>
      </c>
      <c r="V92" s="20">
        <f t="shared" si="16"/>
        <v>1.2073008972798767</v>
      </c>
    </row>
    <row r="93" spans="1:22" x14ac:dyDescent="0.15">
      <c r="A93" s="6">
        <v>46</v>
      </c>
      <c r="B93" s="6">
        <v>91</v>
      </c>
      <c r="D93">
        <v>750.50817871093795</v>
      </c>
      <c r="E93">
        <v>593.73480224609398</v>
      </c>
      <c r="F93">
        <v>487.21322631835898</v>
      </c>
      <c r="G93">
        <v>478</v>
      </c>
      <c r="I93" s="7">
        <f t="shared" si="10"/>
        <v>263.29495239257898</v>
      </c>
      <c r="J93" s="7">
        <f t="shared" si="11"/>
        <v>115.73480224609398</v>
      </c>
      <c r="K93" s="7">
        <f t="shared" si="12"/>
        <v>182.28059082031319</v>
      </c>
      <c r="L93" s="8">
        <f t="shared" si="13"/>
        <v>1.5749851149589287</v>
      </c>
      <c r="M93" s="8">
        <f t="shared" si="14"/>
        <v>2.3421312130473266</v>
      </c>
      <c r="P93" s="6">
        <f t="shared" si="15"/>
        <v>4.4637657189399355E-2</v>
      </c>
      <c r="U93" s="18">
        <v>69.5</v>
      </c>
      <c r="V93" s="20">
        <f t="shared" si="16"/>
        <v>1.1852043284350797</v>
      </c>
    </row>
    <row r="94" spans="1:22" x14ac:dyDescent="0.15">
      <c r="A94" s="6">
        <v>46.5</v>
      </c>
      <c r="B94" s="6">
        <v>92</v>
      </c>
      <c r="D94">
        <v>748.10791015625</v>
      </c>
      <c r="E94">
        <v>591.51483154296898</v>
      </c>
      <c r="F94">
        <v>487.01654052734398</v>
      </c>
      <c r="G94">
        <v>477.84844970703102</v>
      </c>
      <c r="I94" s="7">
        <f t="shared" si="10"/>
        <v>261.09136962890602</v>
      </c>
      <c r="J94" s="7">
        <f t="shared" si="11"/>
        <v>113.66638183593795</v>
      </c>
      <c r="K94" s="7">
        <f t="shared" si="12"/>
        <v>181.52490234374946</v>
      </c>
      <c r="L94" s="8">
        <f t="shared" si="13"/>
        <v>1.596997277574614</v>
      </c>
      <c r="M94" s="8">
        <f t="shared" si="14"/>
        <v>2.3724819202074507</v>
      </c>
      <c r="P94" s="6">
        <f t="shared" si="15"/>
        <v>1.341074630301343</v>
      </c>
      <c r="U94" s="18">
        <v>70</v>
      </c>
      <c r="V94" s="20">
        <f t="shared" si="16"/>
        <v>1.1479014911160497</v>
      </c>
    </row>
    <row r="95" spans="1:22" x14ac:dyDescent="0.15">
      <c r="A95" s="6">
        <v>47</v>
      </c>
      <c r="B95" s="6">
        <v>93</v>
      </c>
      <c r="D95">
        <v>753.31048583984398</v>
      </c>
      <c r="E95">
        <v>591.539306640625</v>
      </c>
      <c r="F95">
        <v>486.16763305664102</v>
      </c>
      <c r="G95">
        <v>477.01251220703102</v>
      </c>
      <c r="I95" s="7">
        <f t="shared" si="10"/>
        <v>267.14285278320295</v>
      </c>
      <c r="J95" s="7">
        <f t="shared" si="11"/>
        <v>114.52679443359398</v>
      </c>
      <c r="K95" s="7">
        <f t="shared" si="12"/>
        <v>186.97409667968719</v>
      </c>
      <c r="L95" s="8">
        <f t="shared" si="13"/>
        <v>1.6325794990106033</v>
      </c>
      <c r="M95" s="8">
        <f t="shared" si="14"/>
        <v>2.4164026861878796</v>
      </c>
      <c r="P95" s="6">
        <f t="shared" si="15"/>
        <v>3.2171595796245573</v>
      </c>
      <c r="U95" s="18">
        <v>70.5</v>
      </c>
      <c r="V95" s="20">
        <f t="shared" si="16"/>
        <v>1.1420873883704827</v>
      </c>
    </row>
    <row r="96" spans="1:22" x14ac:dyDescent="0.15">
      <c r="A96" s="6">
        <v>47.5</v>
      </c>
      <c r="B96" s="6">
        <v>94</v>
      </c>
      <c r="D96">
        <v>753.895751953125</v>
      </c>
      <c r="E96">
        <v>590.28448486328102</v>
      </c>
      <c r="F96">
        <v>486.47921752929699</v>
      </c>
      <c r="G96">
        <v>477.58694458007801</v>
      </c>
      <c r="I96" s="7">
        <f t="shared" si="10"/>
        <v>267.41653442382801</v>
      </c>
      <c r="J96" s="7">
        <f t="shared" si="11"/>
        <v>112.69754028320301</v>
      </c>
      <c r="K96" s="7">
        <f t="shared" si="12"/>
        <v>188.52825622558589</v>
      </c>
      <c r="L96" s="8">
        <f t="shared" si="13"/>
        <v>1.6728693079886594</v>
      </c>
      <c r="M96" s="8">
        <f t="shared" si="14"/>
        <v>2.4650310397103743</v>
      </c>
      <c r="P96" s="6">
        <f t="shared" si="15"/>
        <v>5.2943301415991266</v>
      </c>
      <c r="U96" s="18">
        <v>71</v>
      </c>
      <c r="V96" s="20">
        <f t="shared" si="16"/>
        <v>1.1212437893005582</v>
      </c>
    </row>
    <row r="97" spans="1:22" x14ac:dyDescent="0.15">
      <c r="A97" s="6">
        <v>48</v>
      </c>
      <c r="B97" s="6">
        <v>95</v>
      </c>
      <c r="D97">
        <v>754.21697998046898</v>
      </c>
      <c r="E97">
        <v>589.15576171875</v>
      </c>
      <c r="F97">
        <v>487.515869140625</v>
      </c>
      <c r="G97">
        <v>478.1533203125</v>
      </c>
      <c r="I97" s="7">
        <f t="shared" si="10"/>
        <v>266.70111083984398</v>
      </c>
      <c r="J97" s="7">
        <f t="shared" si="11"/>
        <v>111.00244140625</v>
      </c>
      <c r="K97" s="7">
        <f t="shared" si="12"/>
        <v>188.99940185546899</v>
      </c>
      <c r="L97" s="8">
        <f t="shared" si="13"/>
        <v>1.7026598646039093</v>
      </c>
      <c r="M97" s="8">
        <f t="shared" si="14"/>
        <v>2.5031601408700634</v>
      </c>
      <c r="P97" s="6">
        <f t="shared" si="15"/>
        <v>6.9230228845442419</v>
      </c>
      <c r="U97" s="18">
        <v>71.5</v>
      </c>
      <c r="V97" s="20">
        <f t="shared" si="16"/>
        <v>1.1208215196287394</v>
      </c>
    </row>
    <row r="98" spans="1:22" x14ac:dyDescent="0.15">
      <c r="A98" s="6">
        <v>48.5</v>
      </c>
      <c r="B98" s="6">
        <v>96</v>
      </c>
      <c r="D98">
        <v>756.04156494140602</v>
      </c>
      <c r="E98">
        <v>588.71252441406295</v>
      </c>
      <c r="F98">
        <v>486.72998046875</v>
      </c>
      <c r="G98">
        <v>477.40277099609398</v>
      </c>
      <c r="I98" s="7">
        <f t="shared" ref="I98:I129" si="17">D98-F98</f>
        <v>269.31158447265602</v>
      </c>
      <c r="J98" s="7">
        <f t="shared" ref="J98:J129" si="18">E98-G98</f>
        <v>111.30975341796898</v>
      </c>
      <c r="K98" s="7">
        <f t="shared" si="12"/>
        <v>191.39475708007774</v>
      </c>
      <c r="L98" s="8">
        <f t="shared" si="13"/>
        <v>1.7194787626686132</v>
      </c>
      <c r="M98" s="8">
        <f t="shared" si="14"/>
        <v>2.5283175834792067</v>
      </c>
      <c r="P98" s="6">
        <f t="shared" si="15"/>
        <v>7.9976284472866448</v>
      </c>
      <c r="U98" s="18">
        <v>72</v>
      </c>
      <c r="V98" s="20">
        <f t="shared" si="16"/>
        <v>1.1212688591156272</v>
      </c>
    </row>
    <row r="99" spans="1:22" x14ac:dyDescent="0.15">
      <c r="A99" s="6">
        <v>49</v>
      </c>
      <c r="B99" s="6">
        <v>97</v>
      </c>
      <c r="D99">
        <v>751.94659423828102</v>
      </c>
      <c r="E99">
        <v>586.78155517578102</v>
      </c>
      <c r="F99">
        <v>486.85427856445301</v>
      </c>
      <c r="G99">
        <v>477.40499877929699</v>
      </c>
      <c r="I99" s="7">
        <f t="shared" si="17"/>
        <v>265.09231567382801</v>
      </c>
      <c r="J99" s="7">
        <f t="shared" si="18"/>
        <v>109.37655639648403</v>
      </c>
      <c r="K99" s="7">
        <f t="shared" si="12"/>
        <v>188.5287261962892</v>
      </c>
      <c r="L99" s="8">
        <f t="shared" si="13"/>
        <v>1.7236666833145018</v>
      </c>
      <c r="M99" s="8">
        <f t="shared" si="14"/>
        <v>2.5408440486695341</v>
      </c>
      <c r="P99" s="6">
        <f t="shared" si="15"/>
        <v>8.5326990975177086</v>
      </c>
      <c r="U99" s="18">
        <v>72.5</v>
      </c>
      <c r="V99" s="20">
        <f t="shared" si="16"/>
        <v>1.1275108398928135</v>
      </c>
    </row>
    <row r="100" spans="1:22" x14ac:dyDescent="0.15">
      <c r="A100" s="6">
        <v>49.5</v>
      </c>
      <c r="B100" s="6">
        <v>98</v>
      </c>
      <c r="D100">
        <v>752.83679199218795</v>
      </c>
      <c r="E100">
        <v>585.52557373046898</v>
      </c>
      <c r="F100">
        <v>486.87170410156301</v>
      </c>
      <c r="G100">
        <v>477.23245239257801</v>
      </c>
      <c r="I100" s="7">
        <f t="shared" si="17"/>
        <v>265.96508789062494</v>
      </c>
      <c r="J100" s="7">
        <f t="shared" si="18"/>
        <v>108.29312133789097</v>
      </c>
      <c r="K100" s="7">
        <f t="shared" si="12"/>
        <v>190.15990295410126</v>
      </c>
      <c r="L100" s="8">
        <f t="shared" si="13"/>
        <v>1.7559739769691698</v>
      </c>
      <c r="M100" s="8">
        <f t="shared" si="14"/>
        <v>2.5814898868686411</v>
      </c>
      <c r="P100" s="6">
        <f t="shared" si="15"/>
        <v>10.26889480348401</v>
      </c>
      <c r="U100" s="18">
        <v>73</v>
      </c>
      <c r="V100" s="20">
        <f t="shared" si="16"/>
        <v>1.1310578790796277</v>
      </c>
    </row>
    <row r="101" spans="1:22" x14ac:dyDescent="0.15">
      <c r="A101" s="6">
        <v>50</v>
      </c>
      <c r="B101" s="6">
        <v>99</v>
      </c>
      <c r="D101">
        <v>754.23181152343795</v>
      </c>
      <c r="E101">
        <v>585.5849609375</v>
      </c>
      <c r="F101">
        <v>486.30532836914102</v>
      </c>
      <c r="G101">
        <v>476.87216186523398</v>
      </c>
      <c r="I101" s="7">
        <f t="shared" si="17"/>
        <v>267.92648315429693</v>
      </c>
      <c r="J101" s="7">
        <f t="shared" si="18"/>
        <v>108.71279907226602</v>
      </c>
      <c r="K101" s="7">
        <f t="shared" si="12"/>
        <v>191.82752380371073</v>
      </c>
      <c r="L101" s="8">
        <f t="shared" si="13"/>
        <v>1.7645348610350362</v>
      </c>
      <c r="M101" s="8">
        <f t="shared" si="14"/>
        <v>2.598389315478947</v>
      </c>
      <c r="P101" s="6">
        <f t="shared" si="15"/>
        <v>10.990757525142479</v>
      </c>
      <c r="U101" s="18">
        <v>73.5</v>
      </c>
      <c r="V101" s="20">
        <f t="shared" si="16"/>
        <v>1.1790369157751792</v>
      </c>
    </row>
    <row r="102" spans="1:22" x14ac:dyDescent="0.15">
      <c r="A102" s="6">
        <v>50.5</v>
      </c>
      <c r="B102" s="6">
        <v>100</v>
      </c>
      <c r="D102">
        <v>749.34307861328102</v>
      </c>
      <c r="E102">
        <v>584.80603027343795</v>
      </c>
      <c r="F102">
        <v>486.04067993164102</v>
      </c>
      <c r="G102">
        <v>477.51184082031301</v>
      </c>
      <c r="I102" s="7">
        <f t="shared" si="17"/>
        <v>263.30239868164</v>
      </c>
      <c r="J102" s="7">
        <f t="shared" si="18"/>
        <v>107.29418945312494</v>
      </c>
      <c r="K102" s="7">
        <f t="shared" si="12"/>
        <v>188.19646606445255</v>
      </c>
      <c r="L102" s="8">
        <f t="shared" si="13"/>
        <v>1.7540229067732738</v>
      </c>
      <c r="M102" s="8">
        <f t="shared" ref="M102:M133" si="19">L102+ABS($N$2)*A102</f>
        <v>2.5962159057616234</v>
      </c>
      <c r="P102" s="6">
        <f t="shared" si="15"/>
        <v>10.897919862402249</v>
      </c>
      <c r="U102" s="18">
        <v>74</v>
      </c>
      <c r="V102" s="20">
        <f t="shared" si="16"/>
        <v>1.1893320797339777</v>
      </c>
    </row>
    <row r="103" spans="1:22" x14ac:dyDescent="0.15">
      <c r="A103" s="6">
        <v>51</v>
      </c>
      <c r="B103" s="6">
        <v>101</v>
      </c>
      <c r="D103">
        <v>740.84460449218795</v>
      </c>
      <c r="E103">
        <v>583.98516845703102</v>
      </c>
      <c r="F103">
        <v>486.50335693359398</v>
      </c>
      <c r="G103">
        <v>477.73580932617199</v>
      </c>
      <c r="I103" s="7">
        <f t="shared" si="17"/>
        <v>254.34124755859398</v>
      </c>
      <c r="J103" s="7">
        <f t="shared" si="18"/>
        <v>106.24935913085903</v>
      </c>
      <c r="K103" s="7">
        <f t="shared" si="12"/>
        <v>179.96669616699268</v>
      </c>
      <c r="L103" s="8">
        <f t="shared" si="13"/>
        <v>1.6938144158153627</v>
      </c>
      <c r="M103" s="8">
        <f t="shared" si="19"/>
        <v>2.5443459593481514</v>
      </c>
      <c r="P103" s="6">
        <f t="shared" si="15"/>
        <v>8.6822839640693505</v>
      </c>
      <c r="U103" s="18">
        <v>74.5</v>
      </c>
      <c r="V103" s="20">
        <f t="shared" si="16"/>
        <v>1.1848121009408505</v>
      </c>
    </row>
    <row r="104" spans="1:22" x14ac:dyDescent="0.15">
      <c r="A104" s="6">
        <v>51.5</v>
      </c>
      <c r="B104" s="6">
        <v>102</v>
      </c>
      <c r="D104">
        <v>735.69586181640602</v>
      </c>
      <c r="E104">
        <v>583.588623046875</v>
      </c>
      <c r="F104">
        <v>486.92086791992199</v>
      </c>
      <c r="G104">
        <v>477.783203125</v>
      </c>
      <c r="I104" s="7">
        <f t="shared" si="17"/>
        <v>248.77499389648403</v>
      </c>
      <c r="J104" s="7">
        <f t="shared" si="18"/>
        <v>105.805419921875</v>
      </c>
      <c r="K104" s="7">
        <f t="shared" si="12"/>
        <v>174.71119995117152</v>
      </c>
      <c r="L104" s="8">
        <f t="shared" si="13"/>
        <v>1.651250002884308</v>
      </c>
      <c r="M104" s="8">
        <f t="shared" si="19"/>
        <v>2.5101200909615358</v>
      </c>
      <c r="P104" s="6">
        <f t="shared" si="15"/>
        <v>7.2203186471106404</v>
      </c>
      <c r="U104" s="18">
        <v>75</v>
      </c>
      <c r="V104" s="20">
        <f t="shared" si="16"/>
        <v>1.1819180694617986</v>
      </c>
    </row>
    <row r="105" spans="1:22" x14ac:dyDescent="0.15">
      <c r="A105" s="6">
        <v>52</v>
      </c>
      <c r="B105" s="6">
        <v>103</v>
      </c>
      <c r="D105">
        <v>732.63610839843795</v>
      </c>
      <c r="E105">
        <v>585.10607910156295</v>
      </c>
      <c r="F105">
        <v>486.64059448242199</v>
      </c>
      <c r="G105">
        <v>477.53463745117199</v>
      </c>
      <c r="I105" s="7">
        <f t="shared" si="17"/>
        <v>245.99551391601597</v>
      </c>
      <c r="J105" s="7">
        <f t="shared" si="18"/>
        <v>107.57144165039097</v>
      </c>
      <c r="K105" s="7">
        <f t="shared" si="12"/>
        <v>170.6955047607423</v>
      </c>
      <c r="L105" s="8">
        <f t="shared" si="13"/>
        <v>1.5868106082979312</v>
      </c>
      <c r="M105" s="8">
        <f t="shared" si="19"/>
        <v>2.4540192409195982</v>
      </c>
      <c r="P105" s="6">
        <f t="shared" si="15"/>
        <v>4.8239587918472511</v>
      </c>
      <c r="U105" s="18"/>
      <c r="V105" s="20"/>
    </row>
    <row r="106" spans="1:22" x14ac:dyDescent="0.15">
      <c r="A106" s="6">
        <v>52.5</v>
      </c>
      <c r="B106" s="6">
        <v>104</v>
      </c>
      <c r="D106">
        <v>728.34161376953102</v>
      </c>
      <c r="E106">
        <v>585.52410888671898</v>
      </c>
      <c r="F106">
        <v>485.46356201171898</v>
      </c>
      <c r="G106">
        <v>476.43765258789102</v>
      </c>
      <c r="I106" s="7">
        <f t="shared" si="17"/>
        <v>242.87805175781205</v>
      </c>
      <c r="J106" s="7">
        <f t="shared" si="18"/>
        <v>109.08645629882795</v>
      </c>
      <c r="K106" s="7">
        <f t="shared" si="12"/>
        <v>166.51753234863247</v>
      </c>
      <c r="L106" s="8">
        <f t="shared" si="13"/>
        <v>1.5264730196430587</v>
      </c>
      <c r="M106" s="8">
        <f t="shared" si="19"/>
        <v>2.4020201968091648</v>
      </c>
      <c r="P106" s="6">
        <f t="shared" si="15"/>
        <v>2.6028084576693673</v>
      </c>
    </row>
    <row r="107" spans="1:22" x14ac:dyDescent="0.15">
      <c r="A107" s="6">
        <v>53</v>
      </c>
      <c r="B107" s="6">
        <v>105</v>
      </c>
      <c r="D107">
        <v>722.087890625</v>
      </c>
      <c r="E107">
        <v>584.39208984375</v>
      </c>
      <c r="F107">
        <v>485.83816528320301</v>
      </c>
      <c r="G107">
        <v>476.90029907226602</v>
      </c>
      <c r="I107" s="7">
        <f t="shared" si="17"/>
        <v>236.24972534179699</v>
      </c>
      <c r="J107" s="7">
        <f t="shared" si="18"/>
        <v>107.49179077148398</v>
      </c>
      <c r="K107" s="7">
        <f t="shared" si="12"/>
        <v>161.0054718017582</v>
      </c>
      <c r="L107" s="8">
        <f t="shared" si="13"/>
        <v>1.4978397014897498</v>
      </c>
      <c r="M107" s="8">
        <f t="shared" si="19"/>
        <v>2.3817254232002951</v>
      </c>
      <c r="P107" s="6">
        <f t="shared" si="15"/>
        <v>1.7359128453640509</v>
      </c>
    </row>
    <row r="108" spans="1:22" x14ac:dyDescent="0.15">
      <c r="A108" s="6">
        <v>53.5</v>
      </c>
      <c r="B108" s="6">
        <v>106</v>
      </c>
      <c r="D108">
        <v>731.61834716796898</v>
      </c>
      <c r="E108">
        <v>590.38909912109398</v>
      </c>
      <c r="F108">
        <v>485.76889038085898</v>
      </c>
      <c r="G108">
        <v>477.20205688476602</v>
      </c>
      <c r="I108" s="7">
        <f t="shared" si="17"/>
        <v>245.84945678711</v>
      </c>
      <c r="J108" s="7">
        <f t="shared" si="18"/>
        <v>113.18704223632795</v>
      </c>
      <c r="K108" s="7">
        <f t="shared" si="12"/>
        <v>166.61852722168044</v>
      </c>
      <c r="L108" s="8">
        <f t="shared" si="13"/>
        <v>1.4720636207967221</v>
      </c>
      <c r="M108" s="8">
        <f t="shared" si="19"/>
        <v>2.3642878870517068</v>
      </c>
      <c r="P108" s="6">
        <f t="shared" si="15"/>
        <v>0.99106474466781924</v>
      </c>
    </row>
    <row r="109" spans="1:22" x14ac:dyDescent="0.15">
      <c r="A109" s="6">
        <v>54</v>
      </c>
      <c r="B109" s="6">
        <v>107</v>
      </c>
      <c r="D109">
        <v>741.76037597656295</v>
      </c>
      <c r="E109">
        <v>595.46771240234398</v>
      </c>
      <c r="F109">
        <v>486.35494995117199</v>
      </c>
      <c r="G109">
        <v>477.61956787109398</v>
      </c>
      <c r="I109" s="7">
        <f t="shared" si="17"/>
        <v>255.40542602539097</v>
      </c>
      <c r="J109" s="7">
        <f t="shared" si="18"/>
        <v>117.84814453125</v>
      </c>
      <c r="K109" s="7">
        <f t="shared" si="12"/>
        <v>172.91172485351598</v>
      </c>
      <c r="L109" s="8">
        <f t="shared" si="13"/>
        <v>1.4672418097144047</v>
      </c>
      <c r="M109" s="8">
        <f t="shared" si="19"/>
        <v>2.3678046205138283</v>
      </c>
      <c r="P109" s="6">
        <f t="shared" si="15"/>
        <v>1.1412827695995227</v>
      </c>
    </row>
    <row r="110" spans="1:22" x14ac:dyDescent="0.15">
      <c r="A110" s="6">
        <v>54.5</v>
      </c>
      <c r="B110" s="6">
        <v>108</v>
      </c>
      <c r="D110">
        <v>740.93658447265602</v>
      </c>
      <c r="E110">
        <v>595.970703125</v>
      </c>
      <c r="F110">
        <v>486.73089599609398</v>
      </c>
      <c r="G110">
        <v>477.74206542968801</v>
      </c>
      <c r="I110" s="7">
        <f t="shared" si="17"/>
        <v>254.20568847656205</v>
      </c>
      <c r="J110" s="7">
        <f t="shared" si="18"/>
        <v>118.22863769531199</v>
      </c>
      <c r="K110" s="7">
        <f t="shared" si="12"/>
        <v>171.44564208984366</v>
      </c>
      <c r="L110" s="8">
        <f t="shared" si="13"/>
        <v>1.4501194078855721</v>
      </c>
      <c r="M110" s="8">
        <f t="shared" si="19"/>
        <v>2.3590207632294349</v>
      </c>
      <c r="P110" s="6">
        <f t="shared" si="15"/>
        <v>0.76607841966635359</v>
      </c>
    </row>
    <row r="111" spans="1:22" x14ac:dyDescent="0.15">
      <c r="A111" s="6">
        <v>55</v>
      </c>
      <c r="B111" s="6">
        <v>109</v>
      </c>
      <c r="D111">
        <v>739.65283203125</v>
      </c>
      <c r="E111">
        <v>593.86944580078102</v>
      </c>
      <c r="F111">
        <v>486.43005371093801</v>
      </c>
      <c r="G111">
        <v>477.29147338867199</v>
      </c>
      <c r="I111" s="7">
        <f t="shared" si="17"/>
        <v>253.22277832031199</v>
      </c>
      <c r="J111" s="7">
        <f t="shared" si="18"/>
        <v>116.57797241210903</v>
      </c>
      <c r="K111" s="7">
        <f t="shared" si="12"/>
        <v>171.61819763183567</v>
      </c>
      <c r="L111" s="8">
        <f t="shared" si="13"/>
        <v>1.4721322912115562</v>
      </c>
      <c r="M111" s="8">
        <f t="shared" si="19"/>
        <v>2.389372191099858</v>
      </c>
      <c r="P111" s="6">
        <f t="shared" si="15"/>
        <v>2.0625461780734664</v>
      </c>
    </row>
    <row r="112" spans="1:22" x14ac:dyDescent="0.15">
      <c r="A112" s="6">
        <v>55.5</v>
      </c>
      <c r="B112" s="6">
        <v>110</v>
      </c>
      <c r="D112">
        <v>738.431396484375</v>
      </c>
      <c r="E112">
        <v>591.77410888671898</v>
      </c>
      <c r="F112">
        <v>485.88690185546898</v>
      </c>
      <c r="G112">
        <v>476.970947265625</v>
      </c>
      <c r="I112" s="7">
        <f t="shared" si="17"/>
        <v>252.54449462890602</v>
      </c>
      <c r="J112" s="7">
        <f t="shared" si="18"/>
        <v>114.80316162109398</v>
      </c>
      <c r="K112" s="7">
        <f t="shared" si="12"/>
        <v>172.18228149414023</v>
      </c>
      <c r="L112" s="8">
        <f t="shared" si="13"/>
        <v>1.4998043526224925</v>
      </c>
      <c r="M112" s="8">
        <f t="shared" si="19"/>
        <v>2.4253827970552333</v>
      </c>
      <c r="P112" s="6">
        <f t="shared" si="15"/>
        <v>3.6007469434925601</v>
      </c>
    </row>
    <row r="113" spans="1:16" x14ac:dyDescent="0.15">
      <c r="A113" s="6">
        <v>56</v>
      </c>
      <c r="B113" s="6">
        <v>111</v>
      </c>
      <c r="D113">
        <v>739.25408935546898</v>
      </c>
      <c r="E113">
        <v>592.008544921875</v>
      </c>
      <c r="F113">
        <v>485.80285644531301</v>
      </c>
      <c r="G113">
        <v>476.88375854492199</v>
      </c>
      <c r="I113" s="7">
        <f t="shared" si="17"/>
        <v>253.45123291015597</v>
      </c>
      <c r="J113" s="7">
        <f t="shared" si="18"/>
        <v>115.12478637695301</v>
      </c>
      <c r="K113" s="7">
        <f t="shared" si="12"/>
        <v>172.86388244628887</v>
      </c>
      <c r="L113" s="8">
        <f t="shared" si="13"/>
        <v>1.5015348812920337</v>
      </c>
      <c r="M113" s="8">
        <f t="shared" si="19"/>
        <v>2.4354518702692136</v>
      </c>
      <c r="P113" s="6">
        <f t="shared" si="15"/>
        <v>4.0308495678138119</v>
      </c>
    </row>
    <row r="114" spans="1:16" x14ac:dyDescent="0.15">
      <c r="A114" s="6">
        <v>56.5</v>
      </c>
      <c r="B114" s="6">
        <v>112</v>
      </c>
      <c r="D114">
        <v>740.76184082031295</v>
      </c>
      <c r="E114">
        <v>592.0478515625</v>
      </c>
      <c r="F114">
        <v>486.03933715820301</v>
      </c>
      <c r="G114">
        <v>476.7353515625</v>
      </c>
      <c r="I114" s="7">
        <f t="shared" si="17"/>
        <v>254.72250366210994</v>
      </c>
      <c r="J114" s="7">
        <f t="shared" si="18"/>
        <v>115.3125</v>
      </c>
      <c r="K114" s="7">
        <f t="shared" si="12"/>
        <v>174.00375366210994</v>
      </c>
      <c r="L114" s="8">
        <f t="shared" si="13"/>
        <v>1.5089756415142326</v>
      </c>
      <c r="M114" s="8">
        <f t="shared" si="19"/>
        <v>2.4512311750358515</v>
      </c>
      <c r="P114" s="6">
        <f t="shared" si="15"/>
        <v>4.7048659589820527</v>
      </c>
    </row>
    <row r="115" spans="1:16" x14ac:dyDescent="0.15">
      <c r="A115" s="6">
        <v>57</v>
      </c>
      <c r="B115" s="6">
        <v>113</v>
      </c>
      <c r="D115">
        <v>737.69104003906295</v>
      </c>
      <c r="E115">
        <v>590.88128662109398</v>
      </c>
      <c r="F115">
        <v>486.30441284179699</v>
      </c>
      <c r="G115">
        <v>477.23379516601602</v>
      </c>
      <c r="I115" s="7">
        <f t="shared" si="17"/>
        <v>251.38662719726597</v>
      </c>
      <c r="J115" s="7">
        <f t="shared" si="18"/>
        <v>113.64749145507795</v>
      </c>
      <c r="K115" s="7">
        <f t="shared" si="12"/>
        <v>171.83338317871141</v>
      </c>
      <c r="L115" s="8">
        <f t="shared" si="13"/>
        <v>1.5119857110672161</v>
      </c>
      <c r="M115" s="8">
        <f t="shared" si="19"/>
        <v>2.4625797891332741</v>
      </c>
      <c r="P115" s="6">
        <f t="shared" si="15"/>
        <v>5.1896244468768016</v>
      </c>
    </row>
    <row r="116" spans="1:16" x14ac:dyDescent="0.15">
      <c r="A116" s="6">
        <v>57.5</v>
      </c>
      <c r="B116" s="6">
        <v>114</v>
      </c>
      <c r="D116">
        <v>739.95397949218795</v>
      </c>
      <c r="E116">
        <v>591.95733642578102</v>
      </c>
      <c r="F116">
        <v>486.38308715820301</v>
      </c>
      <c r="G116">
        <v>477.798828125</v>
      </c>
      <c r="I116" s="7">
        <f t="shared" si="17"/>
        <v>253.57089233398494</v>
      </c>
      <c r="J116" s="7">
        <f t="shared" si="18"/>
        <v>114.15850830078102</v>
      </c>
      <c r="K116" s="7">
        <f t="shared" si="12"/>
        <v>173.65993652343823</v>
      </c>
      <c r="L116" s="8">
        <f t="shared" si="13"/>
        <v>1.5212176394761996</v>
      </c>
      <c r="M116" s="8">
        <f t="shared" si="19"/>
        <v>2.4801502620866969</v>
      </c>
      <c r="P116" s="6">
        <f t="shared" si="15"/>
        <v>5.9401509717351271</v>
      </c>
    </row>
    <row r="117" spans="1:16" x14ac:dyDescent="0.15">
      <c r="A117" s="6">
        <v>58</v>
      </c>
      <c r="B117" s="6">
        <v>115</v>
      </c>
      <c r="D117">
        <v>745.59014892578102</v>
      </c>
      <c r="E117">
        <v>594.32086181640602</v>
      </c>
      <c r="F117">
        <v>485.97271728515602</v>
      </c>
      <c r="G117">
        <v>477.54537963867199</v>
      </c>
      <c r="I117" s="7">
        <f t="shared" si="17"/>
        <v>259.617431640625</v>
      </c>
      <c r="J117" s="7">
        <f t="shared" si="18"/>
        <v>116.77548217773403</v>
      </c>
      <c r="K117" s="7">
        <f t="shared" si="12"/>
        <v>177.8745941162112</v>
      </c>
      <c r="L117" s="8">
        <f t="shared" si="13"/>
        <v>1.5232186654171413</v>
      </c>
      <c r="M117" s="8">
        <f t="shared" si="19"/>
        <v>2.4904898325720777</v>
      </c>
      <c r="P117" s="6">
        <f t="shared" si="15"/>
        <v>6.3818079450842076</v>
      </c>
    </row>
    <row r="118" spans="1:16" x14ac:dyDescent="0.15">
      <c r="A118" s="6">
        <v>58.5</v>
      </c>
      <c r="B118" s="6">
        <v>116</v>
      </c>
      <c r="D118">
        <v>745.40911865234398</v>
      </c>
      <c r="E118">
        <v>594.809326171875</v>
      </c>
      <c r="F118">
        <v>485.94949340820301</v>
      </c>
      <c r="G118">
        <v>476.95352172851602</v>
      </c>
      <c r="I118" s="7">
        <f t="shared" si="17"/>
        <v>259.45962524414097</v>
      </c>
      <c r="J118" s="7">
        <f t="shared" si="18"/>
        <v>117.85580444335898</v>
      </c>
      <c r="K118" s="7">
        <f t="shared" si="12"/>
        <v>176.96056213378969</v>
      </c>
      <c r="L118" s="8">
        <f t="shared" si="13"/>
        <v>1.501500608897343</v>
      </c>
      <c r="M118" s="8">
        <f t="shared" si="19"/>
        <v>2.4771103205967187</v>
      </c>
      <c r="P118" s="6">
        <f t="shared" si="15"/>
        <v>5.8102992182681525</v>
      </c>
    </row>
    <row r="119" spans="1:16" x14ac:dyDescent="0.15">
      <c r="A119" s="6">
        <v>59</v>
      </c>
      <c r="B119" s="6">
        <v>117</v>
      </c>
      <c r="D119">
        <v>740.38464355468795</v>
      </c>
      <c r="E119">
        <v>592.684326171875</v>
      </c>
      <c r="F119">
        <v>485.28921508789102</v>
      </c>
      <c r="G119">
        <v>476.32186889648398</v>
      </c>
      <c r="I119" s="7">
        <f t="shared" si="17"/>
        <v>255.09542846679693</v>
      </c>
      <c r="J119" s="7">
        <f t="shared" si="18"/>
        <v>116.36245727539102</v>
      </c>
      <c r="K119" s="7">
        <f t="shared" si="12"/>
        <v>173.64170837402321</v>
      </c>
      <c r="L119" s="8">
        <f t="shared" si="13"/>
        <v>1.4922485519798827</v>
      </c>
      <c r="M119" s="8">
        <f t="shared" si="19"/>
        <v>2.4761968082236971</v>
      </c>
      <c r="P119" s="6">
        <f t="shared" si="15"/>
        <v>5.771278341109273</v>
      </c>
    </row>
    <row r="120" spans="1:16" x14ac:dyDescent="0.15">
      <c r="A120" s="6">
        <v>59.5</v>
      </c>
      <c r="B120" s="6">
        <v>118</v>
      </c>
      <c r="D120">
        <v>741.33752441406295</v>
      </c>
      <c r="E120">
        <v>593.480712890625</v>
      </c>
      <c r="F120">
        <v>485.46578979492199</v>
      </c>
      <c r="G120">
        <v>476.83459472656301</v>
      </c>
      <c r="I120" s="7">
        <f t="shared" si="17"/>
        <v>255.87173461914097</v>
      </c>
      <c r="J120" s="7">
        <f t="shared" si="18"/>
        <v>116.64611816406199</v>
      </c>
      <c r="K120" s="7">
        <f t="shared" si="12"/>
        <v>174.21945190429759</v>
      </c>
      <c r="L120" s="8">
        <f t="shared" si="13"/>
        <v>1.4935726507354414</v>
      </c>
      <c r="M120" s="8">
        <f t="shared" si="19"/>
        <v>2.4858594515236954</v>
      </c>
      <c r="P120" s="6">
        <f t="shared" si="15"/>
        <v>6.1840202243879778</v>
      </c>
    </row>
    <row r="121" spans="1:16" x14ac:dyDescent="0.15">
      <c r="A121" s="6">
        <v>60</v>
      </c>
      <c r="B121" s="6">
        <v>119</v>
      </c>
      <c r="D121">
        <v>739.08233642578102</v>
      </c>
      <c r="E121">
        <v>593.270751953125</v>
      </c>
      <c r="F121">
        <v>485.70452880859398</v>
      </c>
      <c r="G121">
        <v>476.98614501953102</v>
      </c>
      <c r="I121" s="7">
        <f t="shared" si="17"/>
        <v>253.37780761718705</v>
      </c>
      <c r="J121" s="7">
        <f t="shared" si="18"/>
        <v>116.28460693359398</v>
      </c>
      <c r="K121" s="7">
        <f t="shared" si="12"/>
        <v>171.97858276367128</v>
      </c>
      <c r="L121" s="8">
        <f t="shared" si="13"/>
        <v>1.4789453849371668</v>
      </c>
      <c r="M121" s="8">
        <f t="shared" si="19"/>
        <v>2.4795707302698595</v>
      </c>
      <c r="P121" s="6">
        <f t="shared" si="15"/>
        <v>5.9153961457444559</v>
      </c>
    </row>
    <row r="122" spans="1:16" x14ac:dyDescent="0.15">
      <c r="A122" s="6">
        <v>60.5</v>
      </c>
      <c r="B122" s="6">
        <v>120</v>
      </c>
      <c r="D122">
        <v>733.53265380859398</v>
      </c>
      <c r="E122">
        <v>591.55822753906295</v>
      </c>
      <c r="F122">
        <v>485.98568725585898</v>
      </c>
      <c r="G122">
        <v>476.86856079101602</v>
      </c>
      <c r="I122" s="7">
        <f t="shared" si="17"/>
        <v>247.546966552735</v>
      </c>
      <c r="J122" s="7">
        <f t="shared" si="18"/>
        <v>114.68966674804693</v>
      </c>
      <c r="K122" s="7">
        <f t="shared" si="12"/>
        <v>167.26419982910215</v>
      </c>
      <c r="L122" s="8">
        <f t="shared" si="13"/>
        <v>1.4584068867908757</v>
      </c>
      <c r="M122" s="8">
        <f t="shared" si="19"/>
        <v>2.4673707766680075</v>
      </c>
      <c r="P122" s="6">
        <f t="shared" si="15"/>
        <v>5.3942725081222189</v>
      </c>
    </row>
    <row r="123" spans="1:16" x14ac:dyDescent="0.15">
      <c r="A123" s="6">
        <v>61</v>
      </c>
      <c r="B123" s="6">
        <v>121</v>
      </c>
      <c r="D123">
        <v>727.250732421875</v>
      </c>
      <c r="E123">
        <v>591.43804931640602</v>
      </c>
      <c r="F123">
        <v>485.71212768554699</v>
      </c>
      <c r="G123">
        <v>476.98391723632801</v>
      </c>
      <c r="I123" s="7">
        <f t="shared" si="17"/>
        <v>241.53860473632801</v>
      </c>
      <c r="J123" s="7">
        <f t="shared" si="18"/>
        <v>114.45413208007801</v>
      </c>
      <c r="K123" s="7">
        <f t="shared" si="12"/>
        <v>161.42071228027339</v>
      </c>
      <c r="L123" s="8">
        <f t="shared" si="13"/>
        <v>1.4103528579233395</v>
      </c>
      <c r="M123" s="8">
        <f t="shared" si="19"/>
        <v>2.4276552923449106</v>
      </c>
      <c r="P123" s="6">
        <f t="shared" si="15"/>
        <v>3.697817067731088</v>
      </c>
    </row>
    <row r="124" spans="1:16" x14ac:dyDescent="0.15">
      <c r="A124" s="6">
        <v>61.5</v>
      </c>
      <c r="B124" s="6">
        <v>122</v>
      </c>
      <c r="D124">
        <v>717.33233642578102</v>
      </c>
      <c r="E124">
        <v>589.34533691406295</v>
      </c>
      <c r="F124">
        <v>486.08850097656301</v>
      </c>
      <c r="G124">
        <v>476.64328002929699</v>
      </c>
      <c r="I124" s="7">
        <f t="shared" si="17"/>
        <v>231.24383544921801</v>
      </c>
      <c r="J124" s="7">
        <f t="shared" si="18"/>
        <v>112.70205688476597</v>
      </c>
      <c r="K124" s="7">
        <f t="shared" si="12"/>
        <v>152.35239562988184</v>
      </c>
      <c r="L124" s="8">
        <f t="shared" si="13"/>
        <v>1.3518155732122707</v>
      </c>
      <c r="M124" s="8">
        <f t="shared" si="19"/>
        <v>2.3774565521782809</v>
      </c>
      <c r="P124" s="6">
        <f t="shared" si="15"/>
        <v>1.5535671030659401</v>
      </c>
    </row>
    <row r="125" spans="1:16" x14ac:dyDescent="0.15">
      <c r="A125" s="6">
        <v>62</v>
      </c>
      <c r="B125" s="6">
        <v>123</v>
      </c>
      <c r="D125">
        <v>716.67321777343795</v>
      </c>
      <c r="E125">
        <v>590.23107910156295</v>
      </c>
      <c r="F125">
        <v>485.54537963867199</v>
      </c>
      <c r="G125">
        <v>476.84353637695301</v>
      </c>
      <c r="I125" s="7">
        <f t="shared" si="17"/>
        <v>231.12783813476597</v>
      </c>
      <c r="J125" s="7">
        <f t="shared" si="18"/>
        <v>113.38754272460994</v>
      </c>
      <c r="K125" s="7">
        <f t="shared" si="12"/>
        <v>151.75655822753902</v>
      </c>
      <c r="L125" s="8">
        <f t="shared" si="13"/>
        <v>1.3383882795318869</v>
      </c>
      <c r="M125" s="8">
        <f t="shared" si="19"/>
        <v>2.3723678030423363</v>
      </c>
      <c r="P125" s="6">
        <f t="shared" si="15"/>
        <v>1.3362000910907552</v>
      </c>
    </row>
    <row r="126" spans="1:16" x14ac:dyDescent="0.15">
      <c r="A126" s="6">
        <v>62.5</v>
      </c>
      <c r="B126" s="6">
        <v>124</v>
      </c>
      <c r="D126">
        <v>717.74298095703102</v>
      </c>
      <c r="E126">
        <v>593.31378173828102</v>
      </c>
      <c r="F126">
        <v>485.79214477539102</v>
      </c>
      <c r="G126">
        <v>476.94500732421898</v>
      </c>
      <c r="I126" s="7">
        <f t="shared" si="17"/>
        <v>231.95083618164</v>
      </c>
      <c r="J126" s="7">
        <f t="shared" si="18"/>
        <v>116.36877441406205</v>
      </c>
      <c r="K126" s="7">
        <f t="shared" si="12"/>
        <v>150.49269409179658</v>
      </c>
      <c r="L126" s="8">
        <f t="shared" si="13"/>
        <v>1.293239486705559</v>
      </c>
      <c r="M126" s="8">
        <f t="shared" si="19"/>
        <v>2.335557554760447</v>
      </c>
      <c r="P126" s="6">
        <f t="shared" si="15"/>
        <v>-0.23615756800098464</v>
      </c>
    </row>
    <row r="127" spans="1:16" x14ac:dyDescent="0.15">
      <c r="A127" s="6">
        <v>63</v>
      </c>
      <c r="B127" s="6">
        <v>125</v>
      </c>
      <c r="D127">
        <v>706.61682128906295</v>
      </c>
      <c r="E127">
        <v>589.09942626953102</v>
      </c>
      <c r="F127">
        <v>485.5078125</v>
      </c>
      <c r="G127">
        <v>476.56146240234398</v>
      </c>
      <c r="I127" s="7">
        <f t="shared" si="17"/>
        <v>221.10900878906295</v>
      </c>
      <c r="J127" s="7">
        <f t="shared" si="18"/>
        <v>112.53796386718705</v>
      </c>
      <c r="K127" s="7">
        <f t="shared" si="12"/>
        <v>142.33243408203202</v>
      </c>
      <c r="L127" s="8">
        <f t="shared" si="13"/>
        <v>1.2647503934761719</v>
      </c>
      <c r="M127" s="8">
        <f t="shared" si="19"/>
        <v>2.3154070060754997</v>
      </c>
      <c r="P127" s="6">
        <f t="shared" si="15"/>
        <v>-1.0968925817136335</v>
      </c>
    </row>
    <row r="128" spans="1:16" x14ac:dyDescent="0.15">
      <c r="A128" s="6">
        <v>63.5</v>
      </c>
      <c r="B128" s="6">
        <v>126</v>
      </c>
      <c r="D128">
        <v>708.79193115234398</v>
      </c>
      <c r="E128">
        <v>592.54119873046898</v>
      </c>
      <c r="F128">
        <v>485.30801391601602</v>
      </c>
      <c r="G128">
        <v>476.29055786132801</v>
      </c>
      <c r="I128" s="7">
        <f t="shared" si="17"/>
        <v>223.48391723632795</v>
      </c>
      <c r="J128" s="7">
        <f t="shared" si="18"/>
        <v>116.25064086914097</v>
      </c>
      <c r="K128" s="7">
        <f t="shared" si="12"/>
        <v>142.10846862792928</v>
      </c>
      <c r="L128" s="8">
        <f t="shared" si="13"/>
        <v>1.222431700724089</v>
      </c>
      <c r="M128" s="8">
        <f t="shared" si="19"/>
        <v>2.2814268578678556</v>
      </c>
      <c r="P128" s="6">
        <f t="shared" si="15"/>
        <v>-2.5483619084676383</v>
      </c>
    </row>
    <row r="129" spans="1:16" x14ac:dyDescent="0.15">
      <c r="A129" s="6">
        <v>64</v>
      </c>
      <c r="B129" s="6">
        <v>127</v>
      </c>
      <c r="D129">
        <v>714.69140625</v>
      </c>
      <c r="E129">
        <v>596.76184082031295</v>
      </c>
      <c r="F129">
        <v>485.64685058593801</v>
      </c>
      <c r="G129">
        <v>476.58874511718801</v>
      </c>
      <c r="I129" s="7">
        <f t="shared" si="17"/>
        <v>229.04455566406199</v>
      </c>
      <c r="J129" s="7">
        <f t="shared" si="18"/>
        <v>120.17309570312494</v>
      </c>
      <c r="K129" s="7">
        <f t="shared" si="12"/>
        <v>144.92338867187453</v>
      </c>
      <c r="L129" s="8">
        <f t="shared" si="13"/>
        <v>1.2059553581767803</v>
      </c>
      <c r="M129" s="8">
        <f t="shared" si="19"/>
        <v>2.273289059864986</v>
      </c>
      <c r="P129" s="6">
        <f t="shared" si="15"/>
        <v>-2.8959696974715756</v>
      </c>
    </row>
    <row r="130" spans="1:16" x14ac:dyDescent="0.15">
      <c r="A130" s="6">
        <v>64.5</v>
      </c>
      <c r="B130" s="6">
        <v>128</v>
      </c>
      <c r="D130">
        <v>710.89501953125</v>
      </c>
      <c r="E130">
        <v>595.82415771484398</v>
      </c>
      <c r="F130">
        <v>484.99285888671898</v>
      </c>
      <c r="G130">
        <v>476.51766967773398</v>
      </c>
      <c r="I130" s="7">
        <f t="shared" ref="I130:I149" si="20">D130-F130</f>
        <v>225.90216064453102</v>
      </c>
      <c r="J130" s="7">
        <f t="shared" ref="J130:J149" si="21">E130-G130</f>
        <v>119.30648803711</v>
      </c>
      <c r="K130" s="7">
        <f t="shared" ref="K130:K149" si="22">I130-0.7*J130</f>
        <v>142.38761901855403</v>
      </c>
      <c r="L130" s="8">
        <f t="shared" ref="L130:L149" si="23">K130/J130</f>
        <v>1.1934608197859675</v>
      </c>
      <c r="M130" s="8">
        <f t="shared" si="19"/>
        <v>2.269133066018612</v>
      </c>
      <c r="P130" s="6">
        <f t="shared" si="15"/>
        <v>-3.0734938669757348</v>
      </c>
    </row>
    <row r="131" spans="1:16" x14ac:dyDescent="0.15">
      <c r="A131" s="6">
        <v>65</v>
      </c>
      <c r="B131" s="6">
        <v>129</v>
      </c>
      <c r="D131">
        <v>721.40765380859398</v>
      </c>
      <c r="E131">
        <v>601.01892089843795</v>
      </c>
      <c r="F131">
        <v>485.07107543945301</v>
      </c>
      <c r="G131">
        <v>476.25839233398398</v>
      </c>
      <c r="I131" s="7">
        <f t="shared" si="20"/>
        <v>236.33657836914097</v>
      </c>
      <c r="J131" s="7">
        <f t="shared" si="21"/>
        <v>124.76052856445398</v>
      </c>
      <c r="K131" s="7">
        <f t="shared" si="22"/>
        <v>149.00420837402319</v>
      </c>
      <c r="L131" s="8">
        <f t="shared" si="23"/>
        <v>1.1943217144759402</v>
      </c>
      <c r="M131" s="8">
        <f t="shared" si="19"/>
        <v>2.2783325052530241</v>
      </c>
      <c r="P131" s="6">
        <f t="shared" si="15"/>
        <v>-2.6805378448156318</v>
      </c>
    </row>
    <row r="132" spans="1:16" x14ac:dyDescent="0.15">
      <c r="A132" s="6">
        <v>65.5</v>
      </c>
      <c r="B132" s="6">
        <v>130</v>
      </c>
      <c r="D132">
        <v>724.74298095703102</v>
      </c>
      <c r="E132">
        <v>602.76892089843795</v>
      </c>
      <c r="F132">
        <v>485.71435546875</v>
      </c>
      <c r="G132">
        <v>477.02279663085898</v>
      </c>
      <c r="I132" s="7">
        <f t="shared" si="20"/>
        <v>239.02862548828102</v>
      </c>
      <c r="J132" s="7">
        <f t="shared" si="21"/>
        <v>125.74612426757898</v>
      </c>
      <c r="K132" s="7">
        <f t="shared" si="22"/>
        <v>151.00633850097574</v>
      </c>
      <c r="L132" s="8">
        <f t="shared" si="23"/>
        <v>1.2008826465270992</v>
      </c>
      <c r="M132" s="8">
        <f t="shared" si="19"/>
        <v>2.2932319818486224</v>
      </c>
      <c r="P132" s="6">
        <f t="shared" si="15"/>
        <v>-2.044103502886093</v>
      </c>
    </row>
    <row r="133" spans="1:16" x14ac:dyDescent="0.15">
      <c r="A133" s="6">
        <v>66</v>
      </c>
      <c r="B133" s="6">
        <v>131</v>
      </c>
      <c r="D133">
        <v>722.81341552734398</v>
      </c>
      <c r="E133">
        <v>600.78112792968795</v>
      </c>
      <c r="F133">
        <v>485.73178100585898</v>
      </c>
      <c r="G133">
        <v>477.16317749023398</v>
      </c>
      <c r="I133" s="7">
        <f t="shared" si="20"/>
        <v>237.081634521485</v>
      </c>
      <c r="J133" s="7">
        <f t="shared" si="21"/>
        <v>123.61795043945398</v>
      </c>
      <c r="K133" s="7">
        <f t="shared" si="22"/>
        <v>150.54906921386723</v>
      </c>
      <c r="L133" s="8">
        <f t="shared" si="23"/>
        <v>1.2178576709828535</v>
      </c>
      <c r="M133" s="8">
        <f t="shared" si="19"/>
        <v>2.3185455508488158</v>
      </c>
      <c r="P133" s="6">
        <f t="shared" si="15"/>
        <v>-0.96282896782722838</v>
      </c>
    </row>
    <row r="134" spans="1:16" x14ac:dyDescent="0.15">
      <c r="A134" s="6">
        <v>66.5</v>
      </c>
      <c r="B134" s="6">
        <v>132</v>
      </c>
      <c r="D134">
        <v>727.81604003906295</v>
      </c>
      <c r="E134">
        <v>602.28338623046898</v>
      </c>
      <c r="F134">
        <v>486.39739990234398</v>
      </c>
      <c r="G134">
        <v>477.16897583007801</v>
      </c>
      <c r="I134" s="7">
        <f t="shared" si="20"/>
        <v>241.41864013671898</v>
      </c>
      <c r="J134" s="7">
        <f t="shared" si="21"/>
        <v>125.11441040039097</v>
      </c>
      <c r="K134" s="7">
        <f t="shared" si="22"/>
        <v>153.83855285644529</v>
      </c>
      <c r="L134" s="8">
        <f t="shared" si="23"/>
        <v>1.2295830061791553</v>
      </c>
      <c r="M134" s="8">
        <f t="shared" ref="M134:M149" si="24">L134+ABS($N$2)*A134</f>
        <v>2.3386094305895564</v>
      </c>
      <c r="P134" s="6">
        <f t="shared" ref="P134:P149" si="25">(M134-$O$2)/$O$2*100</f>
        <v>-0.10579603667553528</v>
      </c>
    </row>
    <row r="135" spans="1:16" x14ac:dyDescent="0.15">
      <c r="A135" s="6">
        <v>67</v>
      </c>
      <c r="B135" s="6">
        <v>133</v>
      </c>
      <c r="D135">
        <v>725.13055419921898</v>
      </c>
      <c r="E135">
        <v>598.93548583984398</v>
      </c>
      <c r="F135">
        <v>485.79122924804699</v>
      </c>
      <c r="G135">
        <v>476.67858886718801</v>
      </c>
      <c r="I135" s="7">
        <f t="shared" si="20"/>
        <v>239.33932495117199</v>
      </c>
      <c r="J135" s="7">
        <f t="shared" si="21"/>
        <v>122.25689697265597</v>
      </c>
      <c r="K135" s="7">
        <f t="shared" si="22"/>
        <v>153.75949707031282</v>
      </c>
      <c r="L135" s="8">
        <f t="shared" si="23"/>
        <v>1.2576754430852497</v>
      </c>
      <c r="M135" s="8">
        <f t="shared" si="24"/>
        <v>2.3750404120400899</v>
      </c>
      <c r="P135" s="6">
        <f t="shared" si="25"/>
        <v>1.4503611582803742</v>
      </c>
    </row>
    <row r="136" spans="1:16" x14ac:dyDescent="0.15">
      <c r="A136" s="6">
        <v>67.5</v>
      </c>
      <c r="B136" s="6">
        <v>134</v>
      </c>
      <c r="D136">
        <v>713.02264404296898</v>
      </c>
      <c r="E136">
        <v>595.46844482421898</v>
      </c>
      <c r="F136">
        <v>485.75772094726602</v>
      </c>
      <c r="G136">
        <v>476.97451782226602</v>
      </c>
      <c r="I136" s="7">
        <f t="shared" si="20"/>
        <v>227.26492309570295</v>
      </c>
      <c r="J136" s="7">
        <f t="shared" si="21"/>
        <v>118.49392700195295</v>
      </c>
      <c r="K136" s="7">
        <f t="shared" si="22"/>
        <v>144.31917419433589</v>
      </c>
      <c r="L136" s="8">
        <f t="shared" si="23"/>
        <v>1.2179457449490834</v>
      </c>
      <c r="M136" s="8">
        <f t="shared" si="24"/>
        <v>2.3436492584483628</v>
      </c>
      <c r="P136" s="6">
        <f t="shared" si="25"/>
        <v>0.1094812924425357</v>
      </c>
    </row>
    <row r="137" spans="1:16" x14ac:dyDescent="0.15">
      <c r="A137" s="6">
        <v>68</v>
      </c>
      <c r="B137" s="6">
        <v>135</v>
      </c>
      <c r="D137">
        <v>713.94805908203102</v>
      </c>
      <c r="E137">
        <v>595.62054443359398</v>
      </c>
      <c r="F137">
        <v>486.19265747070301</v>
      </c>
      <c r="G137">
        <v>477.50738525390602</v>
      </c>
      <c r="I137" s="7">
        <f t="shared" si="20"/>
        <v>227.75540161132801</v>
      </c>
      <c r="J137" s="7">
        <f t="shared" si="21"/>
        <v>118.11315917968795</v>
      </c>
      <c r="K137" s="7">
        <f t="shared" si="22"/>
        <v>145.07619018554647</v>
      </c>
      <c r="L137" s="8">
        <f t="shared" si="23"/>
        <v>1.2282813464064499</v>
      </c>
      <c r="M137" s="8">
        <f t="shared" si="24"/>
        <v>2.3623234044501684</v>
      </c>
      <c r="P137" s="6">
        <f t="shared" si="25"/>
        <v>0.90715144853824536</v>
      </c>
    </row>
    <row r="138" spans="1:16" x14ac:dyDescent="0.15">
      <c r="A138" s="6">
        <v>68.5</v>
      </c>
      <c r="B138" s="6">
        <v>136</v>
      </c>
      <c r="D138">
        <v>706.29931640625</v>
      </c>
      <c r="E138">
        <v>592.09869384765602</v>
      </c>
      <c r="F138">
        <v>485.93606567382801</v>
      </c>
      <c r="G138">
        <v>477.3916015625</v>
      </c>
      <c r="I138" s="7">
        <f t="shared" si="20"/>
        <v>220.36325073242199</v>
      </c>
      <c r="J138" s="7">
        <f t="shared" si="21"/>
        <v>114.70709228515602</v>
      </c>
      <c r="K138" s="7">
        <f t="shared" si="22"/>
        <v>140.06828613281277</v>
      </c>
      <c r="L138" s="8">
        <f t="shared" si="23"/>
        <v>1.2210952552489964</v>
      </c>
      <c r="M138" s="8">
        <f t="shared" si="24"/>
        <v>2.363475857837154</v>
      </c>
      <c r="P138" s="6">
        <f t="shared" si="25"/>
        <v>0.95637874241293763</v>
      </c>
    </row>
    <row r="139" spans="1:16" x14ac:dyDescent="0.15">
      <c r="A139" s="6">
        <v>69</v>
      </c>
      <c r="B139" s="6">
        <v>137</v>
      </c>
      <c r="D139">
        <v>704.42767333984398</v>
      </c>
      <c r="E139">
        <v>592.16619873046898</v>
      </c>
      <c r="F139">
        <v>487.08850097656301</v>
      </c>
      <c r="G139">
        <v>478.21502685546898</v>
      </c>
      <c r="I139" s="7">
        <f t="shared" si="20"/>
        <v>217.33917236328097</v>
      </c>
      <c r="J139" s="7">
        <f t="shared" si="21"/>
        <v>113.951171875</v>
      </c>
      <c r="K139" s="7">
        <f t="shared" si="22"/>
        <v>137.57335205078095</v>
      </c>
      <c r="L139" s="8">
        <f t="shared" si="23"/>
        <v>1.2073008972798767</v>
      </c>
      <c r="M139" s="8">
        <f t="shared" si="24"/>
        <v>2.3580200444124735</v>
      </c>
      <c r="P139" s="6">
        <f t="shared" si="25"/>
        <v>0.72333250053000686</v>
      </c>
    </row>
    <row r="140" spans="1:16" x14ac:dyDescent="0.15">
      <c r="A140" s="6">
        <v>69.5</v>
      </c>
      <c r="B140" s="6">
        <v>138</v>
      </c>
      <c r="D140">
        <v>696.872802734375</v>
      </c>
      <c r="E140">
        <v>589.33233642578102</v>
      </c>
      <c r="F140">
        <v>486.95574951171898</v>
      </c>
      <c r="G140">
        <v>477.98257446289102</v>
      </c>
      <c r="I140" s="7">
        <f t="shared" si="20"/>
        <v>209.91705322265602</v>
      </c>
      <c r="J140" s="7">
        <f t="shared" si="21"/>
        <v>111.34976196289</v>
      </c>
      <c r="K140" s="7">
        <f t="shared" si="22"/>
        <v>131.97221984863302</v>
      </c>
      <c r="L140" s="8">
        <f t="shared" si="23"/>
        <v>1.1852043284350797</v>
      </c>
      <c r="M140" s="8">
        <f t="shared" si="24"/>
        <v>2.3442620201121156</v>
      </c>
      <c r="P140" s="6">
        <f t="shared" si="25"/>
        <v>0.13565553847916278</v>
      </c>
    </row>
    <row r="141" spans="1:16" x14ac:dyDescent="0.15">
      <c r="A141" s="6">
        <v>70</v>
      </c>
      <c r="B141" s="6">
        <v>139</v>
      </c>
      <c r="D141">
        <v>689.76263427734398</v>
      </c>
      <c r="E141">
        <v>587.39801025390602</v>
      </c>
      <c r="F141">
        <v>486.98883056640602</v>
      </c>
      <c r="G141">
        <v>477.66607666015602</v>
      </c>
      <c r="I141" s="7">
        <f t="shared" si="20"/>
        <v>202.77380371093795</v>
      </c>
      <c r="J141" s="7">
        <f t="shared" si="21"/>
        <v>109.73193359375</v>
      </c>
      <c r="K141" s="7">
        <f t="shared" si="22"/>
        <v>125.96145019531296</v>
      </c>
      <c r="L141" s="8">
        <f t="shared" si="23"/>
        <v>1.1479014911160497</v>
      </c>
      <c r="M141" s="8">
        <f t="shared" si="24"/>
        <v>2.3152977273375246</v>
      </c>
      <c r="P141" s="6">
        <f t="shared" si="25"/>
        <v>-1.101560446470077</v>
      </c>
    </row>
    <row r="142" spans="1:16" x14ac:dyDescent="0.15">
      <c r="A142" s="6">
        <v>70.5</v>
      </c>
      <c r="B142" s="6">
        <v>140</v>
      </c>
      <c r="D142">
        <v>688.46142578125</v>
      </c>
      <c r="E142">
        <v>587.22772216796898</v>
      </c>
      <c r="F142">
        <v>486.51989746093801</v>
      </c>
      <c r="G142">
        <v>477.60125732421898</v>
      </c>
      <c r="I142" s="7">
        <f t="shared" si="20"/>
        <v>201.94152832031199</v>
      </c>
      <c r="J142" s="7">
        <f t="shared" si="21"/>
        <v>109.62646484375</v>
      </c>
      <c r="K142" s="7">
        <f t="shared" si="22"/>
        <v>125.20300292968699</v>
      </c>
      <c r="L142" s="8">
        <f t="shared" si="23"/>
        <v>1.1420873883704827</v>
      </c>
      <c r="M142" s="8">
        <f t="shared" si="24"/>
        <v>2.3178221691363969</v>
      </c>
      <c r="P142" s="6">
        <f t="shared" si="25"/>
        <v>-0.99372837299446337</v>
      </c>
    </row>
    <row r="143" spans="1:16" x14ac:dyDescent="0.15">
      <c r="A143" s="6">
        <v>71</v>
      </c>
      <c r="B143" s="6">
        <v>141</v>
      </c>
      <c r="D143">
        <v>702.09161376953102</v>
      </c>
      <c r="E143">
        <v>595.70806884765602</v>
      </c>
      <c r="F143">
        <v>486.09475708007801</v>
      </c>
      <c r="G143">
        <v>477.10952758789102</v>
      </c>
      <c r="I143" s="7">
        <f t="shared" si="20"/>
        <v>215.99685668945301</v>
      </c>
      <c r="J143" s="7">
        <f t="shared" si="21"/>
        <v>118.598541259765</v>
      </c>
      <c r="K143" s="7">
        <f t="shared" si="22"/>
        <v>132.97787780761752</v>
      </c>
      <c r="L143" s="8">
        <f t="shared" si="23"/>
        <v>1.1212437893005582</v>
      </c>
      <c r="M143" s="8">
        <f t="shared" si="24"/>
        <v>2.3053171146109115</v>
      </c>
      <c r="P143" s="6">
        <f t="shared" si="25"/>
        <v>-1.5278844620796006</v>
      </c>
    </row>
    <row r="144" spans="1:16" x14ac:dyDescent="0.15">
      <c r="A144" s="6">
        <v>71.5</v>
      </c>
      <c r="B144" s="6">
        <v>142</v>
      </c>
      <c r="D144">
        <v>699.85980224609398</v>
      </c>
      <c r="E144">
        <v>594.40655517578102</v>
      </c>
      <c r="F144">
        <v>485.90432739257801</v>
      </c>
      <c r="G144">
        <v>476.90164184570301</v>
      </c>
      <c r="I144" s="7">
        <f t="shared" si="20"/>
        <v>213.95547485351597</v>
      </c>
      <c r="J144" s="7">
        <f t="shared" si="21"/>
        <v>117.50491333007801</v>
      </c>
      <c r="K144" s="7">
        <f t="shared" si="22"/>
        <v>131.70203552246136</v>
      </c>
      <c r="L144" s="8">
        <f t="shared" si="23"/>
        <v>1.1208215196287394</v>
      </c>
      <c r="M144" s="8">
        <f t="shared" si="24"/>
        <v>2.313233389483532</v>
      </c>
      <c r="P144" s="6">
        <f t="shared" si="25"/>
        <v>-1.189739081148705</v>
      </c>
    </row>
    <row r="145" spans="1:16" x14ac:dyDescent="0.15">
      <c r="A145" s="6">
        <v>72</v>
      </c>
      <c r="B145" s="6">
        <v>143</v>
      </c>
      <c r="D145">
        <v>709.89538574218795</v>
      </c>
      <c r="E145">
        <v>599.72698974609398</v>
      </c>
      <c r="F145">
        <v>485.90432739257801</v>
      </c>
      <c r="G145">
        <v>476.74072265625</v>
      </c>
      <c r="I145" s="7">
        <f t="shared" si="20"/>
        <v>223.99105834960994</v>
      </c>
      <c r="J145" s="7">
        <f t="shared" si="21"/>
        <v>122.98626708984398</v>
      </c>
      <c r="K145" s="7">
        <f t="shared" si="22"/>
        <v>137.90067138671918</v>
      </c>
      <c r="L145" s="8">
        <f t="shared" si="23"/>
        <v>1.1212688591156272</v>
      </c>
      <c r="M145" s="8">
        <f t="shared" si="24"/>
        <v>2.3220192735148588</v>
      </c>
      <c r="P145" s="6">
        <f t="shared" si="25"/>
        <v>-0.81444815828510198</v>
      </c>
    </row>
    <row r="146" spans="1:16" x14ac:dyDescent="0.15">
      <c r="A146" s="6">
        <v>72.5</v>
      </c>
      <c r="B146" s="6">
        <v>144</v>
      </c>
      <c r="D146">
        <v>708.52593994140602</v>
      </c>
      <c r="E146">
        <v>599.04156494140602</v>
      </c>
      <c r="F146">
        <v>485.94055175781301</v>
      </c>
      <c r="G146">
        <v>477.24453735351602</v>
      </c>
      <c r="I146" s="7">
        <f t="shared" si="20"/>
        <v>222.58538818359301</v>
      </c>
      <c r="J146" s="7">
        <f t="shared" si="21"/>
        <v>121.79702758789</v>
      </c>
      <c r="K146" s="7">
        <f t="shared" si="22"/>
        <v>137.32746887207003</v>
      </c>
      <c r="L146" s="8">
        <f t="shared" si="23"/>
        <v>1.1275108398928135</v>
      </c>
      <c r="M146" s="8">
        <f t="shared" si="24"/>
        <v>2.3365997988364837</v>
      </c>
      <c r="P146" s="6">
        <f t="shared" si="25"/>
        <v>-0.19163788850711971</v>
      </c>
    </row>
    <row r="147" spans="1:16" x14ac:dyDescent="0.15">
      <c r="A147" s="6">
        <v>73</v>
      </c>
      <c r="B147" s="6">
        <v>145</v>
      </c>
      <c r="D147">
        <v>714.77264404296898</v>
      </c>
      <c r="E147">
        <v>602.04968261718795</v>
      </c>
      <c r="F147">
        <v>486.15466308593801</v>
      </c>
      <c r="G147">
        <v>477.19400024414102</v>
      </c>
      <c r="I147" s="7">
        <f t="shared" si="20"/>
        <v>228.61798095703097</v>
      </c>
      <c r="J147" s="7">
        <f t="shared" si="21"/>
        <v>124.85568237304693</v>
      </c>
      <c r="K147" s="7">
        <f t="shared" si="22"/>
        <v>141.21900329589812</v>
      </c>
      <c r="L147" s="8">
        <f t="shared" si="23"/>
        <v>1.1310578790796277</v>
      </c>
      <c r="M147" s="8">
        <f t="shared" si="24"/>
        <v>2.3484853825677372</v>
      </c>
      <c r="P147" s="6">
        <f t="shared" si="25"/>
        <v>0.31605737259241806</v>
      </c>
    </row>
    <row r="148" spans="1:16" x14ac:dyDescent="0.15">
      <c r="A148" s="6">
        <v>73.5</v>
      </c>
      <c r="B148" s="6">
        <v>146</v>
      </c>
      <c r="D148">
        <v>714.89801025390602</v>
      </c>
      <c r="E148">
        <v>598.85388183593795</v>
      </c>
      <c r="F148">
        <v>485.84353637695301</v>
      </c>
      <c r="G148">
        <v>476.95394897460898</v>
      </c>
      <c r="I148" s="7">
        <f t="shared" si="20"/>
        <v>229.05447387695301</v>
      </c>
      <c r="J148" s="7">
        <f t="shared" si="21"/>
        <v>121.89993286132898</v>
      </c>
      <c r="K148" s="7">
        <f t="shared" si="22"/>
        <v>143.72452087402274</v>
      </c>
      <c r="L148" s="8">
        <f t="shared" si="23"/>
        <v>1.1790369157751792</v>
      </c>
      <c r="M148" s="8">
        <f t="shared" si="24"/>
        <v>2.404802963807728</v>
      </c>
      <c r="P148" s="6">
        <f t="shared" si="25"/>
        <v>2.7216749475161985</v>
      </c>
    </row>
    <row r="149" spans="1:16" x14ac:dyDescent="0.15">
      <c r="A149" s="6">
        <v>74</v>
      </c>
      <c r="B149" s="6">
        <v>147</v>
      </c>
      <c r="D149">
        <v>714.798583984375</v>
      </c>
      <c r="E149">
        <v>598.27447509765602</v>
      </c>
      <c r="F149">
        <v>486.362548828125</v>
      </c>
      <c r="G149">
        <v>477.36611938476602</v>
      </c>
      <c r="I149" s="7">
        <f t="shared" si="20"/>
        <v>228.43603515625</v>
      </c>
      <c r="J149" s="7">
        <f t="shared" si="21"/>
        <v>120.90835571289</v>
      </c>
      <c r="K149" s="7">
        <f t="shared" si="22"/>
        <v>143.80018615722702</v>
      </c>
      <c r="L149" s="8">
        <f t="shared" si="23"/>
        <v>1.1893320797339777</v>
      </c>
      <c r="M149" s="8">
        <f t="shared" si="24"/>
        <v>2.4234366723109657</v>
      </c>
      <c r="P149" s="6">
        <f t="shared" si="25"/>
        <v>3.5176178071780244</v>
      </c>
    </row>
    <row r="150" spans="1:16" x14ac:dyDescent="0.15">
      <c r="A150" s="18">
        <v>74.5</v>
      </c>
      <c r="B150" s="18">
        <v>148</v>
      </c>
      <c r="D150">
        <v>714.11535644531295</v>
      </c>
      <c r="E150">
        <v>598.34423828125</v>
      </c>
      <c r="F150">
        <v>486.35806274414102</v>
      </c>
      <c r="G150">
        <v>477.50604248046898</v>
      </c>
      <c r="I150" s="19">
        <f t="shared" ref="I150:I191" si="26">D150-F150</f>
        <v>227.75729370117193</v>
      </c>
      <c r="J150" s="19">
        <f t="shared" ref="J150:J191" si="27">E150-G150</f>
        <v>120.83819580078102</v>
      </c>
      <c r="K150" s="19">
        <f t="shared" ref="K150:K191" si="28">I150-0.7*J150</f>
        <v>143.17055664062522</v>
      </c>
      <c r="L150" s="20">
        <f t="shared" ref="L150:L191" si="29">K150/J150</f>
        <v>1.1848121009408505</v>
      </c>
      <c r="M150" s="20">
        <f t="shared" ref="M150:M191" si="30">L150+ABS($N$2)*A150</f>
        <v>2.4272552380622772</v>
      </c>
      <c r="N150" s="18"/>
      <c r="O150" s="18"/>
      <c r="P150" s="18">
        <f t="shared" ref="P150:P191" si="31">(M150-$O$2)/$O$2*100</f>
        <v>3.6807286631505454</v>
      </c>
    </row>
    <row r="151" spans="1:16" x14ac:dyDescent="0.15">
      <c r="A151" s="18">
        <v>75</v>
      </c>
      <c r="B151" s="18">
        <v>149</v>
      </c>
      <c r="D151">
        <v>717.07196044921898</v>
      </c>
      <c r="E151">
        <v>599.66247558593795</v>
      </c>
      <c r="F151">
        <v>485.84844970703102</v>
      </c>
      <c r="G151">
        <v>476.79660034179699</v>
      </c>
      <c r="I151" s="19">
        <f t="shared" si="26"/>
        <v>231.22351074218795</v>
      </c>
      <c r="J151" s="19">
        <f t="shared" si="27"/>
        <v>122.86587524414097</v>
      </c>
      <c r="K151" s="19">
        <f t="shared" si="28"/>
        <v>145.21739807128927</v>
      </c>
      <c r="L151" s="20">
        <f t="shared" si="29"/>
        <v>1.1819180694617986</v>
      </c>
      <c r="M151" s="20">
        <f t="shared" si="30"/>
        <v>2.4326997511276645</v>
      </c>
      <c r="N151" s="18"/>
      <c r="O151" s="18"/>
      <c r="P151" s="18">
        <f t="shared" si="31"/>
        <v>3.9132922077599046</v>
      </c>
    </row>
    <row r="152" spans="1:16" x14ac:dyDescent="0.15">
      <c r="A152" s="18">
        <v>75.5</v>
      </c>
      <c r="B152" s="18">
        <v>150</v>
      </c>
      <c r="D152">
        <v>716.78857421875</v>
      </c>
      <c r="E152">
        <v>599.761474609375</v>
      </c>
      <c r="F152">
        <v>485.08001708984398</v>
      </c>
      <c r="G152">
        <v>476.35671997070301</v>
      </c>
      <c r="I152" s="19">
        <f t="shared" si="26"/>
        <v>231.70855712890602</v>
      </c>
      <c r="J152" s="19">
        <f t="shared" si="27"/>
        <v>123.40475463867199</v>
      </c>
      <c r="K152" s="19">
        <f t="shared" si="28"/>
        <v>145.32522888183564</v>
      </c>
      <c r="L152" s="20">
        <f t="shared" si="29"/>
        <v>1.1776307104806991</v>
      </c>
      <c r="M152" s="20">
        <f t="shared" si="30"/>
        <v>2.4367509366910043</v>
      </c>
      <c r="N152" s="18"/>
      <c r="O152" s="18"/>
      <c r="P152" s="18">
        <f t="shared" si="31"/>
        <v>4.086339468950297</v>
      </c>
    </row>
    <row r="153" spans="1:16" x14ac:dyDescent="0.15">
      <c r="A153" s="18">
        <v>76</v>
      </c>
      <c r="B153" s="18">
        <v>151</v>
      </c>
      <c r="D153">
        <v>717.346435546875</v>
      </c>
      <c r="E153">
        <v>600.34826660156295</v>
      </c>
      <c r="F153">
        <v>485.56994628906301</v>
      </c>
      <c r="G153">
        <v>476.84576416015602</v>
      </c>
      <c r="I153" s="19">
        <f t="shared" si="26"/>
        <v>231.77648925781199</v>
      </c>
      <c r="J153" s="19">
        <f t="shared" si="27"/>
        <v>123.50250244140693</v>
      </c>
      <c r="K153" s="19">
        <f t="shared" si="28"/>
        <v>145.32473754882716</v>
      </c>
      <c r="L153" s="20">
        <f t="shared" si="29"/>
        <v>1.1766946796707485</v>
      </c>
      <c r="M153" s="20">
        <f t="shared" si="30"/>
        <v>2.4441534504254925</v>
      </c>
      <c r="N153" s="18"/>
      <c r="O153" s="18"/>
      <c r="P153" s="18">
        <f t="shared" si="31"/>
        <v>4.4025394325533922</v>
      </c>
    </row>
    <row r="154" spans="1:16" x14ac:dyDescent="0.15">
      <c r="A154" s="18">
        <v>76.5</v>
      </c>
      <c r="B154" s="18">
        <v>152</v>
      </c>
      <c r="D154">
        <v>714.32568359375</v>
      </c>
      <c r="E154">
        <v>599.88684082031295</v>
      </c>
      <c r="F154">
        <v>485.65087890625</v>
      </c>
      <c r="G154">
        <v>476.59320068359398</v>
      </c>
      <c r="I154" s="19">
        <f t="shared" si="26"/>
        <v>228.6748046875</v>
      </c>
      <c r="J154" s="19">
        <f t="shared" si="27"/>
        <v>123.29364013671898</v>
      </c>
      <c r="K154" s="19">
        <f t="shared" si="28"/>
        <v>142.36925659179673</v>
      </c>
      <c r="L154" s="20">
        <f t="shared" si="29"/>
        <v>1.1547169540450344</v>
      </c>
      <c r="M154" s="20">
        <f t="shared" si="30"/>
        <v>2.4305142693442177</v>
      </c>
      <c r="N154" s="18"/>
      <c r="O154" s="18"/>
      <c r="P154" s="18">
        <f t="shared" si="31"/>
        <v>3.8199388841231618</v>
      </c>
    </row>
    <row r="155" spans="1:16" x14ac:dyDescent="0.15">
      <c r="A155" s="18">
        <v>77</v>
      </c>
      <c r="B155" s="18">
        <v>153</v>
      </c>
      <c r="D155">
        <v>715.66394042968795</v>
      </c>
      <c r="E155">
        <v>601.22662353515602</v>
      </c>
      <c r="F155">
        <v>486.46536254882801</v>
      </c>
      <c r="G155">
        <v>477.49575805664102</v>
      </c>
      <c r="I155" s="19">
        <f t="shared" si="26"/>
        <v>229.19857788085994</v>
      </c>
      <c r="J155" s="19">
        <f t="shared" si="27"/>
        <v>123.730865478515</v>
      </c>
      <c r="K155" s="19">
        <f t="shared" si="28"/>
        <v>142.58697204589944</v>
      </c>
      <c r="L155" s="20">
        <f t="shared" si="29"/>
        <v>1.1523961421789188</v>
      </c>
      <c r="M155" s="20">
        <f t="shared" si="30"/>
        <v>2.4365320020225409</v>
      </c>
      <c r="N155" s="18"/>
      <c r="O155" s="18"/>
      <c r="P155" s="18">
        <f t="shared" si="31"/>
        <v>4.0769876275782178</v>
      </c>
    </row>
    <row r="156" spans="1:16" x14ac:dyDescent="0.15">
      <c r="A156" s="18">
        <v>77.5</v>
      </c>
      <c r="B156" s="18">
        <v>154</v>
      </c>
      <c r="D156">
        <v>713.77374267578102</v>
      </c>
      <c r="E156">
        <v>600.32678222656295</v>
      </c>
      <c r="F156">
        <v>485.18685913085898</v>
      </c>
      <c r="G156">
        <v>476.51095581054699</v>
      </c>
      <c r="I156" s="19">
        <f t="shared" si="26"/>
        <v>228.58688354492205</v>
      </c>
      <c r="J156" s="19">
        <f t="shared" si="27"/>
        <v>123.81582641601597</v>
      </c>
      <c r="K156" s="19">
        <f t="shared" si="28"/>
        <v>141.91580505371087</v>
      </c>
      <c r="L156" s="20">
        <f t="shared" si="29"/>
        <v>1.1461846935211637</v>
      </c>
      <c r="M156" s="20">
        <f t="shared" si="30"/>
        <v>2.4386590979092251</v>
      </c>
      <c r="N156" s="18"/>
      <c r="O156" s="18"/>
      <c r="P156" s="18">
        <f t="shared" si="31"/>
        <v>4.1678469850983859</v>
      </c>
    </row>
    <row r="157" spans="1:16" x14ac:dyDescent="0.15">
      <c r="A157" s="18">
        <v>78</v>
      </c>
      <c r="B157" s="18">
        <v>155</v>
      </c>
      <c r="D157">
        <v>715.877197265625</v>
      </c>
      <c r="E157">
        <v>600.82604980468795</v>
      </c>
      <c r="F157">
        <v>484.82522583007801</v>
      </c>
      <c r="G157">
        <v>475.95886230468801</v>
      </c>
      <c r="I157" s="19">
        <f t="shared" si="26"/>
        <v>231.05197143554699</v>
      </c>
      <c r="J157" s="19">
        <f t="shared" si="27"/>
        <v>124.86718749999994</v>
      </c>
      <c r="K157" s="19">
        <f t="shared" si="28"/>
        <v>143.64494018554703</v>
      </c>
      <c r="L157" s="20">
        <f t="shared" si="29"/>
        <v>1.1503818021491603</v>
      </c>
      <c r="M157" s="20">
        <f t="shared" si="30"/>
        <v>2.451194751081661</v>
      </c>
      <c r="N157" s="18"/>
      <c r="O157" s="18"/>
      <c r="P157" s="18">
        <f t="shared" si="31"/>
        <v>4.7033101019580155</v>
      </c>
    </row>
    <row r="158" spans="1:16" x14ac:dyDescent="0.15">
      <c r="A158" s="18">
        <v>78.5</v>
      </c>
      <c r="B158" s="18">
        <v>156</v>
      </c>
      <c r="D158">
        <v>714.51226806640602</v>
      </c>
      <c r="E158">
        <v>602.20550537109398</v>
      </c>
      <c r="F158">
        <v>485.14529418945301</v>
      </c>
      <c r="G158">
        <v>475.43853759765602</v>
      </c>
      <c r="I158" s="19">
        <f t="shared" si="26"/>
        <v>229.36697387695301</v>
      </c>
      <c r="J158" s="19">
        <f t="shared" si="27"/>
        <v>126.76696777343795</v>
      </c>
      <c r="K158" s="19">
        <f t="shared" si="28"/>
        <v>140.63009643554645</v>
      </c>
      <c r="L158" s="20">
        <f t="shared" si="29"/>
        <v>1.109359156455372</v>
      </c>
      <c r="M158" s="20">
        <f t="shared" si="30"/>
        <v>2.4185106499323119</v>
      </c>
      <c r="N158" s="18"/>
      <c r="O158" s="18"/>
      <c r="P158" s="18">
        <f t="shared" si="31"/>
        <v>3.3072017035804722</v>
      </c>
    </row>
    <row r="159" spans="1:16" x14ac:dyDescent="0.15">
      <c r="A159" s="18">
        <v>79</v>
      </c>
      <c r="B159" s="18">
        <v>157</v>
      </c>
      <c r="D159">
        <v>716.06823730468795</v>
      </c>
      <c r="E159">
        <v>602.72662353515602</v>
      </c>
      <c r="F159">
        <v>484.60797119140602</v>
      </c>
      <c r="G159">
        <v>475.74832153320301</v>
      </c>
      <c r="I159" s="19">
        <f t="shared" si="26"/>
        <v>231.46026611328193</v>
      </c>
      <c r="J159" s="19">
        <f t="shared" si="27"/>
        <v>126.97830200195301</v>
      </c>
      <c r="K159" s="19">
        <f t="shared" si="28"/>
        <v>142.57545471191483</v>
      </c>
      <c r="L159" s="20">
        <f t="shared" si="29"/>
        <v>1.1228332121634601</v>
      </c>
      <c r="M159" s="20">
        <f t="shared" si="30"/>
        <v>2.4403232501848389</v>
      </c>
      <c r="N159" s="18"/>
      <c r="O159" s="18"/>
      <c r="P159" s="18">
        <f t="shared" si="31"/>
        <v>4.2389316068705165</v>
      </c>
    </row>
    <row r="160" spans="1:16" x14ac:dyDescent="0.15">
      <c r="A160" s="18">
        <v>79.5</v>
      </c>
      <c r="B160" s="18">
        <v>158</v>
      </c>
      <c r="D160">
        <v>716.93505859375</v>
      </c>
      <c r="E160">
        <v>603.61163330078102</v>
      </c>
      <c r="F160">
        <v>484.73358154296898</v>
      </c>
      <c r="G160">
        <v>475.92758178710898</v>
      </c>
      <c r="I160" s="19">
        <f t="shared" si="26"/>
        <v>232.20147705078102</v>
      </c>
      <c r="J160" s="19">
        <f t="shared" si="27"/>
        <v>127.68405151367205</v>
      </c>
      <c r="K160" s="19">
        <f t="shared" si="28"/>
        <v>142.82264099121059</v>
      </c>
      <c r="L160" s="20">
        <f t="shared" si="29"/>
        <v>1.1185628846991713</v>
      </c>
      <c r="M160" s="20">
        <f t="shared" si="30"/>
        <v>2.4443914672649893</v>
      </c>
      <c r="N160" s="18"/>
      <c r="O160" s="18"/>
      <c r="P160" s="18">
        <f t="shared" si="31"/>
        <v>4.4127063729584055</v>
      </c>
    </row>
    <row r="161" spans="1:16" x14ac:dyDescent="0.15">
      <c r="A161" s="18">
        <v>80</v>
      </c>
      <c r="B161" s="18">
        <v>159</v>
      </c>
      <c r="D161">
        <v>715.95959472656295</v>
      </c>
      <c r="E161">
        <v>603.287841796875</v>
      </c>
      <c r="F161">
        <v>485.06213378906301</v>
      </c>
      <c r="G161">
        <v>476.002685546875</v>
      </c>
      <c r="I161" s="19">
        <f t="shared" si="26"/>
        <v>230.89746093749994</v>
      </c>
      <c r="J161" s="19">
        <f t="shared" si="27"/>
        <v>127.28515625</v>
      </c>
      <c r="K161" s="19">
        <f t="shared" si="28"/>
        <v>141.79785156249994</v>
      </c>
      <c r="L161" s="20">
        <f t="shared" si="29"/>
        <v>1.1140171858216967</v>
      </c>
      <c r="M161" s="20">
        <f t="shared" si="30"/>
        <v>2.4481843129319536</v>
      </c>
      <c r="N161" s="18"/>
      <c r="O161" s="18"/>
      <c r="P161" s="18">
        <f t="shared" si="31"/>
        <v>4.5747185900055349</v>
      </c>
    </row>
    <row r="162" spans="1:16" x14ac:dyDescent="0.15">
      <c r="A162" s="18">
        <v>80.5</v>
      </c>
      <c r="B162" s="18">
        <v>160</v>
      </c>
      <c r="D162">
        <v>715.69659423828102</v>
      </c>
      <c r="E162">
        <v>603.24627685546898</v>
      </c>
      <c r="F162">
        <v>485.70361328125</v>
      </c>
      <c r="G162">
        <v>476.66830444335898</v>
      </c>
      <c r="I162" s="19">
        <f t="shared" si="26"/>
        <v>229.99298095703102</v>
      </c>
      <c r="J162" s="19">
        <f t="shared" si="27"/>
        <v>126.57797241211</v>
      </c>
      <c r="K162" s="19">
        <f t="shared" si="28"/>
        <v>141.38840026855402</v>
      </c>
      <c r="L162" s="20">
        <f t="shared" si="29"/>
        <v>1.1170063603817617</v>
      </c>
      <c r="M162" s="20">
        <f t="shared" si="30"/>
        <v>2.4595120320364581</v>
      </c>
      <c r="N162" s="18"/>
      <c r="O162" s="18"/>
      <c r="P162" s="18">
        <f t="shared" si="31"/>
        <v>5.0585845437913068</v>
      </c>
    </row>
    <row r="163" spans="1:16" x14ac:dyDescent="0.15">
      <c r="A163" s="18">
        <v>81</v>
      </c>
      <c r="B163" s="18">
        <v>161</v>
      </c>
      <c r="D163">
        <v>715.64166259765602</v>
      </c>
      <c r="E163">
        <v>603.66619873046898</v>
      </c>
      <c r="F163">
        <v>486.24853515625</v>
      </c>
      <c r="G163">
        <v>476.75411987304699</v>
      </c>
      <c r="I163" s="19">
        <f t="shared" si="26"/>
        <v>229.39312744140602</v>
      </c>
      <c r="J163" s="19">
        <f t="shared" si="27"/>
        <v>126.91207885742199</v>
      </c>
      <c r="K163" s="19">
        <f t="shared" si="28"/>
        <v>140.55467224121065</v>
      </c>
      <c r="L163" s="20">
        <f t="shared" si="29"/>
        <v>1.1074964141050379</v>
      </c>
      <c r="M163" s="20">
        <f t="shared" si="30"/>
        <v>2.458340630304173</v>
      </c>
      <c r="N163" s="18"/>
      <c r="O163" s="18"/>
      <c r="P163" s="18">
        <f t="shared" si="31"/>
        <v>5.0085478672786437</v>
      </c>
    </row>
    <row r="164" spans="1:16" x14ac:dyDescent="0.15">
      <c r="A164" s="18">
        <v>81.5</v>
      </c>
      <c r="B164" s="18">
        <v>162</v>
      </c>
      <c r="D164">
        <v>712.90466308593795</v>
      </c>
      <c r="E164">
        <v>601.63836669921898</v>
      </c>
      <c r="F164">
        <v>486.45642089843801</v>
      </c>
      <c r="G164">
        <v>476.87930297851602</v>
      </c>
      <c r="I164" s="19">
        <f t="shared" si="26"/>
        <v>226.44824218749994</v>
      </c>
      <c r="J164" s="19">
        <f t="shared" si="27"/>
        <v>124.75906372070295</v>
      </c>
      <c r="K164" s="19">
        <f t="shared" si="28"/>
        <v>139.11689758300787</v>
      </c>
      <c r="L164" s="20">
        <f t="shared" si="29"/>
        <v>1.1150844951389478</v>
      </c>
      <c r="M164" s="20">
        <f t="shared" si="30"/>
        <v>2.4742672558825221</v>
      </c>
      <c r="N164" s="18"/>
      <c r="O164" s="18"/>
      <c r="P164" s="18">
        <f t="shared" si="31"/>
        <v>5.6888570985511855</v>
      </c>
    </row>
    <row r="165" spans="1:16" x14ac:dyDescent="0.15">
      <c r="A165" s="18">
        <v>82</v>
      </c>
      <c r="B165" s="18">
        <v>163</v>
      </c>
      <c r="D165">
        <v>713.77893066406295</v>
      </c>
      <c r="E165">
        <v>602.104248046875</v>
      </c>
      <c r="F165">
        <v>485.187744140625</v>
      </c>
      <c r="G165">
        <v>475.79525756835898</v>
      </c>
      <c r="I165" s="19">
        <f t="shared" si="26"/>
        <v>228.59118652343795</v>
      </c>
      <c r="J165" s="19">
        <f t="shared" si="27"/>
        <v>126.30899047851602</v>
      </c>
      <c r="K165" s="19">
        <f t="shared" si="28"/>
        <v>140.17489318847674</v>
      </c>
      <c r="L165" s="20">
        <f t="shared" si="29"/>
        <v>1.1097776386101288</v>
      </c>
      <c r="M165" s="20">
        <f t="shared" si="30"/>
        <v>2.4772989438981421</v>
      </c>
      <c r="N165" s="18"/>
      <c r="O165" s="18"/>
      <c r="P165" s="18">
        <f t="shared" si="31"/>
        <v>5.8183563030888008</v>
      </c>
    </row>
    <row r="166" spans="1:16" x14ac:dyDescent="0.15">
      <c r="A166" s="18">
        <v>82.5</v>
      </c>
      <c r="B166" s="18">
        <v>164</v>
      </c>
      <c r="D166">
        <v>713.99182128906295</v>
      </c>
      <c r="E166">
        <v>602.478515625</v>
      </c>
      <c r="F166">
        <v>485.55520629882801</v>
      </c>
      <c r="G166">
        <v>476.4921875</v>
      </c>
      <c r="I166" s="19">
        <f t="shared" si="26"/>
        <v>228.43661499023494</v>
      </c>
      <c r="J166" s="19">
        <f t="shared" si="27"/>
        <v>125.986328125</v>
      </c>
      <c r="K166" s="19">
        <f t="shared" si="28"/>
        <v>140.24618530273494</v>
      </c>
      <c r="L166" s="20">
        <f t="shared" si="29"/>
        <v>1.11318575110457</v>
      </c>
      <c r="M166" s="20">
        <f t="shared" si="30"/>
        <v>2.4890456009370228</v>
      </c>
      <c r="N166" s="18"/>
      <c r="O166" s="18"/>
      <c r="P166" s="18">
        <f t="shared" si="31"/>
        <v>6.3201172806939194</v>
      </c>
    </row>
    <row r="167" spans="1:16" x14ac:dyDescent="0.15">
      <c r="A167" s="18">
        <v>83</v>
      </c>
      <c r="B167" s="18">
        <v>165</v>
      </c>
      <c r="D167">
        <v>713.66766357421898</v>
      </c>
      <c r="E167">
        <v>602.144287109375</v>
      </c>
      <c r="F167">
        <v>485.37908935546898</v>
      </c>
      <c r="G167">
        <v>476.071533203125</v>
      </c>
      <c r="I167" s="19">
        <f t="shared" si="26"/>
        <v>228.28857421875</v>
      </c>
      <c r="J167" s="19">
        <f t="shared" si="27"/>
        <v>126.07275390625</v>
      </c>
      <c r="K167" s="19">
        <f t="shared" si="28"/>
        <v>140.03764648437499</v>
      </c>
      <c r="L167" s="20">
        <f t="shared" si="29"/>
        <v>1.110768521710167</v>
      </c>
      <c r="M167" s="20">
        <f t="shared" si="30"/>
        <v>2.4949669160870585</v>
      </c>
      <c r="N167" s="18"/>
      <c r="O167" s="18"/>
      <c r="P167" s="18">
        <f t="shared" si="31"/>
        <v>6.5730475287258336</v>
      </c>
    </row>
    <row r="168" spans="1:16" x14ac:dyDescent="0.15">
      <c r="A168" s="18">
        <v>83.5</v>
      </c>
      <c r="B168" s="18">
        <v>166</v>
      </c>
      <c r="D168">
        <v>714.04748535156295</v>
      </c>
      <c r="E168">
        <v>603.52893066406295</v>
      </c>
      <c r="F168">
        <v>484.99285888671898</v>
      </c>
      <c r="G168">
        <v>476.08270263671898</v>
      </c>
      <c r="I168" s="19">
        <f t="shared" si="26"/>
        <v>229.05462646484398</v>
      </c>
      <c r="J168" s="19">
        <f t="shared" si="27"/>
        <v>127.44622802734398</v>
      </c>
      <c r="K168" s="19">
        <f t="shared" si="28"/>
        <v>139.84226684570319</v>
      </c>
      <c r="L168" s="20">
        <f t="shared" si="29"/>
        <v>1.0972648544427663</v>
      </c>
      <c r="M168" s="20">
        <f t="shared" si="30"/>
        <v>2.489801793364097</v>
      </c>
      <c r="N168" s="18"/>
      <c r="O168" s="18"/>
      <c r="P168" s="18">
        <f t="shared" si="31"/>
        <v>6.3524182025826308</v>
      </c>
    </row>
    <row r="169" spans="1:16" x14ac:dyDescent="0.15">
      <c r="A169" s="18">
        <v>84</v>
      </c>
      <c r="B169" s="18">
        <v>167</v>
      </c>
      <c r="D169">
        <v>713.59942626953102</v>
      </c>
      <c r="E169">
        <v>603.92584228515602</v>
      </c>
      <c r="F169">
        <v>485.00357055664102</v>
      </c>
      <c r="G169">
        <v>476.11666870117199</v>
      </c>
      <c r="I169" s="19">
        <f t="shared" si="26"/>
        <v>228.59585571289</v>
      </c>
      <c r="J169" s="19">
        <f t="shared" si="27"/>
        <v>127.80917358398403</v>
      </c>
      <c r="K169" s="19">
        <f t="shared" si="28"/>
        <v>139.12943420410119</v>
      </c>
      <c r="L169" s="20">
        <f t="shared" si="29"/>
        <v>1.0885715813871417</v>
      </c>
      <c r="M169" s="20">
        <f t="shared" si="30"/>
        <v>2.4894470648529117</v>
      </c>
      <c r="N169" s="18"/>
      <c r="O169" s="18"/>
      <c r="P169" s="18">
        <f t="shared" si="31"/>
        <v>6.3372658980616405</v>
      </c>
    </row>
    <row r="170" spans="1:16" x14ac:dyDescent="0.15">
      <c r="A170" s="18">
        <v>84.5</v>
      </c>
      <c r="B170" s="18">
        <v>168</v>
      </c>
      <c r="D170">
        <v>712.94396972656295</v>
      </c>
      <c r="E170">
        <v>603.01593017578102</v>
      </c>
      <c r="F170">
        <v>484.51452636718801</v>
      </c>
      <c r="G170">
        <v>475.55474853515602</v>
      </c>
      <c r="I170" s="19">
        <f t="shared" si="26"/>
        <v>228.42944335937494</v>
      </c>
      <c r="J170" s="19">
        <f t="shared" si="27"/>
        <v>127.461181640625</v>
      </c>
      <c r="K170" s="19">
        <f t="shared" si="28"/>
        <v>139.20661621093745</v>
      </c>
      <c r="L170" s="20">
        <f t="shared" si="29"/>
        <v>1.0921491109617087</v>
      </c>
      <c r="M170" s="20">
        <f t="shared" si="30"/>
        <v>2.501363138971918</v>
      </c>
      <c r="N170" s="18"/>
      <c r="O170" s="18"/>
      <c r="P170" s="18">
        <f t="shared" si="31"/>
        <v>6.8462635626207984</v>
      </c>
    </row>
    <row r="171" spans="1:16" x14ac:dyDescent="0.15">
      <c r="A171" s="18">
        <v>85</v>
      </c>
      <c r="B171" s="18">
        <v>169</v>
      </c>
      <c r="D171">
        <v>710.93023681640602</v>
      </c>
      <c r="E171">
        <v>602.972900390625</v>
      </c>
      <c r="F171">
        <v>484.87884521484398</v>
      </c>
      <c r="G171">
        <v>476.11309814453102</v>
      </c>
      <c r="I171" s="19">
        <f t="shared" si="26"/>
        <v>226.05139160156205</v>
      </c>
      <c r="J171" s="19">
        <f t="shared" si="27"/>
        <v>126.85980224609398</v>
      </c>
      <c r="K171" s="19">
        <f t="shared" si="28"/>
        <v>137.24953002929627</v>
      </c>
      <c r="L171" s="20">
        <f t="shared" si="29"/>
        <v>1.0818992903918245</v>
      </c>
      <c r="M171" s="20">
        <f t="shared" si="30"/>
        <v>2.4994518629464726</v>
      </c>
      <c r="N171" s="18"/>
      <c r="O171" s="18"/>
      <c r="P171" s="18">
        <f t="shared" si="31"/>
        <v>6.7646229968133129</v>
      </c>
    </row>
    <row r="172" spans="1:16" x14ac:dyDescent="0.15">
      <c r="A172" s="18">
        <v>85.5</v>
      </c>
      <c r="B172" s="18">
        <v>170</v>
      </c>
      <c r="D172">
        <v>706.624267578125</v>
      </c>
      <c r="E172">
        <v>601.902099609375</v>
      </c>
      <c r="F172">
        <v>485.32229614257801</v>
      </c>
      <c r="G172">
        <v>476.61691284179699</v>
      </c>
      <c r="I172" s="19">
        <f t="shared" si="26"/>
        <v>221.30197143554699</v>
      </c>
      <c r="J172" s="19">
        <f t="shared" si="27"/>
        <v>125.28518676757801</v>
      </c>
      <c r="K172" s="19">
        <f t="shared" si="28"/>
        <v>133.60234069824239</v>
      </c>
      <c r="L172" s="20">
        <f t="shared" si="29"/>
        <v>1.066385772693893</v>
      </c>
      <c r="M172" s="20">
        <f t="shared" si="30"/>
        <v>2.4922768897929801</v>
      </c>
      <c r="N172" s="18"/>
      <c r="O172" s="18"/>
      <c r="P172" s="18">
        <f t="shared" si="31"/>
        <v>6.4581424779839383</v>
      </c>
    </row>
    <row r="173" spans="1:16" x14ac:dyDescent="0.15">
      <c r="A173" s="18">
        <v>86</v>
      </c>
      <c r="B173" s="18">
        <v>171</v>
      </c>
      <c r="D173">
        <v>704.66247558593795</v>
      </c>
      <c r="E173">
        <v>602.20880126953102</v>
      </c>
      <c r="F173">
        <v>485.96511840820301</v>
      </c>
      <c r="G173">
        <v>476.81536865234398</v>
      </c>
      <c r="I173" s="19">
        <f t="shared" si="26"/>
        <v>218.69735717773494</v>
      </c>
      <c r="J173" s="19">
        <f t="shared" si="27"/>
        <v>125.39343261718705</v>
      </c>
      <c r="K173" s="19">
        <f t="shared" si="28"/>
        <v>130.92195434570402</v>
      </c>
      <c r="L173" s="20">
        <f t="shared" si="29"/>
        <v>1.0440894041508137</v>
      </c>
      <c r="M173" s="20">
        <f t="shared" si="30"/>
        <v>2.4783190657943401</v>
      </c>
      <c r="N173" s="18"/>
      <c r="O173" s="18"/>
      <c r="P173" s="18">
        <f t="shared" si="31"/>
        <v>5.8619310289208828</v>
      </c>
    </row>
    <row r="174" spans="1:16" x14ac:dyDescent="0.15">
      <c r="A174" s="18">
        <v>86.5</v>
      </c>
      <c r="B174" s="18">
        <v>172</v>
      </c>
      <c r="D174">
        <v>703.19958496093795</v>
      </c>
      <c r="E174">
        <v>602.16247558593795</v>
      </c>
      <c r="F174">
        <v>486.04382324218801</v>
      </c>
      <c r="G174">
        <v>476.80242919921898</v>
      </c>
      <c r="I174" s="19">
        <f t="shared" si="26"/>
        <v>217.15576171874994</v>
      </c>
      <c r="J174" s="19">
        <f t="shared" si="27"/>
        <v>125.36004638671898</v>
      </c>
      <c r="K174" s="19">
        <f t="shared" si="28"/>
        <v>129.40372924804666</v>
      </c>
      <c r="L174" s="20">
        <f t="shared" si="29"/>
        <v>1.0322565520505111</v>
      </c>
      <c r="M174" s="20">
        <f t="shared" si="30"/>
        <v>2.4748247582384764</v>
      </c>
      <c r="N174" s="18"/>
      <c r="O174" s="18"/>
      <c r="P174" s="18">
        <f t="shared" si="31"/>
        <v>5.7126709313901705</v>
      </c>
    </row>
    <row r="175" spans="1:16" x14ac:dyDescent="0.15">
      <c r="A175" s="18">
        <v>87</v>
      </c>
      <c r="B175" s="18">
        <v>173</v>
      </c>
      <c r="D175">
        <v>701.84271240234398</v>
      </c>
      <c r="E175">
        <v>603.42102050781295</v>
      </c>
      <c r="F175">
        <v>484.64328002929699</v>
      </c>
      <c r="G175">
        <v>475.54849243164102</v>
      </c>
      <c r="I175" s="19">
        <f t="shared" si="26"/>
        <v>217.19943237304699</v>
      </c>
      <c r="J175" s="19">
        <f t="shared" si="27"/>
        <v>127.87252807617193</v>
      </c>
      <c r="K175" s="19">
        <f t="shared" si="28"/>
        <v>127.68866271972664</v>
      </c>
      <c r="L175" s="20">
        <f t="shared" si="29"/>
        <v>0.99856211995483679</v>
      </c>
      <c r="M175" s="20">
        <f t="shared" si="30"/>
        <v>2.4494688706872414</v>
      </c>
      <c r="N175" s="18"/>
      <c r="O175" s="18"/>
      <c r="P175" s="18">
        <f t="shared" si="31"/>
        <v>4.6295887503371125</v>
      </c>
    </row>
    <row r="176" spans="1:16" x14ac:dyDescent="0.15">
      <c r="A176" s="18">
        <v>87.5</v>
      </c>
      <c r="B176" s="18">
        <v>174</v>
      </c>
      <c r="D176">
        <v>702.72033691406295</v>
      </c>
      <c r="E176">
        <v>606.81048583984398</v>
      </c>
      <c r="F176">
        <v>484.49618530273398</v>
      </c>
      <c r="G176">
        <v>475.49530029296898</v>
      </c>
      <c r="I176" s="19">
        <f t="shared" si="26"/>
        <v>218.22415161132898</v>
      </c>
      <c r="J176" s="19">
        <f t="shared" si="27"/>
        <v>131.315185546875</v>
      </c>
      <c r="K176" s="19">
        <f t="shared" si="28"/>
        <v>126.30352172851649</v>
      </c>
      <c r="L176" s="20">
        <f t="shared" si="29"/>
        <v>0.96183484950741271</v>
      </c>
      <c r="M176" s="20">
        <f t="shared" si="30"/>
        <v>2.4210801447842565</v>
      </c>
      <c r="N176" s="18"/>
      <c r="O176" s="18"/>
      <c r="P176" s="18">
        <f t="shared" si="31"/>
        <v>3.4169582278916555</v>
      </c>
    </row>
    <row r="177" spans="1:16" x14ac:dyDescent="0.15">
      <c r="A177" s="18">
        <v>88</v>
      </c>
      <c r="B177" s="18">
        <v>175</v>
      </c>
      <c r="D177">
        <v>697.779296875</v>
      </c>
      <c r="E177">
        <v>603.98553466796898</v>
      </c>
      <c r="F177">
        <v>484.3017578125</v>
      </c>
      <c r="G177">
        <v>475.25793457031301</v>
      </c>
      <c r="I177" s="19">
        <f t="shared" si="26"/>
        <v>213.4775390625</v>
      </c>
      <c r="J177" s="19">
        <f t="shared" si="27"/>
        <v>128.72760009765597</v>
      </c>
      <c r="K177" s="19">
        <f t="shared" si="28"/>
        <v>123.36821899414083</v>
      </c>
      <c r="L177" s="20">
        <f t="shared" si="29"/>
        <v>0.958366495612057</v>
      </c>
      <c r="M177" s="20">
        <f t="shared" si="30"/>
        <v>2.42595033543334</v>
      </c>
      <c r="N177" s="18"/>
      <c r="O177" s="18"/>
      <c r="P177" s="18">
        <f t="shared" si="31"/>
        <v>3.6249894671726763</v>
      </c>
    </row>
    <row r="178" spans="1:16" x14ac:dyDescent="0.15">
      <c r="A178" s="18">
        <v>88.5</v>
      </c>
      <c r="B178" s="18">
        <v>176</v>
      </c>
      <c r="D178">
        <v>703.92138671875</v>
      </c>
      <c r="E178">
        <v>607.08087158203102</v>
      </c>
      <c r="F178">
        <v>485.60885620117199</v>
      </c>
      <c r="G178">
        <v>476.33526611328102</v>
      </c>
      <c r="I178" s="19">
        <f t="shared" si="26"/>
        <v>218.31253051757801</v>
      </c>
      <c r="J178" s="19">
        <f t="shared" si="27"/>
        <v>130.74560546875</v>
      </c>
      <c r="K178" s="19">
        <f t="shared" si="28"/>
        <v>126.79060668945301</v>
      </c>
      <c r="L178" s="20">
        <f t="shared" si="29"/>
        <v>0.96975042667692346</v>
      </c>
      <c r="M178" s="20">
        <f t="shared" si="30"/>
        <v>2.4456728110426456</v>
      </c>
      <c r="N178" s="18"/>
      <c r="O178" s="18"/>
      <c r="P178" s="18">
        <f t="shared" si="31"/>
        <v>4.467439247545359</v>
      </c>
    </row>
    <row r="179" spans="1:16" x14ac:dyDescent="0.15">
      <c r="A179" s="18">
        <v>89</v>
      </c>
      <c r="B179" s="18">
        <v>177</v>
      </c>
      <c r="D179">
        <v>709.34088134765602</v>
      </c>
      <c r="E179">
        <v>607.43804931640602</v>
      </c>
      <c r="F179">
        <v>485.55432128906301</v>
      </c>
      <c r="G179">
        <v>476.68350219726602</v>
      </c>
      <c r="I179" s="19">
        <f t="shared" si="26"/>
        <v>223.78656005859301</v>
      </c>
      <c r="J179" s="19">
        <f t="shared" si="27"/>
        <v>130.75454711914</v>
      </c>
      <c r="K179" s="19">
        <f t="shared" si="28"/>
        <v>132.25837707519503</v>
      </c>
      <c r="L179" s="20">
        <f t="shared" si="29"/>
        <v>1.0115011675631043</v>
      </c>
      <c r="M179" s="20">
        <f t="shared" si="30"/>
        <v>2.495762096473265</v>
      </c>
      <c r="N179" s="18"/>
      <c r="O179" s="18"/>
      <c r="P179" s="18">
        <f t="shared" si="31"/>
        <v>6.6070138296601977</v>
      </c>
    </row>
    <row r="180" spans="1:16" x14ac:dyDescent="0.15">
      <c r="A180" s="18">
        <v>89.5</v>
      </c>
      <c r="B180" s="18">
        <v>178</v>
      </c>
      <c r="D180">
        <v>708.59234619140602</v>
      </c>
      <c r="E180">
        <v>606.19512939453102</v>
      </c>
      <c r="F180">
        <v>486.14929199218801</v>
      </c>
      <c r="G180">
        <v>477.28921508789102</v>
      </c>
      <c r="I180" s="19">
        <f t="shared" si="26"/>
        <v>222.44305419921801</v>
      </c>
      <c r="J180" s="19">
        <f t="shared" si="27"/>
        <v>128.90591430664</v>
      </c>
      <c r="K180" s="19">
        <f t="shared" si="28"/>
        <v>132.20891418457001</v>
      </c>
      <c r="L180" s="20">
        <f t="shared" si="29"/>
        <v>1.0256233385077496</v>
      </c>
      <c r="M180" s="20">
        <f t="shared" si="30"/>
        <v>2.5182228119623495</v>
      </c>
      <c r="N180" s="18"/>
      <c r="O180" s="18"/>
      <c r="P180" s="18">
        <f t="shared" si="31"/>
        <v>7.5664281144401864</v>
      </c>
    </row>
    <row r="181" spans="1:16" x14ac:dyDescent="0.15">
      <c r="A181" s="18">
        <v>90</v>
      </c>
      <c r="B181" s="18">
        <v>179</v>
      </c>
      <c r="D181">
        <v>697.73443603515602</v>
      </c>
      <c r="E181">
        <v>599.79638671875</v>
      </c>
      <c r="F181">
        <v>486.14617919921898</v>
      </c>
      <c r="G181">
        <v>477.03353881835898</v>
      </c>
      <c r="I181" s="19">
        <f t="shared" si="26"/>
        <v>211.58825683593705</v>
      </c>
      <c r="J181" s="19">
        <f t="shared" si="27"/>
        <v>122.76284790039102</v>
      </c>
      <c r="K181" s="19">
        <f t="shared" si="28"/>
        <v>125.65426330566333</v>
      </c>
      <c r="L181" s="20">
        <f t="shared" si="29"/>
        <v>1.0235528537723269</v>
      </c>
      <c r="M181" s="20">
        <f t="shared" si="30"/>
        <v>2.5244908717713663</v>
      </c>
      <c r="N181" s="18"/>
      <c r="O181" s="18"/>
      <c r="P181" s="18">
        <f t="shared" si="31"/>
        <v>7.8341696350319303</v>
      </c>
    </row>
    <row r="182" spans="1:16" x14ac:dyDescent="0.15">
      <c r="A182" s="18">
        <v>90.5</v>
      </c>
      <c r="B182" s="18">
        <v>180</v>
      </c>
      <c r="D182">
        <v>696.49737548828102</v>
      </c>
      <c r="E182">
        <v>600.14801025390602</v>
      </c>
      <c r="F182">
        <v>486.04962158203102</v>
      </c>
      <c r="G182">
        <v>477.10729980468801</v>
      </c>
      <c r="I182" s="19">
        <f t="shared" si="26"/>
        <v>210.44775390625</v>
      </c>
      <c r="J182" s="19">
        <f t="shared" si="27"/>
        <v>123.04071044921801</v>
      </c>
      <c r="K182" s="19">
        <f t="shared" si="28"/>
        <v>124.3192565917974</v>
      </c>
      <c r="L182" s="20">
        <f t="shared" si="29"/>
        <v>1.010391244799477</v>
      </c>
      <c r="M182" s="20">
        <f t="shared" si="30"/>
        <v>2.5196678073429553</v>
      </c>
      <c r="N182" s="18"/>
      <c r="O182" s="18"/>
      <c r="P182" s="18">
        <f t="shared" si="31"/>
        <v>7.6281514023856651</v>
      </c>
    </row>
    <row r="183" spans="1:16" x14ac:dyDescent="0.15">
      <c r="A183" s="18">
        <v>91</v>
      </c>
      <c r="B183" s="18">
        <v>181</v>
      </c>
      <c r="D183">
        <v>697.21771240234398</v>
      </c>
      <c r="E183">
        <v>599.88018798828102</v>
      </c>
      <c r="F183">
        <v>485.67544555664102</v>
      </c>
      <c r="G183">
        <v>476.42959594726602</v>
      </c>
      <c r="I183" s="19">
        <f t="shared" si="26"/>
        <v>211.54226684570295</v>
      </c>
      <c r="J183" s="19">
        <f t="shared" si="27"/>
        <v>123.450592041015</v>
      </c>
      <c r="K183" s="19">
        <f t="shared" si="28"/>
        <v>125.12685241699246</v>
      </c>
      <c r="L183" s="20">
        <f t="shared" si="29"/>
        <v>1.0135783907412979</v>
      </c>
      <c r="M183" s="20">
        <f t="shared" si="30"/>
        <v>2.5311934978292152</v>
      </c>
      <c r="N183" s="18"/>
      <c r="O183" s="18"/>
      <c r="P183" s="18">
        <f t="shared" si="31"/>
        <v>8.1204737462506458</v>
      </c>
    </row>
    <row r="184" spans="1:16" x14ac:dyDescent="0.15">
      <c r="A184" s="18">
        <v>91.5</v>
      </c>
      <c r="B184" s="18">
        <v>182</v>
      </c>
      <c r="D184">
        <v>688.06976318359398</v>
      </c>
      <c r="E184">
        <v>596.550048828125</v>
      </c>
      <c r="F184">
        <v>485.30084228515602</v>
      </c>
      <c r="G184">
        <v>476.12384033203102</v>
      </c>
      <c r="I184" s="19">
        <f t="shared" si="26"/>
        <v>202.76892089843795</v>
      </c>
      <c r="J184" s="19">
        <f t="shared" si="27"/>
        <v>120.42620849609398</v>
      </c>
      <c r="K184" s="19">
        <f t="shared" si="28"/>
        <v>118.47057495117218</v>
      </c>
      <c r="L184" s="20">
        <f t="shared" si="29"/>
        <v>0.98376073141100984</v>
      </c>
      <c r="M184" s="20">
        <f t="shared" si="30"/>
        <v>2.5097143830433661</v>
      </c>
      <c r="N184" s="18"/>
      <c r="O184" s="18"/>
      <c r="P184" s="18">
        <f t="shared" si="31"/>
        <v>7.2029887462742472</v>
      </c>
    </row>
    <row r="185" spans="1:16" x14ac:dyDescent="0.15">
      <c r="A185" s="18">
        <v>92</v>
      </c>
      <c r="B185" s="18">
        <v>183</v>
      </c>
      <c r="D185">
        <v>683.12609863281295</v>
      </c>
      <c r="E185">
        <v>593.12872314453102</v>
      </c>
      <c r="F185">
        <v>486.23245239257801</v>
      </c>
      <c r="G185">
        <v>476.38980102539102</v>
      </c>
      <c r="I185" s="19">
        <f t="shared" si="26"/>
        <v>196.89364624023494</v>
      </c>
      <c r="J185" s="19">
        <f t="shared" si="27"/>
        <v>116.73892211914</v>
      </c>
      <c r="K185" s="19">
        <f t="shared" si="28"/>
        <v>115.17640075683695</v>
      </c>
      <c r="L185" s="20">
        <f t="shared" si="29"/>
        <v>0.98661524936209033</v>
      </c>
      <c r="M185" s="20">
        <f t="shared" si="30"/>
        <v>2.520907445538886</v>
      </c>
      <c r="N185" s="18"/>
      <c r="O185" s="18"/>
      <c r="P185" s="18">
        <f t="shared" si="31"/>
        <v>7.6811028140943813</v>
      </c>
    </row>
    <row r="186" spans="1:16" x14ac:dyDescent="0.15">
      <c r="A186" s="18">
        <v>92.5</v>
      </c>
      <c r="B186" s="18">
        <v>184</v>
      </c>
      <c r="D186">
        <v>687.05676269531295</v>
      </c>
      <c r="E186">
        <v>597.21923828125</v>
      </c>
      <c r="F186">
        <v>485.84442138671898</v>
      </c>
      <c r="G186">
        <v>476.50738525390602</v>
      </c>
      <c r="I186" s="19">
        <f t="shared" si="26"/>
        <v>201.21234130859398</v>
      </c>
      <c r="J186" s="19">
        <f t="shared" si="27"/>
        <v>120.71185302734398</v>
      </c>
      <c r="K186" s="19">
        <f t="shared" si="28"/>
        <v>116.7140441894532</v>
      </c>
      <c r="L186" s="20">
        <f t="shared" si="29"/>
        <v>0.96688138954353409</v>
      </c>
      <c r="M186" s="20">
        <f t="shared" si="30"/>
        <v>2.5095121302647687</v>
      </c>
      <c r="N186" s="18"/>
      <c r="O186" s="18"/>
      <c r="P186" s="18">
        <f t="shared" si="31"/>
        <v>7.194349475409652</v>
      </c>
    </row>
    <row r="187" spans="1:16" x14ac:dyDescent="0.15">
      <c r="A187" s="18">
        <v>93</v>
      </c>
      <c r="B187" s="18">
        <v>185</v>
      </c>
      <c r="D187">
        <v>681.06121826171898</v>
      </c>
      <c r="E187">
        <v>593.81604003906295</v>
      </c>
      <c r="F187">
        <v>485.46981811523398</v>
      </c>
      <c r="G187">
        <v>476.55252075195301</v>
      </c>
      <c r="I187" s="19">
        <f t="shared" si="26"/>
        <v>195.591400146485</v>
      </c>
      <c r="J187" s="19">
        <f t="shared" si="27"/>
        <v>117.26351928710994</v>
      </c>
      <c r="K187" s="19">
        <f t="shared" si="28"/>
        <v>113.50693664550805</v>
      </c>
      <c r="L187" s="20">
        <f t="shared" si="29"/>
        <v>0.96796460941612872</v>
      </c>
      <c r="M187" s="20">
        <f t="shared" si="30"/>
        <v>2.5189338946818025</v>
      </c>
      <c r="N187" s="18"/>
      <c r="O187" s="18"/>
      <c r="P187" s="18">
        <f t="shared" si="31"/>
        <v>7.5968021654821012</v>
      </c>
    </row>
    <row r="188" spans="1:16" x14ac:dyDescent="0.15">
      <c r="A188" s="18">
        <v>93.5</v>
      </c>
      <c r="B188" s="18">
        <v>186</v>
      </c>
      <c r="D188">
        <v>682.40020751953102</v>
      </c>
      <c r="E188">
        <v>594.09906005859398</v>
      </c>
      <c r="F188">
        <v>486.04067993164102</v>
      </c>
      <c r="G188">
        <v>476.32052612304699</v>
      </c>
      <c r="I188" s="19">
        <f t="shared" si="26"/>
        <v>196.35952758789</v>
      </c>
      <c r="J188" s="19">
        <f t="shared" si="27"/>
        <v>117.77853393554699</v>
      </c>
      <c r="K188" s="19">
        <f t="shared" si="28"/>
        <v>113.91455383300712</v>
      </c>
      <c r="L188" s="20">
        <f t="shared" si="29"/>
        <v>0.96719283239971054</v>
      </c>
      <c r="M188" s="20">
        <f t="shared" si="30"/>
        <v>2.5265006622098234</v>
      </c>
      <c r="N188" s="18"/>
      <c r="O188" s="18"/>
      <c r="P188" s="18">
        <f t="shared" si="31"/>
        <v>7.9200182651437814</v>
      </c>
    </row>
    <row r="189" spans="1:16" x14ac:dyDescent="0.15">
      <c r="A189" s="18">
        <v>94</v>
      </c>
      <c r="B189" s="18">
        <v>187</v>
      </c>
      <c r="D189">
        <v>689.29931640625</v>
      </c>
      <c r="E189">
        <v>599.536376953125</v>
      </c>
      <c r="F189">
        <v>485.44659423828102</v>
      </c>
      <c r="G189">
        <v>476.40142822265602</v>
      </c>
      <c r="I189" s="19">
        <f t="shared" si="26"/>
        <v>203.85272216796898</v>
      </c>
      <c r="J189" s="19">
        <f t="shared" si="27"/>
        <v>123.13494873046898</v>
      </c>
      <c r="K189" s="19">
        <f t="shared" si="28"/>
        <v>117.6582580566407</v>
      </c>
      <c r="L189" s="20">
        <f t="shared" si="29"/>
        <v>0.95552285739919185</v>
      </c>
      <c r="M189" s="20">
        <f t="shared" si="30"/>
        <v>2.523169231753744</v>
      </c>
      <c r="N189" s="18"/>
      <c r="O189" s="18"/>
      <c r="P189" s="18">
        <f t="shared" si="31"/>
        <v>7.7777154979025962</v>
      </c>
    </row>
    <row r="190" spans="1:16" x14ac:dyDescent="0.15">
      <c r="A190" s="18">
        <v>94.5</v>
      </c>
      <c r="B190" s="18">
        <v>188</v>
      </c>
      <c r="D190">
        <v>680.74554443359398</v>
      </c>
      <c r="E190">
        <v>594.30676269531295</v>
      </c>
      <c r="F190">
        <v>485.108642578125</v>
      </c>
      <c r="G190">
        <v>476.31335449218801</v>
      </c>
      <c r="I190" s="19">
        <f t="shared" si="26"/>
        <v>195.63690185546898</v>
      </c>
      <c r="J190" s="19">
        <f t="shared" si="27"/>
        <v>117.99340820312494</v>
      </c>
      <c r="K190" s="19">
        <f t="shared" si="28"/>
        <v>113.04151611328152</v>
      </c>
      <c r="L190" s="20">
        <f t="shared" si="29"/>
        <v>0.95803246837892186</v>
      </c>
      <c r="M190" s="20">
        <f t="shared" si="30"/>
        <v>2.5340173872779133</v>
      </c>
      <c r="N190" s="18"/>
      <c r="O190" s="18"/>
      <c r="P190" s="18">
        <f t="shared" si="31"/>
        <v>8.2410967903846171</v>
      </c>
    </row>
    <row r="191" spans="1:16" x14ac:dyDescent="0.15">
      <c r="A191" s="18">
        <v>95</v>
      </c>
      <c r="B191" s="18">
        <v>189</v>
      </c>
      <c r="I191" s="19">
        <f t="shared" si="26"/>
        <v>0</v>
      </c>
      <c r="J191" s="19">
        <f t="shared" si="27"/>
        <v>0</v>
      </c>
      <c r="K191" s="19">
        <f t="shared" si="28"/>
        <v>0</v>
      </c>
      <c r="L191" s="20" t="e">
        <f t="shared" si="29"/>
        <v>#DIV/0!</v>
      </c>
      <c r="M191" s="20" t="e">
        <f t="shared" si="30"/>
        <v>#DIV/0!</v>
      </c>
      <c r="N191" s="18"/>
      <c r="O191" s="18"/>
      <c r="P191" s="18" t="e">
        <f t="shared" si="31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798"/>
  <sheetViews>
    <sheetView topLeftCell="C5" zoomScale="75" zoomScaleNormal="75" zoomScalePageLayoutView="75" workbookViewId="0">
      <selection activeCell="J44" sqref="J44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38</v>
      </c>
      <c r="E1" t="s">
        <v>39</v>
      </c>
      <c r="F1" t="s">
        <v>40</v>
      </c>
      <c r="G1" t="s">
        <v>41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843.00274658203102</v>
      </c>
      <c r="E2">
        <v>584.48614501953102</v>
      </c>
      <c r="F2">
        <v>485.33239746093801</v>
      </c>
      <c r="G2">
        <v>478.29901123046898</v>
      </c>
      <c r="I2" s="19">
        <f t="shared" ref="I2:J65" si="0">D2-F2</f>
        <v>357.67034912109301</v>
      </c>
      <c r="J2" s="19">
        <f t="shared" si="0"/>
        <v>106.18713378906205</v>
      </c>
      <c r="K2" s="19">
        <f t="shared" ref="K2:K65" si="1">I2-0.7*J2</f>
        <v>283.3393554687496</v>
      </c>
      <c r="L2" s="20">
        <f t="shared" ref="L2:L65" si="2">K2/J2</f>
        <v>2.668302131891005</v>
      </c>
      <c r="M2" s="20"/>
      <c r="N2" s="18">
        <f>LINEST(V64:V104,U64:U104)</f>
        <v>-1.7244657889652265E-2</v>
      </c>
      <c r="O2" s="21">
        <f>AVERAGE(M38:M45)</f>
        <v>2.3942383984231643</v>
      </c>
    </row>
    <row r="3" spans="1:16" x14ac:dyDescent="0.15">
      <c r="A3" s="18">
        <v>1</v>
      </c>
      <c r="B3" s="18">
        <v>1</v>
      </c>
      <c r="C3" s="18" t="s">
        <v>7</v>
      </c>
      <c r="D3">
        <v>837.30621337890602</v>
      </c>
      <c r="E3">
        <v>582.31311035156295</v>
      </c>
      <c r="F3">
        <v>485.12652587890602</v>
      </c>
      <c r="G3">
        <v>478.35232543945301</v>
      </c>
      <c r="I3" s="19">
        <f t="shared" si="0"/>
        <v>352.1796875</v>
      </c>
      <c r="J3" s="19">
        <f t="shared" si="0"/>
        <v>103.96078491210994</v>
      </c>
      <c r="K3" s="19">
        <f t="shared" si="1"/>
        <v>279.40713806152303</v>
      </c>
      <c r="L3" s="20">
        <f t="shared" si="2"/>
        <v>2.687620512847591</v>
      </c>
      <c r="M3" s="20"/>
    </row>
    <row r="4" spans="1:16" ht="15" x14ac:dyDescent="0.15">
      <c r="A4" s="18">
        <v>1.5</v>
      </c>
      <c r="B4" s="18">
        <v>2</v>
      </c>
      <c r="D4">
        <v>836.65911865234398</v>
      </c>
      <c r="E4">
        <v>581.73358154296898</v>
      </c>
      <c r="F4">
        <v>484.9609375</v>
      </c>
      <c r="G4">
        <v>478.37020874023398</v>
      </c>
      <c r="I4" s="19">
        <f t="shared" si="0"/>
        <v>351.69818115234398</v>
      </c>
      <c r="J4" s="19">
        <f t="shared" si="0"/>
        <v>103.363372802735</v>
      </c>
      <c r="K4" s="19">
        <f t="shared" si="1"/>
        <v>279.34382019042948</v>
      </c>
      <c r="L4" s="20">
        <f t="shared" si="2"/>
        <v>2.702541651030935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805.05969238281295</v>
      </c>
      <c r="E5">
        <v>573.05413818359398</v>
      </c>
      <c r="F5">
        <v>486.13546752929699</v>
      </c>
      <c r="G5">
        <v>478.73513793945301</v>
      </c>
      <c r="I5" s="19">
        <f t="shared" si="0"/>
        <v>318.92422485351597</v>
      </c>
      <c r="J5" s="19">
        <f t="shared" si="0"/>
        <v>94.319000244140966</v>
      </c>
      <c r="K5" s="19">
        <f t="shared" si="1"/>
        <v>252.9009246826173</v>
      </c>
      <c r="L5" s="20">
        <f t="shared" si="2"/>
        <v>2.6813359347320622</v>
      </c>
      <c r="M5" s="20"/>
      <c r="N5" s="18">
        <f>RSQ(V64:V104,U64:U104)</f>
        <v>0.9029106584980362</v>
      </c>
    </row>
    <row r="6" spans="1:16" x14ac:dyDescent="0.15">
      <c r="A6" s="18">
        <v>2.5</v>
      </c>
      <c r="B6" s="18">
        <v>4</v>
      </c>
      <c r="C6" s="18" t="s">
        <v>5</v>
      </c>
      <c r="D6">
        <v>774.97131347656295</v>
      </c>
      <c r="E6">
        <v>564.15496826171898</v>
      </c>
      <c r="F6">
        <v>485.10293579101602</v>
      </c>
      <c r="G6">
        <v>478.79168701171898</v>
      </c>
      <c r="I6" s="19">
        <f t="shared" si="0"/>
        <v>289.86837768554693</v>
      </c>
      <c r="J6" s="19">
        <f t="shared" si="0"/>
        <v>85.36328125</v>
      </c>
      <c r="K6" s="19">
        <f t="shared" si="1"/>
        <v>230.11408081054694</v>
      </c>
      <c r="L6" s="20">
        <f t="shared" si="2"/>
        <v>2.695703321626322</v>
      </c>
      <c r="M6" s="20">
        <f t="shared" ref="M6:M22" si="3">L6+ABS($N$2)*A6</f>
        <v>2.7388149663504526</v>
      </c>
      <c r="P6" s="18">
        <f t="shared" ref="P6:P69" si="4">(M6-$O$2)/$O$2*100</f>
        <v>14.391907178258649</v>
      </c>
    </row>
    <row r="7" spans="1:16" x14ac:dyDescent="0.15">
      <c r="A7" s="18">
        <v>3</v>
      </c>
      <c r="B7" s="18">
        <v>5</v>
      </c>
      <c r="C7" s="18" t="s">
        <v>8</v>
      </c>
      <c r="D7">
        <v>738.37005615234398</v>
      </c>
      <c r="E7">
        <v>553.66882324218795</v>
      </c>
      <c r="F7">
        <v>484.12896728515602</v>
      </c>
      <c r="G7">
        <v>477.56753540039102</v>
      </c>
      <c r="I7" s="19">
        <f t="shared" si="0"/>
        <v>254.24108886718795</v>
      </c>
      <c r="J7" s="19">
        <f t="shared" si="0"/>
        <v>76.101287841796932</v>
      </c>
      <c r="K7" s="19">
        <f t="shared" si="1"/>
        <v>200.9701873779301</v>
      </c>
      <c r="L7" s="20">
        <f t="shared" si="2"/>
        <v>2.6408250514198488</v>
      </c>
      <c r="M7" s="20">
        <f t="shared" si="3"/>
        <v>2.6925590250888054</v>
      </c>
      <c r="P7" s="18">
        <f t="shared" si="4"/>
        <v>12.459938277746854</v>
      </c>
    </row>
    <row r="8" spans="1:16" x14ac:dyDescent="0.15">
      <c r="A8" s="18">
        <v>3.5</v>
      </c>
      <c r="B8" s="18">
        <v>6</v>
      </c>
      <c r="D8">
        <v>723</v>
      </c>
      <c r="E8">
        <v>549.41583251953102</v>
      </c>
      <c r="F8">
        <v>483.962158203125</v>
      </c>
      <c r="G8">
        <v>476.954833984375</v>
      </c>
      <c r="I8" s="19">
        <f t="shared" si="0"/>
        <v>239.037841796875</v>
      </c>
      <c r="J8" s="19">
        <f t="shared" si="0"/>
        <v>72.460998535156023</v>
      </c>
      <c r="K8" s="19">
        <f t="shared" si="1"/>
        <v>188.31514282226578</v>
      </c>
      <c r="L8" s="20">
        <f t="shared" si="2"/>
        <v>2.5988482994876287</v>
      </c>
      <c r="M8" s="20">
        <f t="shared" si="3"/>
        <v>2.6592046021014117</v>
      </c>
      <c r="P8" s="18">
        <f t="shared" si="4"/>
        <v>11.066826254760306</v>
      </c>
    </row>
    <row r="9" spans="1:16" x14ac:dyDescent="0.15">
      <c r="A9" s="18">
        <v>4</v>
      </c>
      <c r="B9" s="18">
        <v>7</v>
      </c>
      <c r="D9">
        <v>714.39178466796898</v>
      </c>
      <c r="E9">
        <v>548.20166015625</v>
      </c>
      <c r="F9">
        <v>483.27014160156301</v>
      </c>
      <c r="G9">
        <v>476.63546752929699</v>
      </c>
      <c r="I9" s="19">
        <f t="shared" si="0"/>
        <v>231.12164306640597</v>
      </c>
      <c r="J9" s="19">
        <f t="shared" si="0"/>
        <v>71.566192626953011</v>
      </c>
      <c r="K9" s="19">
        <f t="shared" si="1"/>
        <v>181.02530822753886</v>
      </c>
      <c r="L9" s="20">
        <f t="shared" si="2"/>
        <v>2.5294807727323718</v>
      </c>
      <c r="M9" s="20">
        <f t="shared" si="3"/>
        <v>2.5984594042909808</v>
      </c>
      <c r="P9" s="18">
        <f t="shared" si="4"/>
        <v>8.5296855151231217</v>
      </c>
    </row>
    <row r="10" spans="1:16" x14ac:dyDescent="0.15">
      <c r="A10" s="18">
        <v>4.5</v>
      </c>
      <c r="B10" s="18">
        <v>8</v>
      </c>
      <c r="D10">
        <v>697.44818115234398</v>
      </c>
      <c r="E10">
        <v>543.74053955078102</v>
      </c>
      <c r="F10">
        <v>483.45404052734398</v>
      </c>
      <c r="G10">
        <v>476.79617309570301</v>
      </c>
      <c r="I10" s="19">
        <f t="shared" si="0"/>
        <v>213.994140625</v>
      </c>
      <c r="J10" s="19">
        <f t="shared" si="0"/>
        <v>66.944366455078011</v>
      </c>
      <c r="K10" s="19">
        <f t="shared" si="1"/>
        <v>167.13308410644538</v>
      </c>
      <c r="L10" s="20">
        <f t="shared" si="2"/>
        <v>2.4965966959833352</v>
      </c>
      <c r="M10" s="20">
        <f t="shared" si="3"/>
        <v>2.5741976564867706</v>
      </c>
      <c r="P10" s="18">
        <f t="shared" si="4"/>
        <v>7.5163466671542265</v>
      </c>
    </row>
    <row r="11" spans="1:16" x14ac:dyDescent="0.15">
      <c r="A11" s="18">
        <v>5</v>
      </c>
      <c r="B11" s="18">
        <v>9</v>
      </c>
      <c r="D11">
        <v>693.14984130859398</v>
      </c>
      <c r="E11">
        <v>542.81964111328102</v>
      </c>
      <c r="F11">
        <v>484.48086547851602</v>
      </c>
      <c r="G11">
        <v>478.23922729492199</v>
      </c>
      <c r="I11" s="19">
        <f t="shared" si="0"/>
        <v>208.66897583007795</v>
      </c>
      <c r="J11" s="19">
        <f t="shared" si="0"/>
        <v>64.580413818359034</v>
      </c>
      <c r="K11" s="19">
        <f t="shared" si="1"/>
        <v>163.46268615722664</v>
      </c>
      <c r="L11" s="20">
        <f t="shared" si="2"/>
        <v>2.531149562110071</v>
      </c>
      <c r="M11" s="20">
        <f t="shared" si="3"/>
        <v>2.6173728515583323</v>
      </c>
      <c r="P11" s="18">
        <f t="shared" si="4"/>
        <v>9.3196422412289195</v>
      </c>
    </row>
    <row r="12" spans="1:16" x14ac:dyDescent="0.15">
      <c r="A12" s="18">
        <v>5.5</v>
      </c>
      <c r="B12" s="18">
        <v>10</v>
      </c>
      <c r="D12">
        <v>775.30529785156295</v>
      </c>
      <c r="E12">
        <v>561.99353027343795</v>
      </c>
      <c r="F12">
        <v>484.90603637695301</v>
      </c>
      <c r="G12">
        <v>477.92840576171898</v>
      </c>
      <c r="I12" s="19">
        <f t="shared" si="0"/>
        <v>290.39926147460994</v>
      </c>
      <c r="J12" s="19">
        <f t="shared" si="0"/>
        <v>84.065124511718977</v>
      </c>
      <c r="K12" s="19">
        <f t="shared" si="1"/>
        <v>231.55367431640667</v>
      </c>
      <c r="L12" s="20">
        <f t="shared" si="2"/>
        <v>2.754455853855629</v>
      </c>
      <c r="M12" s="20">
        <f t="shared" si="3"/>
        <v>2.8493014722487162</v>
      </c>
      <c r="P12" s="18">
        <f t="shared" si="4"/>
        <v>19.00658990872649</v>
      </c>
    </row>
    <row r="13" spans="1:16" x14ac:dyDescent="0.15">
      <c r="A13" s="18">
        <v>6</v>
      </c>
      <c r="B13" s="18">
        <v>11</v>
      </c>
      <c r="D13">
        <v>780.407958984375</v>
      </c>
      <c r="E13">
        <v>563.45745849609398</v>
      </c>
      <c r="F13">
        <v>484.39218139648398</v>
      </c>
      <c r="G13">
        <v>477.38406372070301</v>
      </c>
      <c r="I13" s="19">
        <f t="shared" si="0"/>
        <v>296.01577758789102</v>
      </c>
      <c r="J13" s="19">
        <f t="shared" si="0"/>
        <v>86.073394775390966</v>
      </c>
      <c r="K13" s="19">
        <f t="shared" si="1"/>
        <v>235.76440124511734</v>
      </c>
      <c r="L13" s="20">
        <f t="shared" si="2"/>
        <v>2.739108894918644</v>
      </c>
      <c r="M13" s="20">
        <f t="shared" si="3"/>
        <v>2.8425768422565576</v>
      </c>
      <c r="P13" s="18">
        <f t="shared" si="4"/>
        <v>18.725722723713194</v>
      </c>
    </row>
    <row r="14" spans="1:16" x14ac:dyDescent="0.15">
      <c r="A14" s="18">
        <v>6.5</v>
      </c>
      <c r="B14" s="18">
        <v>12</v>
      </c>
      <c r="D14">
        <v>788.740966796875</v>
      </c>
      <c r="E14">
        <v>564.94866943359398</v>
      </c>
      <c r="F14">
        <v>483.18835449218801</v>
      </c>
      <c r="G14">
        <v>476.46054077148398</v>
      </c>
      <c r="I14" s="19">
        <f t="shared" si="0"/>
        <v>305.55261230468699</v>
      </c>
      <c r="J14" s="19">
        <f t="shared" si="0"/>
        <v>88.48812866211</v>
      </c>
      <c r="K14" s="19">
        <f t="shared" si="1"/>
        <v>243.61092224121001</v>
      </c>
      <c r="L14" s="20">
        <f t="shared" si="2"/>
        <v>2.7530350785406821</v>
      </c>
      <c r="M14" s="20">
        <f t="shared" si="3"/>
        <v>2.8651253548234217</v>
      </c>
      <c r="P14" s="18">
        <f t="shared" si="4"/>
        <v>19.667504986570325</v>
      </c>
    </row>
    <row r="15" spans="1:16" x14ac:dyDescent="0.15">
      <c r="A15" s="18">
        <v>7</v>
      </c>
      <c r="B15" s="18">
        <v>13</v>
      </c>
      <c r="D15">
        <v>781.48846435546898</v>
      </c>
      <c r="E15">
        <v>562.36907958984398</v>
      </c>
      <c r="F15">
        <v>484.09194946289102</v>
      </c>
      <c r="G15">
        <v>476.910888671875</v>
      </c>
      <c r="I15" s="19">
        <f t="shared" si="0"/>
        <v>297.39651489257795</v>
      </c>
      <c r="J15" s="19">
        <f t="shared" si="0"/>
        <v>85.458190917968977</v>
      </c>
      <c r="K15" s="19">
        <f t="shared" si="1"/>
        <v>237.57578124999966</v>
      </c>
      <c r="L15" s="20">
        <f t="shared" si="2"/>
        <v>2.7800235261011768</v>
      </c>
      <c r="M15" s="20">
        <f t="shared" si="3"/>
        <v>2.9007361313287428</v>
      </c>
      <c r="P15" s="18">
        <f t="shared" si="4"/>
        <v>21.154857980690466</v>
      </c>
    </row>
    <row r="16" spans="1:16" x14ac:dyDescent="0.15">
      <c r="A16" s="18">
        <v>7.5</v>
      </c>
      <c r="B16" s="18">
        <v>14</v>
      </c>
      <c r="D16">
        <v>778.43756103515602</v>
      </c>
      <c r="E16">
        <v>561.654052734375</v>
      </c>
      <c r="F16">
        <v>484.25305175781301</v>
      </c>
      <c r="G16">
        <v>478.04556274414102</v>
      </c>
      <c r="I16" s="19">
        <f t="shared" si="0"/>
        <v>294.18450927734301</v>
      </c>
      <c r="J16" s="19">
        <f t="shared" si="0"/>
        <v>83.608489990233977</v>
      </c>
      <c r="K16" s="19">
        <f t="shared" si="1"/>
        <v>235.65856628417924</v>
      </c>
      <c r="L16" s="20">
        <f t="shared" si="2"/>
        <v>2.8185961295522226</v>
      </c>
      <c r="M16" s="20">
        <f t="shared" si="3"/>
        <v>2.9479310637246146</v>
      </c>
      <c r="P16" s="18">
        <f t="shared" si="4"/>
        <v>23.126045663042994</v>
      </c>
    </row>
    <row r="17" spans="1:16" x14ac:dyDescent="0.15">
      <c r="A17" s="18">
        <v>8</v>
      </c>
      <c r="B17" s="18">
        <v>15</v>
      </c>
      <c r="D17">
        <v>762.556884765625</v>
      </c>
      <c r="E17">
        <v>554.48425292968795</v>
      </c>
      <c r="F17">
        <v>485.11105346679699</v>
      </c>
      <c r="G17">
        <v>478.21887207031301</v>
      </c>
      <c r="I17" s="19">
        <f t="shared" si="0"/>
        <v>277.44583129882801</v>
      </c>
      <c r="J17" s="19">
        <f t="shared" si="0"/>
        <v>76.265380859374943</v>
      </c>
      <c r="K17" s="19">
        <f t="shared" si="1"/>
        <v>224.06006469726555</v>
      </c>
      <c r="L17" s="20">
        <f t="shared" si="2"/>
        <v>2.9379000297711473</v>
      </c>
      <c r="M17" s="20">
        <f t="shared" si="3"/>
        <v>3.0758572928883652</v>
      </c>
      <c r="P17" s="18">
        <f t="shared" si="4"/>
        <v>28.469132184752876</v>
      </c>
    </row>
    <row r="18" spans="1:16" x14ac:dyDescent="0.15">
      <c r="A18" s="18">
        <v>8.5</v>
      </c>
      <c r="B18" s="18">
        <v>16</v>
      </c>
      <c r="D18">
        <v>775.42413330078102</v>
      </c>
      <c r="E18">
        <v>558.50274658203102</v>
      </c>
      <c r="F18">
        <v>484.46746826171898</v>
      </c>
      <c r="G18">
        <v>478.05084228515602</v>
      </c>
      <c r="I18" s="19">
        <f t="shared" si="0"/>
        <v>290.95666503906205</v>
      </c>
      <c r="J18" s="19">
        <f t="shared" si="0"/>
        <v>80.451904296875</v>
      </c>
      <c r="K18" s="19">
        <f t="shared" si="1"/>
        <v>234.64033203124956</v>
      </c>
      <c r="L18" s="20">
        <f t="shared" si="2"/>
        <v>2.9165292491449915</v>
      </c>
      <c r="M18" s="20">
        <f t="shared" si="3"/>
        <v>3.0631088412070357</v>
      </c>
      <c r="P18" s="18">
        <f t="shared" si="4"/>
        <v>27.936668429693</v>
      </c>
    </row>
    <row r="19" spans="1:16" x14ac:dyDescent="0.15">
      <c r="A19" s="18">
        <v>9</v>
      </c>
      <c r="B19" s="18">
        <v>17</v>
      </c>
      <c r="D19">
        <v>795.64294433593795</v>
      </c>
      <c r="E19">
        <v>565.62994384765602</v>
      </c>
      <c r="F19">
        <v>484.07281494140602</v>
      </c>
      <c r="G19">
        <v>477.9169921875</v>
      </c>
      <c r="I19" s="19">
        <f t="shared" si="0"/>
        <v>311.57012939453193</v>
      </c>
      <c r="J19" s="19">
        <f t="shared" si="0"/>
        <v>87.712951660156023</v>
      </c>
      <c r="K19" s="19">
        <f t="shared" si="1"/>
        <v>250.17106323242271</v>
      </c>
      <c r="L19" s="20">
        <f t="shared" si="2"/>
        <v>2.8521564774346087</v>
      </c>
      <c r="M19" s="20">
        <f t="shared" si="3"/>
        <v>3.0073583984414789</v>
      </c>
      <c r="P19" s="18">
        <f t="shared" si="4"/>
        <v>25.608143300270886</v>
      </c>
    </row>
    <row r="20" spans="1:16" x14ac:dyDescent="0.15">
      <c r="A20" s="18">
        <v>9.5</v>
      </c>
      <c r="B20" s="18">
        <v>18</v>
      </c>
      <c r="D20">
        <v>781.96435546875</v>
      </c>
      <c r="E20">
        <v>562.49768066406295</v>
      </c>
      <c r="F20">
        <v>484.24938964843801</v>
      </c>
      <c r="G20">
        <v>477.41455078125</v>
      </c>
      <c r="I20" s="19">
        <f t="shared" si="0"/>
        <v>297.71496582031199</v>
      </c>
      <c r="J20" s="19">
        <f t="shared" si="0"/>
        <v>85.083129882812955</v>
      </c>
      <c r="K20" s="19">
        <f t="shared" si="1"/>
        <v>238.15677490234293</v>
      </c>
      <c r="L20" s="20">
        <f t="shared" si="2"/>
        <v>2.7991068879384433</v>
      </c>
      <c r="M20" s="20">
        <f t="shared" si="3"/>
        <v>2.96293113789014</v>
      </c>
      <c r="P20" s="18">
        <f t="shared" si="4"/>
        <v>23.752552788457255</v>
      </c>
    </row>
    <row r="21" spans="1:16" x14ac:dyDescent="0.15">
      <c r="A21" s="18">
        <v>10</v>
      </c>
      <c r="B21" s="18">
        <v>19</v>
      </c>
      <c r="D21">
        <v>774.36169433593795</v>
      </c>
      <c r="E21">
        <v>561.4296875</v>
      </c>
      <c r="F21">
        <v>483.22213745117199</v>
      </c>
      <c r="G21">
        <v>476.54150390625</v>
      </c>
      <c r="I21" s="19">
        <f t="shared" si="0"/>
        <v>291.13955688476597</v>
      </c>
      <c r="J21" s="19">
        <f t="shared" si="0"/>
        <v>84.88818359375</v>
      </c>
      <c r="K21" s="19">
        <f t="shared" si="1"/>
        <v>231.71782836914096</v>
      </c>
      <c r="L21" s="20">
        <f t="shared" si="2"/>
        <v>2.7296829612714375</v>
      </c>
      <c r="M21" s="20">
        <f t="shared" si="3"/>
        <v>2.9021295401679601</v>
      </c>
      <c r="P21" s="18">
        <f t="shared" si="4"/>
        <v>21.213056397361719</v>
      </c>
    </row>
    <row r="22" spans="1:16" x14ac:dyDescent="0.15">
      <c r="A22" s="18">
        <v>10.5</v>
      </c>
      <c r="B22" s="18">
        <v>20</v>
      </c>
      <c r="D22">
        <v>783.679931640625</v>
      </c>
      <c r="E22">
        <v>564.9208984375</v>
      </c>
      <c r="F22">
        <v>483.71319580078102</v>
      </c>
      <c r="G22">
        <v>477.04434204101602</v>
      </c>
      <c r="I22" s="19">
        <f t="shared" si="0"/>
        <v>299.96673583984398</v>
      </c>
      <c r="J22" s="19">
        <f t="shared" si="0"/>
        <v>87.876556396483977</v>
      </c>
      <c r="K22" s="19">
        <f t="shared" si="1"/>
        <v>238.4531463623052</v>
      </c>
      <c r="L22" s="20">
        <f t="shared" si="2"/>
        <v>2.7135012583611657</v>
      </c>
      <c r="M22" s="20">
        <f t="shared" si="3"/>
        <v>2.8945701662025147</v>
      </c>
      <c r="P22" s="18">
        <f t="shared" si="4"/>
        <v>20.897324514921607</v>
      </c>
    </row>
    <row r="23" spans="1:16" x14ac:dyDescent="0.15">
      <c r="A23" s="18">
        <v>11</v>
      </c>
      <c r="B23" s="18">
        <v>21</v>
      </c>
      <c r="D23">
        <v>781.074462890625</v>
      </c>
      <c r="E23">
        <v>564.02911376953102</v>
      </c>
      <c r="F23">
        <v>483.83483886718801</v>
      </c>
      <c r="G23">
        <v>477.16027832031301</v>
      </c>
      <c r="I23" s="19">
        <f t="shared" si="0"/>
        <v>297.23962402343699</v>
      </c>
      <c r="J23" s="19">
        <f t="shared" si="0"/>
        <v>86.868835449218011</v>
      </c>
      <c r="K23" s="19">
        <f t="shared" si="1"/>
        <v>236.43143920898439</v>
      </c>
      <c r="L23" s="20">
        <f t="shared" si="2"/>
        <v>2.7217060984683976</v>
      </c>
      <c r="M23" s="20">
        <f>L23+ABS($N$2)*A23</f>
        <v>2.9113973352545726</v>
      </c>
      <c r="P23" s="18">
        <f t="shared" si="4"/>
        <v>21.600143794035173</v>
      </c>
    </row>
    <row r="24" spans="1:16" x14ac:dyDescent="0.15">
      <c r="A24" s="18">
        <v>11.5</v>
      </c>
      <c r="B24" s="18">
        <v>22</v>
      </c>
      <c r="D24">
        <v>783.153564453125</v>
      </c>
      <c r="E24">
        <v>564.11657714843795</v>
      </c>
      <c r="F24">
        <v>483.96746826171898</v>
      </c>
      <c r="G24">
        <v>477.50894165039102</v>
      </c>
      <c r="I24" s="19">
        <f t="shared" si="0"/>
        <v>299.18609619140602</v>
      </c>
      <c r="J24" s="19">
        <f t="shared" si="0"/>
        <v>86.607635498046932</v>
      </c>
      <c r="K24" s="19">
        <f t="shared" si="1"/>
        <v>238.56075134277319</v>
      </c>
      <c r="L24" s="20">
        <f t="shared" si="2"/>
        <v>2.754500223576164</v>
      </c>
      <c r="M24" s="20">
        <f t="shared" ref="M24:M87" si="5">L24+ABS($N$2)*A24</f>
        <v>2.9528137893071649</v>
      </c>
      <c r="P24" s="18">
        <f t="shared" si="4"/>
        <v>23.329982145966586</v>
      </c>
    </row>
    <row r="25" spans="1:16" x14ac:dyDescent="0.15">
      <c r="A25" s="18">
        <v>12</v>
      </c>
      <c r="B25" s="18">
        <v>23</v>
      </c>
      <c r="D25">
        <v>778.33581542968795</v>
      </c>
      <c r="E25">
        <v>562.065673828125</v>
      </c>
      <c r="F25">
        <v>484.28356933593801</v>
      </c>
      <c r="G25">
        <v>478.045166015625</v>
      </c>
      <c r="I25" s="19">
        <f t="shared" si="0"/>
        <v>294.05224609374994</v>
      </c>
      <c r="J25" s="19">
        <f t="shared" si="0"/>
        <v>84.0205078125</v>
      </c>
      <c r="K25" s="19">
        <f t="shared" si="1"/>
        <v>235.23789062499995</v>
      </c>
      <c r="L25" s="20">
        <f t="shared" si="2"/>
        <v>2.7997675418715198</v>
      </c>
      <c r="M25" s="20">
        <f t="shared" si="5"/>
        <v>3.0067034365473471</v>
      </c>
      <c r="P25" s="18">
        <f t="shared" si="4"/>
        <v>25.580787549291241</v>
      </c>
    </row>
    <row r="26" spans="1:16" x14ac:dyDescent="0.15">
      <c r="A26" s="18">
        <v>12.5</v>
      </c>
      <c r="B26" s="18">
        <v>24</v>
      </c>
      <c r="D26">
        <v>775.74005126953102</v>
      </c>
      <c r="E26">
        <v>561.31036376953102</v>
      </c>
      <c r="F26">
        <v>484.30267333984398</v>
      </c>
      <c r="G26">
        <v>477.16516113281301</v>
      </c>
      <c r="I26" s="19">
        <f t="shared" si="0"/>
        <v>291.43737792968705</v>
      </c>
      <c r="J26" s="19">
        <f t="shared" si="0"/>
        <v>84.145202636718011</v>
      </c>
      <c r="K26" s="19">
        <f t="shared" si="1"/>
        <v>232.53573608398443</v>
      </c>
      <c r="L26" s="20">
        <f t="shared" si="2"/>
        <v>2.7635055689142045</v>
      </c>
      <c r="M26" s="20">
        <f t="shared" si="5"/>
        <v>2.9790637925348578</v>
      </c>
      <c r="P26" s="18">
        <f t="shared" si="4"/>
        <v>24.426364329335669</v>
      </c>
    </row>
    <row r="27" spans="1:16" x14ac:dyDescent="0.15">
      <c r="A27" s="18">
        <v>13</v>
      </c>
      <c r="B27" s="18">
        <v>25</v>
      </c>
      <c r="D27">
        <v>781.276611328125</v>
      </c>
      <c r="E27">
        <v>562.78674316406295</v>
      </c>
      <c r="F27">
        <v>483.78030395507801</v>
      </c>
      <c r="G27">
        <v>476.98941040039102</v>
      </c>
      <c r="I27" s="19">
        <f t="shared" si="0"/>
        <v>297.49630737304699</v>
      </c>
      <c r="J27" s="19">
        <f t="shared" si="0"/>
        <v>85.797332763671932</v>
      </c>
      <c r="K27" s="19">
        <f t="shared" si="1"/>
        <v>237.43817443847664</v>
      </c>
      <c r="L27" s="20">
        <f t="shared" si="2"/>
        <v>2.7674307206320528</v>
      </c>
      <c r="M27" s="20">
        <f t="shared" si="5"/>
        <v>2.9916112731975324</v>
      </c>
      <c r="P27" s="18">
        <f t="shared" si="4"/>
        <v>24.950434140885694</v>
      </c>
    </row>
    <row r="28" spans="1:16" x14ac:dyDescent="0.15">
      <c r="A28" s="18">
        <v>13.5</v>
      </c>
      <c r="B28" s="18">
        <v>26</v>
      </c>
      <c r="D28">
        <v>771.101318359375</v>
      </c>
      <c r="E28">
        <v>560.33856201171898</v>
      </c>
      <c r="F28">
        <v>483.18185424804699</v>
      </c>
      <c r="G28">
        <v>475.97598266601602</v>
      </c>
      <c r="I28" s="19">
        <f t="shared" si="0"/>
        <v>287.91946411132801</v>
      </c>
      <c r="J28" s="19">
        <f t="shared" si="0"/>
        <v>84.362579345702954</v>
      </c>
      <c r="K28" s="19">
        <f t="shared" si="1"/>
        <v>228.86565856933595</v>
      </c>
      <c r="L28" s="20">
        <f t="shared" si="2"/>
        <v>2.7128812364956847</v>
      </c>
      <c r="M28" s="20">
        <f t="shared" si="5"/>
        <v>2.9456841180059903</v>
      </c>
      <c r="P28" s="18">
        <f t="shared" si="4"/>
        <v>23.032197626853108</v>
      </c>
    </row>
    <row r="29" spans="1:16" x14ac:dyDescent="0.15">
      <c r="A29" s="18">
        <v>14</v>
      </c>
      <c r="B29" s="18">
        <v>27</v>
      </c>
      <c r="D29">
        <v>765.71228027343795</v>
      </c>
      <c r="E29">
        <v>561.16650390625</v>
      </c>
      <c r="F29">
        <v>482.71725463867199</v>
      </c>
      <c r="G29">
        <v>475.82751464843801</v>
      </c>
      <c r="I29" s="19">
        <f t="shared" si="0"/>
        <v>282.99502563476597</v>
      </c>
      <c r="J29" s="19">
        <f t="shared" si="0"/>
        <v>85.338989257811988</v>
      </c>
      <c r="K29" s="19">
        <f t="shared" si="1"/>
        <v>223.25773315429757</v>
      </c>
      <c r="L29" s="20">
        <f t="shared" si="2"/>
        <v>2.6161281624724704</v>
      </c>
      <c r="M29" s="20">
        <f t="shared" si="5"/>
        <v>2.8575533729276019</v>
      </c>
      <c r="P29" s="18">
        <f t="shared" si="4"/>
        <v>19.351246509519477</v>
      </c>
    </row>
    <row r="30" spans="1:16" x14ac:dyDescent="0.15">
      <c r="A30" s="18">
        <v>14.5</v>
      </c>
      <c r="B30" s="18">
        <v>28</v>
      </c>
      <c r="D30">
        <v>765.53143310546898</v>
      </c>
      <c r="E30">
        <v>563.43707275390602</v>
      </c>
      <c r="F30">
        <v>482.87551879882801</v>
      </c>
      <c r="G30">
        <v>476.35272216796898</v>
      </c>
      <c r="I30" s="19">
        <f t="shared" si="0"/>
        <v>282.65591430664097</v>
      </c>
      <c r="J30" s="19">
        <f t="shared" si="0"/>
        <v>87.084350585937045</v>
      </c>
      <c r="K30" s="19">
        <f t="shared" si="1"/>
        <v>221.69686889648503</v>
      </c>
      <c r="L30" s="20">
        <f t="shared" si="2"/>
        <v>2.5457716272191631</v>
      </c>
      <c r="M30" s="20">
        <f t="shared" si="5"/>
        <v>2.795819166619121</v>
      </c>
      <c r="P30" s="18">
        <f t="shared" si="4"/>
        <v>16.772797916048631</v>
      </c>
    </row>
    <row r="31" spans="1:16" x14ac:dyDescent="0.15">
      <c r="A31" s="18">
        <v>15</v>
      </c>
      <c r="B31" s="18">
        <v>29</v>
      </c>
      <c r="D31">
        <v>759.45837402343795</v>
      </c>
      <c r="E31">
        <v>563.80017089843795</v>
      </c>
      <c r="F31">
        <v>482.532958984375</v>
      </c>
      <c r="G31">
        <v>475.77542114257801</v>
      </c>
      <c r="I31" s="19">
        <f t="shared" si="0"/>
        <v>276.92541503906295</v>
      </c>
      <c r="J31" s="19">
        <f t="shared" si="0"/>
        <v>88.024749755859943</v>
      </c>
      <c r="K31" s="19">
        <f t="shared" si="1"/>
        <v>215.30809020996099</v>
      </c>
      <c r="L31" s="20">
        <f t="shared" si="2"/>
        <v>2.4459949140114152</v>
      </c>
      <c r="M31" s="20">
        <f t="shared" si="5"/>
        <v>2.7046647823561991</v>
      </c>
      <c r="P31" s="18">
        <f t="shared" si="4"/>
        <v>12.96555865687729</v>
      </c>
    </row>
    <row r="32" spans="1:16" x14ac:dyDescent="0.15">
      <c r="A32" s="18">
        <v>15.5</v>
      </c>
      <c r="B32" s="18">
        <v>30</v>
      </c>
      <c r="D32">
        <v>755.54254150390602</v>
      </c>
      <c r="E32">
        <v>563.96301269531295</v>
      </c>
      <c r="F32">
        <v>483.05084228515602</v>
      </c>
      <c r="G32">
        <v>476.25222778320301</v>
      </c>
      <c r="I32" s="19">
        <f t="shared" si="0"/>
        <v>272.49169921875</v>
      </c>
      <c r="J32" s="19">
        <f t="shared" si="0"/>
        <v>87.710784912109943</v>
      </c>
      <c r="K32" s="19">
        <f t="shared" si="1"/>
        <v>211.09414978027303</v>
      </c>
      <c r="L32" s="20">
        <f t="shared" si="2"/>
        <v>2.4067068832162275</v>
      </c>
      <c r="M32" s="20">
        <f t="shared" si="5"/>
        <v>2.6739990805058378</v>
      </c>
      <c r="P32" s="18">
        <f t="shared" si="4"/>
        <v>11.684746275346795</v>
      </c>
    </row>
    <row r="33" spans="1:16" x14ac:dyDescent="0.15">
      <c r="A33" s="18">
        <v>16</v>
      </c>
      <c r="B33" s="18">
        <v>31</v>
      </c>
      <c r="D33">
        <v>754.11376953125</v>
      </c>
      <c r="E33">
        <v>566.15264892578102</v>
      </c>
      <c r="F33">
        <v>482.76037597656301</v>
      </c>
      <c r="G33">
        <v>476.11187744140602</v>
      </c>
      <c r="I33" s="19">
        <f t="shared" si="0"/>
        <v>271.35339355468699</v>
      </c>
      <c r="J33" s="19">
        <f t="shared" si="0"/>
        <v>90.040771484375</v>
      </c>
      <c r="K33" s="19">
        <f t="shared" si="1"/>
        <v>208.32485351562448</v>
      </c>
      <c r="L33" s="20">
        <f t="shared" si="2"/>
        <v>2.3136724628328582</v>
      </c>
      <c r="M33" s="20">
        <f t="shared" si="5"/>
        <v>2.5895869890672945</v>
      </c>
      <c r="P33" s="18">
        <f t="shared" si="4"/>
        <v>8.1591119235572336</v>
      </c>
    </row>
    <row r="34" spans="1:16" x14ac:dyDescent="0.15">
      <c r="A34" s="18">
        <v>16.5</v>
      </c>
      <c r="B34" s="18">
        <v>32</v>
      </c>
      <c r="D34">
        <v>751.04901123046898</v>
      </c>
      <c r="E34">
        <v>565.693359375</v>
      </c>
      <c r="F34">
        <v>482.91903686523398</v>
      </c>
      <c r="G34">
        <v>476.552490234375</v>
      </c>
      <c r="I34" s="19">
        <f t="shared" si="0"/>
        <v>268.129974365235</v>
      </c>
      <c r="J34" s="19">
        <f t="shared" si="0"/>
        <v>89.140869140625</v>
      </c>
      <c r="K34" s="19">
        <f t="shared" si="1"/>
        <v>205.73136596679751</v>
      </c>
      <c r="L34" s="20">
        <f t="shared" si="2"/>
        <v>2.3079353830647995</v>
      </c>
      <c r="M34" s="20">
        <f t="shared" si="5"/>
        <v>2.5924722382440617</v>
      </c>
      <c r="P34" s="18">
        <f t="shared" si="4"/>
        <v>8.2796199389105674</v>
      </c>
    </row>
    <row r="35" spans="1:16" x14ac:dyDescent="0.15">
      <c r="A35" s="18">
        <v>17</v>
      </c>
      <c r="B35" s="18">
        <v>33</v>
      </c>
      <c r="D35">
        <v>744.34552001953102</v>
      </c>
      <c r="E35">
        <v>564.052734375</v>
      </c>
      <c r="F35">
        <v>483.99551391601602</v>
      </c>
      <c r="G35">
        <v>477.08624267578102</v>
      </c>
      <c r="I35" s="19">
        <f t="shared" si="0"/>
        <v>260.350006103515</v>
      </c>
      <c r="J35" s="19">
        <f t="shared" si="0"/>
        <v>86.966491699218977</v>
      </c>
      <c r="K35" s="19">
        <f t="shared" si="1"/>
        <v>199.47346191406172</v>
      </c>
      <c r="L35" s="20">
        <f t="shared" si="2"/>
        <v>2.2936818309741374</v>
      </c>
      <c r="M35" s="20">
        <f t="shared" si="5"/>
        <v>2.5868410150982259</v>
      </c>
      <c r="P35" s="18">
        <f t="shared" si="4"/>
        <v>8.0444210067764725</v>
      </c>
    </row>
    <row r="36" spans="1:16" x14ac:dyDescent="0.15">
      <c r="A36" s="18">
        <v>17.5</v>
      </c>
      <c r="B36" s="18">
        <v>34</v>
      </c>
      <c r="D36">
        <v>742.20349121093795</v>
      </c>
      <c r="E36">
        <v>563.91583251953102</v>
      </c>
      <c r="F36">
        <v>484.13833618164102</v>
      </c>
      <c r="G36">
        <v>477.30960083007801</v>
      </c>
      <c r="I36" s="19">
        <f t="shared" si="0"/>
        <v>258.06515502929693</v>
      </c>
      <c r="J36" s="19">
        <f t="shared" si="0"/>
        <v>86.606231689453011</v>
      </c>
      <c r="K36" s="19">
        <f t="shared" si="1"/>
        <v>197.44079284667981</v>
      </c>
      <c r="L36" s="20">
        <f t="shared" si="2"/>
        <v>2.2797527267396895</v>
      </c>
      <c r="M36" s="20">
        <f t="shared" si="5"/>
        <v>2.5815342398086041</v>
      </c>
      <c r="P36" s="18">
        <f t="shared" si="4"/>
        <v>7.822773267223182</v>
      </c>
    </row>
    <row r="37" spans="1:16" x14ac:dyDescent="0.15">
      <c r="A37" s="18">
        <v>18</v>
      </c>
      <c r="B37" s="18">
        <v>35</v>
      </c>
      <c r="D37">
        <v>759.48614501953102</v>
      </c>
      <c r="E37">
        <v>571.90191650390602</v>
      </c>
      <c r="F37">
        <v>484.38973999023398</v>
      </c>
      <c r="G37">
        <v>477.80715942382801</v>
      </c>
      <c r="I37" s="19">
        <f t="shared" si="0"/>
        <v>275.09640502929705</v>
      </c>
      <c r="J37" s="19">
        <f t="shared" si="0"/>
        <v>94.094757080078011</v>
      </c>
      <c r="K37" s="19">
        <f t="shared" si="1"/>
        <v>209.23007507324246</v>
      </c>
      <c r="L37" s="20">
        <f t="shared" si="2"/>
        <v>2.2236103430840486</v>
      </c>
      <c r="M37" s="20">
        <f t="shared" si="5"/>
        <v>2.5340141850977895</v>
      </c>
      <c r="P37" s="18">
        <f t="shared" si="4"/>
        <v>5.8380062222158395</v>
      </c>
    </row>
    <row r="38" spans="1:16" x14ac:dyDescent="0.15">
      <c r="A38" s="18">
        <v>18.5</v>
      </c>
      <c r="B38" s="18">
        <v>36</v>
      </c>
      <c r="D38">
        <v>776.02313232421898</v>
      </c>
      <c r="E38">
        <v>580.057373046875</v>
      </c>
      <c r="F38">
        <v>483.74816894531301</v>
      </c>
      <c r="G38">
        <v>477.470703125</v>
      </c>
      <c r="I38" s="19">
        <f t="shared" si="0"/>
        <v>292.27496337890597</v>
      </c>
      <c r="J38" s="19">
        <f t="shared" si="0"/>
        <v>102.586669921875</v>
      </c>
      <c r="K38" s="19">
        <f t="shared" si="1"/>
        <v>220.46429443359347</v>
      </c>
      <c r="L38" s="20">
        <f t="shared" si="2"/>
        <v>2.1490540106379155</v>
      </c>
      <c r="M38" s="20">
        <f t="shared" si="5"/>
        <v>2.4680801815964823</v>
      </c>
      <c r="P38" s="18">
        <f t="shared" si="4"/>
        <v>3.0841449716097578</v>
      </c>
    </row>
    <row r="39" spans="1:16" x14ac:dyDescent="0.15">
      <c r="A39" s="18">
        <v>19</v>
      </c>
      <c r="B39" s="18">
        <v>37</v>
      </c>
      <c r="D39">
        <v>774.96624755859398</v>
      </c>
      <c r="E39">
        <v>579.93664550781295</v>
      </c>
      <c r="F39">
        <v>483.75671386718801</v>
      </c>
      <c r="G39">
        <v>476.923095703125</v>
      </c>
      <c r="I39" s="19">
        <f t="shared" si="0"/>
        <v>291.20953369140597</v>
      </c>
      <c r="J39" s="19">
        <f t="shared" si="0"/>
        <v>103.01354980468795</v>
      </c>
      <c r="K39" s="19">
        <f t="shared" si="1"/>
        <v>219.10004882812439</v>
      </c>
      <c r="L39" s="20">
        <f t="shared" si="2"/>
        <v>2.1269051425131411</v>
      </c>
      <c r="M39" s="20">
        <f t="shared" si="5"/>
        <v>2.454553642416534</v>
      </c>
      <c r="P39" s="18">
        <f t="shared" si="4"/>
        <v>2.5191828864282271</v>
      </c>
    </row>
    <row r="40" spans="1:16" x14ac:dyDescent="0.15">
      <c r="A40" s="18">
        <v>19.5</v>
      </c>
      <c r="B40" s="18">
        <v>38</v>
      </c>
      <c r="D40">
        <v>751.52777099609398</v>
      </c>
      <c r="E40">
        <v>573.79229736328102</v>
      </c>
      <c r="F40">
        <v>483.42718505859398</v>
      </c>
      <c r="G40">
        <v>476.65948486328102</v>
      </c>
      <c r="I40" s="19">
        <f t="shared" si="0"/>
        <v>268.1005859375</v>
      </c>
      <c r="J40" s="19">
        <f t="shared" si="0"/>
        <v>97.1328125</v>
      </c>
      <c r="K40" s="19">
        <f t="shared" si="1"/>
        <v>200.10761718750001</v>
      </c>
      <c r="L40" s="20">
        <f t="shared" si="2"/>
        <v>2.0601443738438028</v>
      </c>
      <c r="M40" s="20">
        <f t="shared" si="5"/>
        <v>2.396415202692022</v>
      </c>
      <c r="P40" s="18">
        <f t="shared" si="4"/>
        <v>9.0918442803829602E-2</v>
      </c>
    </row>
    <row r="41" spans="1:16" x14ac:dyDescent="0.15">
      <c r="A41" s="18">
        <v>20</v>
      </c>
      <c r="B41" s="18">
        <v>39</v>
      </c>
      <c r="D41">
        <v>738.645263671875</v>
      </c>
      <c r="E41">
        <v>567.89312744140602</v>
      </c>
      <c r="F41">
        <v>482.63101196289102</v>
      </c>
      <c r="G41">
        <v>476.30798339843801</v>
      </c>
      <c r="I41" s="19">
        <f t="shared" si="0"/>
        <v>256.01425170898398</v>
      </c>
      <c r="J41" s="19">
        <f t="shared" si="0"/>
        <v>91.585144042968011</v>
      </c>
      <c r="K41" s="19">
        <f t="shared" si="1"/>
        <v>191.90465087890635</v>
      </c>
      <c r="L41" s="20">
        <f t="shared" si="2"/>
        <v>2.0953687727877846</v>
      </c>
      <c r="M41" s="20">
        <f t="shared" si="5"/>
        <v>2.4402619305808297</v>
      </c>
      <c r="P41" s="18">
        <f t="shared" si="4"/>
        <v>1.9222618845298083</v>
      </c>
    </row>
    <row r="42" spans="1:16" x14ac:dyDescent="0.15">
      <c r="A42" s="18">
        <v>20.5</v>
      </c>
      <c r="B42" s="18">
        <v>40</v>
      </c>
      <c r="D42">
        <v>730.97918701171898</v>
      </c>
      <c r="E42">
        <v>566.44494628906295</v>
      </c>
      <c r="F42">
        <v>482.13058471679699</v>
      </c>
      <c r="G42">
        <v>475.5439453125</v>
      </c>
      <c r="I42" s="19">
        <f t="shared" si="0"/>
        <v>248.84860229492199</v>
      </c>
      <c r="J42" s="19">
        <f t="shared" si="0"/>
        <v>90.901000976562955</v>
      </c>
      <c r="K42" s="19">
        <f t="shared" si="1"/>
        <v>185.21790161132793</v>
      </c>
      <c r="L42" s="20">
        <f t="shared" si="2"/>
        <v>2.0375782402999363</v>
      </c>
      <c r="M42" s="20">
        <f t="shared" si="5"/>
        <v>2.3910937270378079</v>
      </c>
      <c r="P42" s="18">
        <f t="shared" si="4"/>
        <v>-0.13134328592455641</v>
      </c>
    </row>
    <row r="43" spans="1:16" x14ac:dyDescent="0.15">
      <c r="A43" s="18">
        <v>21</v>
      </c>
      <c r="B43" s="18">
        <v>41</v>
      </c>
      <c r="D43">
        <v>728.92413330078102</v>
      </c>
      <c r="E43">
        <v>566.859375</v>
      </c>
      <c r="F43">
        <v>482.913330078125</v>
      </c>
      <c r="G43">
        <v>475.93490600585898</v>
      </c>
      <c r="I43" s="19">
        <f t="shared" si="0"/>
        <v>246.01080322265602</v>
      </c>
      <c r="J43" s="19">
        <f t="shared" si="0"/>
        <v>90.924468994141023</v>
      </c>
      <c r="K43" s="19">
        <f t="shared" si="1"/>
        <v>182.36367492675731</v>
      </c>
      <c r="L43" s="20">
        <f t="shared" si="2"/>
        <v>2.0056611486893416</v>
      </c>
      <c r="M43" s="20">
        <f t="shared" si="5"/>
        <v>2.3677989643720392</v>
      </c>
      <c r="P43" s="18">
        <f t="shared" si="4"/>
        <v>-1.1042941282930743</v>
      </c>
    </row>
    <row r="44" spans="1:16" x14ac:dyDescent="0.15">
      <c r="A44" s="18">
        <v>21.5</v>
      </c>
      <c r="B44" s="18">
        <v>42</v>
      </c>
      <c r="D44">
        <v>721.14849853515602</v>
      </c>
      <c r="E44">
        <v>566.07214355468795</v>
      </c>
      <c r="F44">
        <v>483.67858886718801</v>
      </c>
      <c r="G44">
        <v>476.73880004882801</v>
      </c>
      <c r="I44" s="19">
        <f t="shared" si="0"/>
        <v>237.46990966796801</v>
      </c>
      <c r="J44" s="19">
        <f t="shared" si="0"/>
        <v>89.333343505859943</v>
      </c>
      <c r="K44" s="19">
        <f t="shared" si="1"/>
        <v>174.93656921386605</v>
      </c>
      <c r="L44" s="20">
        <f t="shared" si="2"/>
        <v>1.9582449547787366</v>
      </c>
      <c r="M44" s="20">
        <f t="shared" si="5"/>
        <v>2.3290050994062605</v>
      </c>
      <c r="P44" s="18">
        <f t="shared" si="4"/>
        <v>-2.7245949718234477</v>
      </c>
    </row>
    <row r="45" spans="1:16" x14ac:dyDescent="0.15">
      <c r="A45" s="18">
        <v>22</v>
      </c>
      <c r="B45" s="18">
        <v>43</v>
      </c>
      <c r="D45">
        <v>716.03790283203102</v>
      </c>
      <c r="E45">
        <v>565.092041015625</v>
      </c>
      <c r="F45">
        <v>483.65377807617199</v>
      </c>
      <c r="G45">
        <v>476.64279174804699</v>
      </c>
      <c r="I45" s="19">
        <f t="shared" si="0"/>
        <v>232.38412475585903</v>
      </c>
      <c r="J45" s="19">
        <f t="shared" si="0"/>
        <v>88.449249267578011</v>
      </c>
      <c r="K45" s="19">
        <f t="shared" si="1"/>
        <v>170.46965026855443</v>
      </c>
      <c r="L45" s="20">
        <f t="shared" si="2"/>
        <v>1.9273159657109928</v>
      </c>
      <c r="M45" s="20">
        <f t="shared" si="5"/>
        <v>2.3066984392833425</v>
      </c>
      <c r="P45" s="18">
        <f t="shared" si="4"/>
        <v>-3.656275799330396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733.03375244140602</v>
      </c>
      <c r="E46">
        <v>569.74743652343795</v>
      </c>
      <c r="F46">
        <v>482.85028076171898</v>
      </c>
      <c r="G46">
        <v>476.10128784179699</v>
      </c>
      <c r="I46" s="19">
        <f t="shared" si="0"/>
        <v>250.18347167968705</v>
      </c>
      <c r="J46" s="19">
        <f t="shared" si="0"/>
        <v>93.646148681640966</v>
      </c>
      <c r="K46" s="19">
        <f t="shared" si="1"/>
        <v>184.63116760253837</v>
      </c>
      <c r="L46" s="20">
        <f t="shared" si="2"/>
        <v>1.9715831371796151</v>
      </c>
      <c r="M46" s="20">
        <f t="shared" si="5"/>
        <v>2.3595879396967909</v>
      </c>
      <c r="P46" s="18">
        <f t="shared" si="4"/>
        <v>-1.4472434636915876</v>
      </c>
    </row>
    <row r="47" spans="1:16" x14ac:dyDescent="0.15">
      <c r="A47" s="18">
        <v>23</v>
      </c>
      <c r="B47" s="18">
        <v>45</v>
      </c>
      <c r="D47">
        <v>750.99029541015602</v>
      </c>
      <c r="E47">
        <v>578.90148925781295</v>
      </c>
      <c r="F47">
        <v>482.19689941406301</v>
      </c>
      <c r="G47">
        <v>475.81408691406301</v>
      </c>
      <c r="I47" s="19">
        <f t="shared" si="0"/>
        <v>268.79339599609301</v>
      </c>
      <c r="J47" s="19">
        <f t="shared" si="0"/>
        <v>103.08740234374994</v>
      </c>
      <c r="K47" s="19">
        <f t="shared" si="1"/>
        <v>196.63221435546805</v>
      </c>
      <c r="L47" s="20">
        <f t="shared" si="2"/>
        <v>1.9074320419849982</v>
      </c>
      <c r="M47" s="20">
        <f t="shared" si="5"/>
        <v>2.3040591734470004</v>
      </c>
      <c r="P47" s="18">
        <f t="shared" si="4"/>
        <v>-3.7665098444480551</v>
      </c>
    </row>
    <row r="48" spans="1:16" x14ac:dyDescent="0.15">
      <c r="A48" s="18">
        <v>23.5</v>
      </c>
      <c r="B48" s="18">
        <v>46</v>
      </c>
      <c r="D48">
        <v>744.89270019531295</v>
      </c>
      <c r="E48">
        <v>574.88299560546898</v>
      </c>
      <c r="F48">
        <v>483.50204467773398</v>
      </c>
      <c r="G48">
        <v>477.05206298828102</v>
      </c>
      <c r="I48" s="19">
        <f t="shared" si="0"/>
        <v>261.39065551757898</v>
      </c>
      <c r="J48" s="19">
        <f t="shared" si="0"/>
        <v>97.830932617187955</v>
      </c>
      <c r="K48" s="19">
        <f t="shared" si="1"/>
        <v>192.90900268554742</v>
      </c>
      <c r="L48" s="20">
        <f t="shared" si="2"/>
        <v>1.9718610210985064</v>
      </c>
      <c r="M48" s="20">
        <f t="shared" si="5"/>
        <v>2.3771104815053348</v>
      </c>
      <c r="P48" s="18">
        <f t="shared" si="4"/>
        <v>-0.71538059572972901</v>
      </c>
    </row>
    <row r="49" spans="1:22" x14ac:dyDescent="0.15">
      <c r="A49" s="18">
        <v>24</v>
      </c>
      <c r="B49" s="18">
        <v>47</v>
      </c>
      <c r="D49">
        <v>721.12811279296898</v>
      </c>
      <c r="E49">
        <v>565.46667480468795</v>
      </c>
      <c r="F49">
        <v>482.98574829101602</v>
      </c>
      <c r="G49">
        <v>476.17413330078102</v>
      </c>
      <c r="I49" s="19">
        <f t="shared" si="0"/>
        <v>238.14236450195295</v>
      </c>
      <c r="J49" s="19">
        <f t="shared" si="0"/>
        <v>89.292541503906932</v>
      </c>
      <c r="K49" s="19">
        <f t="shared" si="1"/>
        <v>175.63758544921811</v>
      </c>
      <c r="L49" s="20">
        <f t="shared" si="2"/>
        <v>1.9669905514060568</v>
      </c>
      <c r="M49" s="20">
        <f t="shared" si="5"/>
        <v>2.3808623407577114</v>
      </c>
      <c r="P49" s="18">
        <f t="shared" si="4"/>
        <v>-0.55867693351933245</v>
      </c>
    </row>
    <row r="50" spans="1:22" x14ac:dyDescent="0.15">
      <c r="A50" s="18">
        <v>24.5</v>
      </c>
      <c r="B50" s="18">
        <v>48</v>
      </c>
      <c r="D50">
        <v>721.89544677734398</v>
      </c>
      <c r="E50">
        <v>565.62347412109398</v>
      </c>
      <c r="F50">
        <v>481.99105834960898</v>
      </c>
      <c r="G50">
        <v>475.64401245117199</v>
      </c>
      <c r="I50" s="19">
        <f t="shared" si="0"/>
        <v>239.904388427735</v>
      </c>
      <c r="J50" s="19">
        <f t="shared" si="0"/>
        <v>89.979461669921989</v>
      </c>
      <c r="K50" s="19">
        <f t="shared" si="1"/>
        <v>176.91876525878962</v>
      </c>
      <c r="L50" s="20">
        <f t="shared" si="2"/>
        <v>1.9662127553929276</v>
      </c>
      <c r="M50" s="20">
        <f t="shared" si="5"/>
        <v>2.3887068736894079</v>
      </c>
      <c r="P50" s="18">
        <f t="shared" si="4"/>
        <v>-0.231034835018912</v>
      </c>
    </row>
    <row r="51" spans="1:22" x14ac:dyDescent="0.15">
      <c r="A51" s="18">
        <v>25</v>
      </c>
      <c r="B51" s="18">
        <v>49</v>
      </c>
      <c r="D51">
        <v>720.27105712890602</v>
      </c>
      <c r="E51">
        <v>564.60870361328102</v>
      </c>
      <c r="F51">
        <v>483.83728027343801</v>
      </c>
      <c r="G51">
        <v>476.90643310546898</v>
      </c>
      <c r="I51" s="19">
        <f t="shared" si="0"/>
        <v>236.43377685546801</v>
      </c>
      <c r="J51" s="19">
        <f t="shared" si="0"/>
        <v>87.702270507812045</v>
      </c>
      <c r="K51" s="19">
        <f t="shared" si="1"/>
        <v>175.04218749999959</v>
      </c>
      <c r="L51" s="20">
        <f t="shared" si="2"/>
        <v>1.9958683679051135</v>
      </c>
      <c r="M51" s="20">
        <f t="shared" si="5"/>
        <v>2.4269848151464202</v>
      </c>
      <c r="P51" s="18">
        <f t="shared" si="4"/>
        <v>1.3677174647613413</v>
      </c>
    </row>
    <row r="52" spans="1:22" x14ac:dyDescent="0.15">
      <c r="A52" s="18">
        <v>25.5</v>
      </c>
      <c r="B52" s="18">
        <v>50</v>
      </c>
      <c r="D52">
        <v>718.06890869140602</v>
      </c>
      <c r="E52">
        <v>562.399169921875</v>
      </c>
      <c r="F52">
        <v>483.70788574218801</v>
      </c>
      <c r="G52">
        <v>477.43002319335898</v>
      </c>
      <c r="I52" s="19">
        <f t="shared" si="0"/>
        <v>234.36102294921801</v>
      </c>
      <c r="J52" s="19">
        <f t="shared" si="0"/>
        <v>84.969146728516023</v>
      </c>
      <c r="K52" s="19">
        <f t="shared" si="1"/>
        <v>174.8826202392568</v>
      </c>
      <c r="L52" s="20">
        <f t="shared" si="2"/>
        <v>2.0581896720467525</v>
      </c>
      <c r="M52" s="20">
        <f t="shared" si="5"/>
        <v>2.4979284482328854</v>
      </c>
      <c r="P52" s="18">
        <f t="shared" si="4"/>
        <v>4.330815589542417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715.35845947265602</v>
      </c>
      <c r="E53">
        <v>562.56243896484398</v>
      </c>
      <c r="F53">
        <v>482.59033203125</v>
      </c>
      <c r="G53">
        <v>475.63467407226602</v>
      </c>
      <c r="I53" s="19">
        <f t="shared" si="0"/>
        <v>232.76812744140602</v>
      </c>
      <c r="J53" s="19">
        <f t="shared" si="0"/>
        <v>86.927764892577954</v>
      </c>
      <c r="K53" s="19">
        <f t="shared" si="1"/>
        <v>171.91869201660145</v>
      </c>
      <c r="L53" s="20">
        <f t="shared" si="2"/>
        <v>1.9777189972507871</v>
      </c>
      <c r="M53" s="20">
        <f t="shared" si="5"/>
        <v>2.426080102381746</v>
      </c>
      <c r="P53" s="18">
        <f t="shared" si="4"/>
        <v>1.329930385359807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716.64984130859398</v>
      </c>
      <c r="E54">
        <v>563.93524169921898</v>
      </c>
      <c r="F54">
        <v>481.72537231445301</v>
      </c>
      <c r="G54">
        <v>475.86209106445301</v>
      </c>
      <c r="I54" s="19">
        <f t="shared" si="0"/>
        <v>234.92446899414097</v>
      </c>
      <c r="J54" s="19">
        <f t="shared" si="0"/>
        <v>88.073150634765966</v>
      </c>
      <c r="K54" s="19">
        <f t="shared" si="1"/>
        <v>173.2732635498048</v>
      </c>
      <c r="L54" s="20">
        <f t="shared" si="2"/>
        <v>1.9673789605683412</v>
      </c>
      <c r="M54" s="20">
        <f t="shared" si="5"/>
        <v>2.4243623946441262</v>
      </c>
      <c r="P54" s="18">
        <f t="shared" si="4"/>
        <v>1.2581869976190085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715.85894775390602</v>
      </c>
      <c r="E55">
        <v>563.61566162109398</v>
      </c>
      <c r="F55">
        <v>483.08340454101602</v>
      </c>
      <c r="G55">
        <v>476.49472045898398</v>
      </c>
      <c r="I55" s="19">
        <f t="shared" si="0"/>
        <v>232.77554321289</v>
      </c>
      <c r="J55" s="19">
        <f t="shared" si="0"/>
        <v>87.12094116211</v>
      </c>
      <c r="K55" s="19">
        <f t="shared" si="1"/>
        <v>171.79088439941302</v>
      </c>
      <c r="L55" s="20">
        <f t="shared" si="2"/>
        <v>1.9718667189298804</v>
      </c>
      <c r="M55" s="20">
        <f t="shared" si="5"/>
        <v>2.4374724819504916</v>
      </c>
      <c r="P55" s="18">
        <f t="shared" si="4"/>
        <v>1.8057551643896892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703.16003417968795</v>
      </c>
      <c r="E56">
        <v>558.50970458984398</v>
      </c>
      <c r="F56">
        <v>483.83197021484398</v>
      </c>
      <c r="G56">
        <v>476.918212890625</v>
      </c>
      <c r="I56" s="19">
        <f t="shared" si="0"/>
        <v>219.32806396484398</v>
      </c>
      <c r="J56" s="19">
        <f t="shared" si="0"/>
        <v>81.591491699218977</v>
      </c>
      <c r="K56" s="19">
        <f t="shared" si="1"/>
        <v>162.21401977539068</v>
      </c>
      <c r="L56" s="20">
        <f t="shared" si="2"/>
        <v>1.9881242075262053</v>
      </c>
      <c r="M56" s="20">
        <f t="shared" si="5"/>
        <v>2.4623522994916427</v>
      </c>
      <c r="P56" s="18">
        <f t="shared" si="4"/>
        <v>2.8449088910000735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695.51574707031295</v>
      </c>
      <c r="E57">
        <v>555.55969238281295</v>
      </c>
      <c r="F57">
        <v>483.45404052734398</v>
      </c>
      <c r="G57">
        <v>476.90887451171898</v>
      </c>
      <c r="I57" s="19">
        <f t="shared" si="0"/>
        <v>212.06170654296898</v>
      </c>
      <c r="J57" s="19">
        <f t="shared" si="0"/>
        <v>78.650817871093977</v>
      </c>
      <c r="K57" s="19">
        <f t="shared" si="1"/>
        <v>157.00613403320318</v>
      </c>
      <c r="L57" s="20">
        <f t="shared" si="2"/>
        <v>1.9962428654019964</v>
      </c>
      <c r="M57" s="20">
        <f t="shared" si="5"/>
        <v>2.4790932863122599</v>
      </c>
      <c r="P57" s="18">
        <f t="shared" si="4"/>
        <v>3.5441286024391156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695.26550292968795</v>
      </c>
      <c r="E58">
        <v>556.030517578125</v>
      </c>
      <c r="F58">
        <v>483.20831298828102</v>
      </c>
      <c r="G58">
        <v>476.79129028320301</v>
      </c>
      <c r="I58" s="19">
        <f t="shared" si="0"/>
        <v>212.05718994140693</v>
      </c>
      <c r="J58" s="19">
        <f t="shared" si="0"/>
        <v>79.239227294921989</v>
      </c>
      <c r="K58" s="19">
        <f t="shared" si="1"/>
        <v>156.58973083496153</v>
      </c>
      <c r="L58" s="20">
        <f t="shared" si="2"/>
        <v>1.9761642835327915</v>
      </c>
      <c r="M58" s="20">
        <f t="shared" si="5"/>
        <v>2.4676370333878812</v>
      </c>
      <c r="P58" s="18">
        <f t="shared" si="4"/>
        <v>3.0656360291045752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699.7021484375</v>
      </c>
      <c r="E59">
        <v>558.32379150390602</v>
      </c>
      <c r="F59">
        <v>482.46298217773398</v>
      </c>
      <c r="G59">
        <v>475.83441162109398</v>
      </c>
      <c r="I59" s="19">
        <f t="shared" si="0"/>
        <v>217.23916625976602</v>
      </c>
      <c r="J59" s="19">
        <f t="shared" si="0"/>
        <v>82.489379882812045</v>
      </c>
      <c r="K59" s="19">
        <f t="shared" si="1"/>
        <v>159.4966003417976</v>
      </c>
      <c r="L59" s="20">
        <f t="shared" si="2"/>
        <v>1.933541027564825</v>
      </c>
      <c r="M59" s="20">
        <f t="shared" si="5"/>
        <v>2.4336361063647409</v>
      </c>
      <c r="P59" s="18">
        <f t="shared" si="4"/>
        <v>1.6455215139613404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707.78582763671898</v>
      </c>
      <c r="E60">
        <v>562.19891357421898</v>
      </c>
      <c r="F60">
        <v>482.42431640625</v>
      </c>
      <c r="G60">
        <v>475.50570678710898</v>
      </c>
      <c r="I60" s="19">
        <f t="shared" si="0"/>
        <v>225.36151123046898</v>
      </c>
      <c r="J60" s="19">
        <f t="shared" si="0"/>
        <v>86.69320678711</v>
      </c>
      <c r="K60" s="19">
        <f t="shared" si="1"/>
        <v>164.67626647949197</v>
      </c>
      <c r="L60" s="20">
        <f t="shared" si="2"/>
        <v>1.8995290701828889</v>
      </c>
      <c r="M60" s="20">
        <f t="shared" si="5"/>
        <v>2.4082464779276309</v>
      </c>
      <c r="P60" s="18">
        <f t="shared" si="4"/>
        <v>0.5850745487037653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695.63275146484398</v>
      </c>
      <c r="E61">
        <v>557.66375732421898</v>
      </c>
      <c r="F61">
        <v>481.55654907226602</v>
      </c>
      <c r="G61">
        <v>475</v>
      </c>
      <c r="I61" s="19">
        <f t="shared" si="0"/>
        <v>214.07620239257795</v>
      </c>
      <c r="J61" s="19">
        <f t="shared" si="0"/>
        <v>82.663757324218977</v>
      </c>
      <c r="K61" s="19">
        <f t="shared" si="1"/>
        <v>156.21157226562468</v>
      </c>
      <c r="L61" s="20">
        <f t="shared" si="2"/>
        <v>1.8897226223693262</v>
      </c>
      <c r="M61" s="20">
        <f t="shared" si="5"/>
        <v>2.4070623590588944</v>
      </c>
      <c r="P61" s="18">
        <f t="shared" si="4"/>
        <v>0.53561753266407852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691.25811767578102</v>
      </c>
      <c r="E62">
        <v>556.56195068359398</v>
      </c>
      <c r="F62">
        <v>481.40481567382801</v>
      </c>
      <c r="G62">
        <v>475.26809692382801</v>
      </c>
      <c r="I62" s="19">
        <f t="shared" si="0"/>
        <v>209.85330200195301</v>
      </c>
      <c r="J62" s="19">
        <f t="shared" si="0"/>
        <v>81.293853759765966</v>
      </c>
      <c r="K62" s="19">
        <f t="shared" si="1"/>
        <v>152.94760437011684</v>
      </c>
      <c r="L62" s="20">
        <f t="shared" si="2"/>
        <v>1.8814165806691503</v>
      </c>
      <c r="M62" s="20">
        <f t="shared" si="5"/>
        <v>2.4073786463035445</v>
      </c>
      <c r="P62" s="18">
        <f t="shared" si="4"/>
        <v>0.54882788151064099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692.74700927734398</v>
      </c>
      <c r="E63">
        <v>558.23498535156295</v>
      </c>
      <c r="F63">
        <v>482.09396362304699</v>
      </c>
      <c r="G63">
        <v>476.20544433593801</v>
      </c>
      <c r="I63" s="19">
        <f t="shared" si="0"/>
        <v>210.65304565429699</v>
      </c>
      <c r="J63" s="19">
        <f t="shared" si="0"/>
        <v>82.029541015624943</v>
      </c>
      <c r="K63" s="19">
        <f t="shared" si="1"/>
        <v>153.23236694335952</v>
      </c>
      <c r="L63" s="20">
        <f t="shared" si="2"/>
        <v>1.8680144378007906</v>
      </c>
      <c r="M63" s="20">
        <f t="shared" si="5"/>
        <v>2.4025988323800109</v>
      </c>
      <c r="P63" s="18">
        <f t="shared" si="4"/>
        <v>0.34918970317879577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700.64385986328102</v>
      </c>
      <c r="E64">
        <v>562.51574707031295</v>
      </c>
      <c r="F64">
        <v>482.30023193359398</v>
      </c>
      <c r="G64">
        <v>475.80633544921898</v>
      </c>
      <c r="I64" s="19">
        <f t="shared" si="0"/>
        <v>218.34362792968705</v>
      </c>
      <c r="J64" s="19">
        <f t="shared" si="0"/>
        <v>86.709411621093977</v>
      </c>
      <c r="K64" s="19">
        <f t="shared" si="1"/>
        <v>157.64703979492126</v>
      </c>
      <c r="L64" s="20">
        <f t="shared" si="2"/>
        <v>1.8181075946382057</v>
      </c>
      <c r="M64" s="20">
        <f t="shared" si="5"/>
        <v>2.3613143181622522</v>
      </c>
      <c r="P64" s="18">
        <f t="shared" si="4"/>
        <v>-1.3751379262230425</v>
      </c>
      <c r="R64" s="29"/>
      <c r="S64" s="29"/>
      <c r="T64" s="29"/>
      <c r="U64" s="18">
        <v>12.5</v>
      </c>
      <c r="V64" s="20">
        <f t="shared" ref="V64:V83" si="6">L26</f>
        <v>2.7635055689142045</v>
      </c>
    </row>
    <row r="65" spans="1:22" x14ac:dyDescent="0.15">
      <c r="A65" s="18">
        <v>32</v>
      </c>
      <c r="B65" s="18">
        <v>63</v>
      </c>
      <c r="D65">
        <v>710.98059082031295</v>
      </c>
      <c r="E65">
        <v>567.617919921875</v>
      </c>
      <c r="F65">
        <v>483.04840087890602</v>
      </c>
      <c r="G65">
        <v>476.49594116210898</v>
      </c>
      <c r="I65" s="19">
        <f t="shared" si="0"/>
        <v>227.93218994140693</v>
      </c>
      <c r="J65" s="19">
        <f t="shared" si="0"/>
        <v>91.121978759766023</v>
      </c>
      <c r="K65" s="19">
        <f t="shared" si="1"/>
        <v>164.14680480957071</v>
      </c>
      <c r="L65" s="20">
        <f t="shared" si="2"/>
        <v>1.8013964034113803</v>
      </c>
      <c r="M65" s="20">
        <f t="shared" si="5"/>
        <v>2.3532254558802528</v>
      </c>
      <c r="P65" s="18">
        <f t="shared" si="4"/>
        <v>-1.7129849128609123</v>
      </c>
      <c r="R65" s="29"/>
      <c r="S65" s="29"/>
      <c r="T65" s="29"/>
      <c r="U65" s="18">
        <v>13</v>
      </c>
      <c r="V65" s="20">
        <f t="shared" si="6"/>
        <v>2.7674307206320528</v>
      </c>
    </row>
    <row r="66" spans="1:22" x14ac:dyDescent="0.15">
      <c r="A66" s="18">
        <v>32.5</v>
      </c>
      <c r="B66" s="18">
        <v>64</v>
      </c>
      <c r="D66">
        <v>714.93615722656295</v>
      </c>
      <c r="E66">
        <v>569.29510498046898</v>
      </c>
      <c r="F66">
        <v>482.78396606445301</v>
      </c>
      <c r="G66">
        <v>476.06671142578102</v>
      </c>
      <c r="I66" s="19">
        <f t="shared" ref="I66:J129" si="7">D66-F66</f>
        <v>232.15219116210994</v>
      </c>
      <c r="J66" s="19">
        <f t="shared" si="7"/>
        <v>93.228393554687955</v>
      </c>
      <c r="K66" s="19">
        <f t="shared" ref="K66:K129" si="8">I66-0.7*J66</f>
        <v>166.89231567382836</v>
      </c>
      <c r="L66" s="20">
        <f t="shared" ref="L66:L129" si="9">K66/J66</f>
        <v>1.790144711395558</v>
      </c>
      <c r="M66" s="20">
        <f t="shared" si="5"/>
        <v>2.3505960928092566</v>
      </c>
      <c r="P66" s="18">
        <f t="shared" si="4"/>
        <v>-1.8228053498202328</v>
      </c>
      <c r="R66" s="29"/>
      <c r="S66" s="29"/>
      <c r="T66" s="29"/>
      <c r="U66" s="18">
        <v>13.5</v>
      </c>
      <c r="V66" s="20">
        <f t="shared" si="6"/>
        <v>2.7128812364956847</v>
      </c>
    </row>
    <row r="67" spans="1:22" x14ac:dyDescent="0.15">
      <c r="A67" s="18">
        <v>33</v>
      </c>
      <c r="B67" s="18">
        <v>65</v>
      </c>
      <c r="D67">
        <v>709.36773681640602</v>
      </c>
      <c r="E67">
        <v>567.37188720703102</v>
      </c>
      <c r="F67">
        <v>483.39422607421898</v>
      </c>
      <c r="G67">
        <v>477.15093994140602</v>
      </c>
      <c r="I67" s="19">
        <f t="shared" si="7"/>
        <v>225.97351074218705</v>
      </c>
      <c r="J67" s="19">
        <f t="shared" si="7"/>
        <v>90.220947265625</v>
      </c>
      <c r="K67" s="19">
        <f t="shared" si="8"/>
        <v>162.81884765624955</v>
      </c>
      <c r="L67" s="20">
        <f t="shared" si="9"/>
        <v>1.8046679024205392</v>
      </c>
      <c r="M67" s="20">
        <f t="shared" si="5"/>
        <v>2.3737416127790638</v>
      </c>
      <c r="P67" s="18">
        <f t="shared" si="4"/>
        <v>-0.85608791746050061</v>
      </c>
      <c r="R67" s="29"/>
      <c r="S67" s="29"/>
      <c r="T67" s="29"/>
      <c r="U67" s="18">
        <v>14</v>
      </c>
      <c r="V67" s="20">
        <f t="shared" si="6"/>
        <v>2.6161281624724704</v>
      </c>
    </row>
    <row r="68" spans="1:22" x14ac:dyDescent="0.15">
      <c r="A68" s="18">
        <v>33.5</v>
      </c>
      <c r="B68" s="18">
        <v>66</v>
      </c>
      <c r="D68">
        <v>692.28399658203102</v>
      </c>
      <c r="E68">
        <v>559.07537841796898</v>
      </c>
      <c r="F68">
        <v>483.48739624023398</v>
      </c>
      <c r="G68">
        <v>476.63223266601602</v>
      </c>
      <c r="I68" s="19">
        <f t="shared" si="7"/>
        <v>208.79660034179705</v>
      </c>
      <c r="J68" s="19">
        <f t="shared" si="7"/>
        <v>82.443145751952954</v>
      </c>
      <c r="K68" s="19">
        <f t="shared" si="8"/>
        <v>151.08639831542999</v>
      </c>
      <c r="L68" s="20">
        <f t="shared" si="9"/>
        <v>1.832613214080941</v>
      </c>
      <c r="M68" s="20">
        <f t="shared" si="5"/>
        <v>2.410309253384292</v>
      </c>
      <c r="P68" s="18">
        <f t="shared" si="4"/>
        <v>0.6712303574995665</v>
      </c>
      <c r="U68" s="18">
        <v>14.5</v>
      </c>
      <c r="V68" s="20">
        <f t="shared" si="6"/>
        <v>2.5457716272191631</v>
      </c>
    </row>
    <row r="69" spans="1:22" x14ac:dyDescent="0.15">
      <c r="A69" s="18">
        <v>34</v>
      </c>
      <c r="B69" s="18">
        <v>67</v>
      </c>
      <c r="D69">
        <v>683.25622558593795</v>
      </c>
      <c r="E69">
        <v>555.341796875</v>
      </c>
      <c r="F69">
        <v>482.88040161132801</v>
      </c>
      <c r="G69">
        <v>476.55859375</v>
      </c>
      <c r="I69" s="19">
        <f t="shared" si="7"/>
        <v>200.37582397460994</v>
      </c>
      <c r="J69" s="19">
        <f t="shared" si="7"/>
        <v>78.783203125</v>
      </c>
      <c r="K69" s="19">
        <f t="shared" si="8"/>
        <v>145.22758178710995</v>
      </c>
      <c r="L69" s="20">
        <f t="shared" si="9"/>
        <v>1.8433825489005204</v>
      </c>
      <c r="M69" s="20">
        <f t="shared" si="5"/>
        <v>2.4297009171486974</v>
      </c>
      <c r="P69" s="18">
        <f t="shared" si="4"/>
        <v>1.481160721041336</v>
      </c>
      <c r="U69" s="18">
        <v>15</v>
      </c>
      <c r="V69" s="20">
        <f t="shared" si="6"/>
        <v>2.4459949140114152</v>
      </c>
    </row>
    <row r="70" spans="1:22" x14ac:dyDescent="0.15">
      <c r="A70" s="18">
        <v>34.5</v>
      </c>
      <c r="B70" s="18">
        <v>68</v>
      </c>
      <c r="D70">
        <v>689.00274658203102</v>
      </c>
      <c r="E70">
        <v>557.828857421875</v>
      </c>
      <c r="F70">
        <v>482.62652587890602</v>
      </c>
      <c r="G70">
        <v>475.94427490234398</v>
      </c>
      <c r="I70" s="19">
        <f t="shared" si="7"/>
        <v>206.376220703125</v>
      </c>
      <c r="J70" s="19">
        <f t="shared" si="7"/>
        <v>81.884582519531023</v>
      </c>
      <c r="K70" s="19">
        <f t="shared" si="8"/>
        <v>149.05701293945327</v>
      </c>
      <c r="L70" s="20">
        <f t="shared" si="9"/>
        <v>1.8203306208943588</v>
      </c>
      <c r="M70" s="20">
        <f t="shared" si="5"/>
        <v>2.415271318087362</v>
      </c>
      <c r="P70" s="18">
        <f t="shared" ref="P70:P133" si="10">(M70-$O$2)/$O$2*100</f>
        <v>0.87848059232738984</v>
      </c>
      <c r="U70" s="18">
        <v>15.5</v>
      </c>
      <c r="V70" s="20">
        <f t="shared" si="6"/>
        <v>2.4067068832162275</v>
      </c>
    </row>
    <row r="71" spans="1:22" x14ac:dyDescent="0.15">
      <c r="A71" s="18">
        <v>35</v>
      </c>
      <c r="B71" s="18">
        <v>69</v>
      </c>
      <c r="D71">
        <v>711.53607177734398</v>
      </c>
      <c r="E71">
        <v>569.62023925781295</v>
      </c>
      <c r="F71">
        <v>482.42718505859398</v>
      </c>
      <c r="G71">
        <v>475.63262939453102</v>
      </c>
      <c r="I71" s="19">
        <f t="shared" si="7"/>
        <v>229.10888671875</v>
      </c>
      <c r="J71" s="19">
        <f t="shared" si="7"/>
        <v>93.987609863281932</v>
      </c>
      <c r="K71" s="19">
        <f t="shared" si="8"/>
        <v>163.31755981445264</v>
      </c>
      <c r="L71" s="20">
        <f t="shared" si="9"/>
        <v>1.7376498886610774</v>
      </c>
      <c r="M71" s="20">
        <f t="shared" si="5"/>
        <v>2.3412129147989065</v>
      </c>
      <c r="P71" s="18">
        <f t="shared" si="10"/>
        <v>-2.214711937590685</v>
      </c>
      <c r="U71" s="18">
        <v>16</v>
      </c>
      <c r="V71" s="20">
        <f t="shared" si="6"/>
        <v>2.3136724628328582</v>
      </c>
    </row>
    <row r="72" spans="1:22" x14ac:dyDescent="0.15">
      <c r="A72" s="18">
        <v>35.5</v>
      </c>
      <c r="B72" s="18">
        <v>70</v>
      </c>
      <c r="D72">
        <v>741.78582763671898</v>
      </c>
      <c r="E72">
        <v>584.58508300781295</v>
      </c>
      <c r="F72">
        <v>482.41659545898398</v>
      </c>
      <c r="G72">
        <v>475.97274780273398</v>
      </c>
      <c r="I72" s="19">
        <f t="shared" si="7"/>
        <v>259.369232177735</v>
      </c>
      <c r="J72" s="19">
        <f t="shared" si="7"/>
        <v>108.61233520507898</v>
      </c>
      <c r="K72" s="19">
        <f t="shared" si="8"/>
        <v>183.34059753417972</v>
      </c>
      <c r="L72" s="20">
        <f t="shared" si="9"/>
        <v>1.6880273975142952</v>
      </c>
      <c r="M72" s="20">
        <f t="shared" si="5"/>
        <v>2.3002127525969507</v>
      </c>
      <c r="P72" s="18">
        <f t="shared" si="10"/>
        <v>-3.92716305477928</v>
      </c>
      <c r="U72" s="18">
        <v>16.5</v>
      </c>
      <c r="V72" s="20">
        <f t="shared" si="6"/>
        <v>2.3079353830647995</v>
      </c>
    </row>
    <row r="73" spans="1:22" x14ac:dyDescent="0.15">
      <c r="A73" s="18">
        <v>36</v>
      </c>
      <c r="B73" s="18">
        <v>71</v>
      </c>
      <c r="D73">
        <v>722.06750488281295</v>
      </c>
      <c r="E73">
        <v>576.97918701171898</v>
      </c>
      <c r="F73">
        <v>482.47396850585898</v>
      </c>
      <c r="G73">
        <v>476.05126953125</v>
      </c>
      <c r="I73" s="19">
        <f t="shared" si="7"/>
        <v>239.59353637695398</v>
      </c>
      <c r="J73" s="19">
        <f t="shared" si="7"/>
        <v>100.92791748046898</v>
      </c>
      <c r="K73" s="19">
        <f t="shared" si="8"/>
        <v>168.9439941406257</v>
      </c>
      <c r="L73" s="20">
        <f t="shared" si="9"/>
        <v>1.6739074614644538</v>
      </c>
      <c r="M73" s="20">
        <f t="shared" si="5"/>
        <v>2.2947151454919354</v>
      </c>
      <c r="P73" s="18">
        <f t="shared" si="10"/>
        <v>-4.1567812543969929</v>
      </c>
      <c r="U73" s="18">
        <v>17</v>
      </c>
      <c r="V73" s="20">
        <f t="shared" si="6"/>
        <v>2.2936818309741374</v>
      </c>
    </row>
    <row r="74" spans="1:22" x14ac:dyDescent="0.15">
      <c r="A74" s="18">
        <v>36.5</v>
      </c>
      <c r="B74" s="18">
        <v>72</v>
      </c>
      <c r="D74">
        <v>720.03607177734398</v>
      </c>
      <c r="E74">
        <v>575.66607666015602</v>
      </c>
      <c r="F74">
        <v>482.88406372070301</v>
      </c>
      <c r="G74">
        <v>476.50692749023398</v>
      </c>
      <c r="I74" s="19">
        <f t="shared" si="7"/>
        <v>237.15200805664097</v>
      </c>
      <c r="J74" s="19">
        <f t="shared" si="7"/>
        <v>99.159149169922046</v>
      </c>
      <c r="K74" s="19">
        <f t="shared" si="8"/>
        <v>167.74060363769553</v>
      </c>
      <c r="L74" s="20">
        <f t="shared" si="9"/>
        <v>1.6916301223021819</v>
      </c>
      <c r="M74" s="20">
        <f t="shared" si="5"/>
        <v>2.3210601352744895</v>
      </c>
      <c r="P74" s="18">
        <f t="shared" si="10"/>
        <v>-3.0564317737477489</v>
      </c>
      <c r="U74" s="18">
        <v>17.5</v>
      </c>
      <c r="V74" s="20">
        <f t="shared" si="6"/>
        <v>2.2797527267396895</v>
      </c>
    </row>
    <row r="75" spans="1:22" x14ac:dyDescent="0.15">
      <c r="A75" s="18">
        <v>37</v>
      </c>
      <c r="B75" s="18">
        <v>73</v>
      </c>
      <c r="D75">
        <v>715.030517578125</v>
      </c>
      <c r="E75">
        <v>572.20904541015602</v>
      </c>
      <c r="F75">
        <v>483.33361816406301</v>
      </c>
      <c r="G75">
        <v>477.30267333984398</v>
      </c>
      <c r="I75" s="19">
        <f t="shared" si="7"/>
        <v>231.69689941406199</v>
      </c>
      <c r="J75" s="19">
        <f t="shared" si="7"/>
        <v>94.906372070312045</v>
      </c>
      <c r="K75" s="19">
        <f t="shared" si="8"/>
        <v>165.26243896484357</v>
      </c>
      <c r="L75" s="20">
        <f t="shared" si="9"/>
        <v>1.7413207918474403</v>
      </c>
      <c r="M75" s="20">
        <f t="shared" si="5"/>
        <v>2.3793731337645738</v>
      </c>
      <c r="P75" s="18">
        <f t="shared" si="10"/>
        <v>-0.62087654547603555</v>
      </c>
      <c r="U75" s="18">
        <v>18</v>
      </c>
      <c r="V75" s="20">
        <f t="shared" si="6"/>
        <v>2.2236103430840486</v>
      </c>
    </row>
    <row r="76" spans="1:22" x14ac:dyDescent="0.15">
      <c r="A76" s="18">
        <v>37.5</v>
      </c>
      <c r="B76" s="18">
        <v>74</v>
      </c>
      <c r="D76">
        <v>725.99859619140602</v>
      </c>
      <c r="E76">
        <v>577.29742431640602</v>
      </c>
      <c r="F76">
        <v>482.21807861328102</v>
      </c>
      <c r="G76">
        <v>476.13018798828102</v>
      </c>
      <c r="I76" s="19">
        <f t="shared" si="7"/>
        <v>243.780517578125</v>
      </c>
      <c r="J76" s="19">
        <f t="shared" si="7"/>
        <v>101.167236328125</v>
      </c>
      <c r="K76" s="19">
        <f t="shared" si="8"/>
        <v>172.96345214843751</v>
      </c>
      <c r="L76" s="20">
        <f t="shared" si="9"/>
        <v>1.7096785325582013</v>
      </c>
      <c r="M76" s="20">
        <f t="shared" si="5"/>
        <v>2.3563532034201611</v>
      </c>
      <c r="P76" s="18">
        <f t="shared" si="10"/>
        <v>-1.5823484840922393</v>
      </c>
      <c r="U76" s="18">
        <v>18.5</v>
      </c>
      <c r="V76" s="20">
        <f t="shared" si="6"/>
        <v>2.1490540106379155</v>
      </c>
    </row>
    <row r="77" spans="1:22" x14ac:dyDescent="0.15">
      <c r="A77" s="18">
        <v>38</v>
      </c>
      <c r="B77" s="18">
        <v>75</v>
      </c>
      <c r="D77">
        <v>715.35015869140602</v>
      </c>
      <c r="E77">
        <v>574.77520751953102</v>
      </c>
      <c r="F77">
        <v>481.65621948242199</v>
      </c>
      <c r="G77">
        <v>475.66964721679699</v>
      </c>
      <c r="I77" s="19">
        <f t="shared" si="7"/>
        <v>233.69393920898403</v>
      </c>
      <c r="J77" s="19">
        <f t="shared" si="7"/>
        <v>99.105560302734034</v>
      </c>
      <c r="K77" s="19">
        <f t="shared" si="8"/>
        <v>164.32004699707022</v>
      </c>
      <c r="L77" s="20">
        <f t="shared" si="9"/>
        <v>1.6580305534334092</v>
      </c>
      <c r="M77" s="20">
        <f t="shared" si="5"/>
        <v>2.3133275532401951</v>
      </c>
      <c r="P77" s="18">
        <f t="shared" si="10"/>
        <v>-3.3793980263726771</v>
      </c>
      <c r="U77" s="18">
        <v>19</v>
      </c>
      <c r="V77" s="20">
        <f t="shared" si="6"/>
        <v>2.1269051425131411</v>
      </c>
    </row>
    <row r="78" spans="1:22" x14ac:dyDescent="0.15">
      <c r="A78" s="18">
        <v>38.5</v>
      </c>
      <c r="B78" s="18">
        <v>76</v>
      </c>
      <c r="D78">
        <v>719.56707763671898</v>
      </c>
      <c r="E78">
        <v>579.66003417968795</v>
      </c>
      <c r="F78">
        <v>483.07037353515602</v>
      </c>
      <c r="G78">
        <v>476.94183349609398</v>
      </c>
      <c r="I78" s="19">
        <f t="shared" si="7"/>
        <v>236.49670410156295</v>
      </c>
      <c r="J78" s="19">
        <f t="shared" si="7"/>
        <v>102.71820068359398</v>
      </c>
      <c r="K78" s="19">
        <f t="shared" si="8"/>
        <v>164.59396362304716</v>
      </c>
      <c r="L78" s="20">
        <f t="shared" si="9"/>
        <v>1.6023836333548227</v>
      </c>
      <c r="M78" s="20">
        <f t="shared" si="5"/>
        <v>2.266302962106435</v>
      </c>
      <c r="P78" s="18">
        <f t="shared" si="10"/>
        <v>-5.3434710762715643</v>
      </c>
      <c r="U78" s="18">
        <v>19.5</v>
      </c>
      <c r="V78" s="20">
        <f t="shared" si="6"/>
        <v>2.0601443738438028</v>
      </c>
    </row>
    <row r="79" spans="1:22" x14ac:dyDescent="0.15">
      <c r="A79" s="18">
        <v>39</v>
      </c>
      <c r="B79" s="18">
        <v>77</v>
      </c>
      <c r="D79">
        <v>720.94635009765602</v>
      </c>
      <c r="E79">
        <v>581.62164306640602</v>
      </c>
      <c r="F79">
        <v>482.36126708984398</v>
      </c>
      <c r="G79">
        <v>475.83645629882801</v>
      </c>
      <c r="I79" s="19">
        <f t="shared" si="7"/>
        <v>238.58508300781205</v>
      </c>
      <c r="J79" s="19">
        <f t="shared" si="7"/>
        <v>105.78518676757801</v>
      </c>
      <c r="K79" s="19">
        <f t="shared" si="8"/>
        <v>164.53545227050745</v>
      </c>
      <c r="L79" s="20">
        <f t="shared" si="9"/>
        <v>1.5553732738782264</v>
      </c>
      <c r="M79" s="20">
        <f t="shared" si="5"/>
        <v>2.2279149315746647</v>
      </c>
      <c r="P79" s="18">
        <f t="shared" si="10"/>
        <v>-6.9468214593016135</v>
      </c>
      <c r="U79" s="18">
        <v>20</v>
      </c>
      <c r="V79" s="20">
        <f t="shared" si="6"/>
        <v>2.0953687727877846</v>
      </c>
    </row>
    <row r="80" spans="1:22" x14ac:dyDescent="0.15">
      <c r="A80" s="18">
        <v>39.5</v>
      </c>
      <c r="B80" s="18">
        <v>78</v>
      </c>
      <c r="D80">
        <v>720.97644042968795</v>
      </c>
      <c r="E80">
        <v>586.30853271484398</v>
      </c>
      <c r="F80">
        <v>482.02279663085898</v>
      </c>
      <c r="G80">
        <v>475.61676025390602</v>
      </c>
      <c r="I80" s="19">
        <f t="shared" si="7"/>
        <v>238.95364379882898</v>
      </c>
      <c r="J80" s="19">
        <f t="shared" si="7"/>
        <v>110.69177246093795</v>
      </c>
      <c r="K80" s="19">
        <f t="shared" si="8"/>
        <v>161.4694030761724</v>
      </c>
      <c r="L80" s="20">
        <f t="shared" si="9"/>
        <v>1.4587299442978328</v>
      </c>
      <c r="M80" s="20">
        <f t="shared" si="5"/>
        <v>2.1398939309390972</v>
      </c>
      <c r="P80" s="18">
        <f t="shared" si="10"/>
        <v>-10.623188887605234</v>
      </c>
      <c r="U80" s="18">
        <v>20.5</v>
      </c>
      <c r="V80" s="20">
        <f t="shared" si="6"/>
        <v>2.0375782402999363</v>
      </c>
    </row>
    <row r="81" spans="1:22" x14ac:dyDescent="0.15">
      <c r="A81" s="18">
        <v>40</v>
      </c>
      <c r="B81" s="18">
        <v>79</v>
      </c>
      <c r="D81">
        <v>718.89453125</v>
      </c>
      <c r="E81">
        <v>583.42230224609398</v>
      </c>
      <c r="F81">
        <v>482.91659545898398</v>
      </c>
      <c r="G81">
        <v>476.29983520507801</v>
      </c>
      <c r="I81" s="19">
        <f t="shared" si="7"/>
        <v>235.97793579101602</v>
      </c>
      <c r="J81" s="19">
        <f t="shared" si="7"/>
        <v>107.12246704101597</v>
      </c>
      <c r="K81" s="19">
        <f t="shared" si="8"/>
        <v>160.99220886230484</v>
      </c>
      <c r="L81" s="20">
        <f t="shared" si="9"/>
        <v>1.5028799588854014</v>
      </c>
      <c r="M81" s="20">
        <f t="shared" si="5"/>
        <v>2.1926662744714918</v>
      </c>
      <c r="P81" s="18">
        <f t="shared" si="10"/>
        <v>-8.4190498358236656</v>
      </c>
      <c r="U81" s="18">
        <v>21</v>
      </c>
      <c r="V81" s="20">
        <f t="shared" si="6"/>
        <v>2.0056611486893416</v>
      </c>
    </row>
    <row r="82" spans="1:22" x14ac:dyDescent="0.15">
      <c r="A82" s="18">
        <v>40.5</v>
      </c>
      <c r="B82" s="18">
        <v>80</v>
      </c>
      <c r="D82">
        <v>715.2548828125</v>
      </c>
      <c r="E82">
        <v>580.36309814453102</v>
      </c>
      <c r="F82">
        <v>481.4609375</v>
      </c>
      <c r="G82">
        <v>475.03091430664102</v>
      </c>
      <c r="I82" s="19">
        <f t="shared" si="7"/>
        <v>233.7939453125</v>
      </c>
      <c r="J82" s="19">
        <f t="shared" si="7"/>
        <v>105.33218383789</v>
      </c>
      <c r="K82" s="19">
        <f t="shared" si="8"/>
        <v>160.06141662597702</v>
      </c>
      <c r="L82" s="20">
        <f t="shared" si="9"/>
        <v>1.5195869941547711</v>
      </c>
      <c r="M82" s="20">
        <f t="shared" si="5"/>
        <v>2.2179956386856876</v>
      </c>
      <c r="P82" s="18">
        <f t="shared" si="10"/>
        <v>-7.3611199224584105</v>
      </c>
      <c r="U82" s="18">
        <v>21.5</v>
      </c>
      <c r="V82" s="20">
        <f t="shared" si="6"/>
        <v>1.9582449547787366</v>
      </c>
    </row>
    <row r="83" spans="1:22" x14ac:dyDescent="0.15">
      <c r="A83" s="18">
        <v>41</v>
      </c>
      <c r="B83" s="18">
        <v>81</v>
      </c>
      <c r="D83">
        <v>710.89776611328102</v>
      </c>
      <c r="E83">
        <v>578.05780029296898</v>
      </c>
      <c r="F83">
        <v>482.12857055664102</v>
      </c>
      <c r="G83">
        <v>475.85842895507801</v>
      </c>
      <c r="I83" s="19">
        <f t="shared" si="7"/>
        <v>228.76919555664</v>
      </c>
      <c r="J83" s="19">
        <f t="shared" si="7"/>
        <v>102.19937133789097</v>
      </c>
      <c r="K83" s="19">
        <f t="shared" si="8"/>
        <v>157.22963562011631</v>
      </c>
      <c r="L83" s="20">
        <f t="shared" si="9"/>
        <v>1.538459909897925</v>
      </c>
      <c r="M83" s="20">
        <f t="shared" si="5"/>
        <v>2.2454908833736678</v>
      </c>
      <c r="P83" s="18">
        <f t="shared" si="10"/>
        <v>-6.2127278197301106</v>
      </c>
      <c r="U83" s="18">
        <v>22</v>
      </c>
      <c r="V83" s="20">
        <f t="shared" si="6"/>
        <v>1.9273159657109928</v>
      </c>
    </row>
    <row r="84" spans="1:22" x14ac:dyDescent="0.15">
      <c r="A84" s="18">
        <v>41.5</v>
      </c>
      <c r="B84" s="18">
        <v>82</v>
      </c>
      <c r="D84">
        <v>703.61608886718795</v>
      </c>
      <c r="E84">
        <v>573.37603759765602</v>
      </c>
      <c r="F84">
        <v>482.484130859375</v>
      </c>
      <c r="G84">
        <v>475.99267578125</v>
      </c>
      <c r="I84" s="19">
        <f t="shared" si="7"/>
        <v>221.13195800781295</v>
      </c>
      <c r="J84" s="19">
        <f t="shared" si="7"/>
        <v>97.383361816406023</v>
      </c>
      <c r="K84" s="19">
        <f t="shared" si="8"/>
        <v>152.96360473632876</v>
      </c>
      <c r="L84" s="20">
        <f t="shared" si="9"/>
        <v>1.5707365394173445</v>
      </c>
      <c r="M84" s="20">
        <f t="shared" si="5"/>
        <v>2.2863898418379134</v>
      </c>
      <c r="P84" s="18">
        <f t="shared" si="10"/>
        <v>-4.5045036724947511</v>
      </c>
      <c r="U84" s="18">
        <v>65</v>
      </c>
      <c r="V84" s="20">
        <f t="shared" ref="V84:V104" si="11">L131</f>
        <v>1.4943798244949122</v>
      </c>
    </row>
    <row r="85" spans="1:22" x14ac:dyDescent="0.15">
      <c r="A85" s="18">
        <v>42</v>
      </c>
      <c r="B85" s="18">
        <v>83</v>
      </c>
      <c r="D85">
        <v>695.53656005859398</v>
      </c>
      <c r="E85">
        <v>572.71044921875</v>
      </c>
      <c r="F85">
        <v>482.18756103515602</v>
      </c>
      <c r="G85">
        <v>475.73962402343801</v>
      </c>
      <c r="I85" s="19">
        <f t="shared" si="7"/>
        <v>213.34899902343795</v>
      </c>
      <c r="J85" s="19">
        <f t="shared" si="7"/>
        <v>96.970825195311988</v>
      </c>
      <c r="K85" s="19">
        <f t="shared" si="8"/>
        <v>145.46942138671957</v>
      </c>
      <c r="L85" s="20">
        <f t="shared" si="9"/>
        <v>1.5001359542287593</v>
      </c>
      <c r="M85" s="20">
        <f t="shared" si="5"/>
        <v>2.2244115855941544</v>
      </c>
      <c r="P85" s="18">
        <f t="shared" si="10"/>
        <v>-7.0931454837938102</v>
      </c>
      <c r="U85" s="18">
        <v>65.5</v>
      </c>
      <c r="V85" s="20">
        <f t="shared" si="11"/>
        <v>1.4766846378638261</v>
      </c>
    </row>
    <row r="86" spans="1:22" x14ac:dyDescent="0.15">
      <c r="A86" s="18">
        <v>42.5</v>
      </c>
      <c r="B86" s="18">
        <v>84</v>
      </c>
      <c r="D86">
        <v>722.35015869140602</v>
      </c>
      <c r="E86">
        <v>587.81500244140602</v>
      </c>
      <c r="F86">
        <v>481.92962646484398</v>
      </c>
      <c r="G86">
        <v>474.92758178710898</v>
      </c>
      <c r="I86" s="19">
        <f t="shared" si="7"/>
        <v>240.42053222656205</v>
      </c>
      <c r="J86" s="19">
        <f t="shared" si="7"/>
        <v>112.88742065429705</v>
      </c>
      <c r="K86" s="19">
        <f t="shared" si="8"/>
        <v>161.39933776855412</v>
      </c>
      <c r="L86" s="20">
        <f t="shared" si="9"/>
        <v>1.429737138408171</v>
      </c>
      <c r="M86" s="20">
        <f t="shared" si="5"/>
        <v>2.1626350987183924</v>
      </c>
      <c r="P86" s="18">
        <f t="shared" si="10"/>
        <v>-9.6733600069777879</v>
      </c>
      <c r="U86" s="18">
        <v>66</v>
      </c>
      <c r="V86" s="20">
        <f t="shared" si="11"/>
        <v>1.4640174451726879</v>
      </c>
    </row>
    <row r="87" spans="1:22" x14ac:dyDescent="0.15">
      <c r="A87" s="18">
        <v>43</v>
      </c>
      <c r="B87" s="18">
        <v>85</v>
      </c>
      <c r="C87" s="18" t="s">
        <v>10</v>
      </c>
      <c r="D87">
        <v>738.54162597656295</v>
      </c>
      <c r="E87">
        <v>599.79553222656295</v>
      </c>
      <c r="F87">
        <v>481.54678344726602</v>
      </c>
      <c r="G87">
        <v>474.98452758789102</v>
      </c>
      <c r="I87" s="19">
        <f t="shared" si="7"/>
        <v>256.99484252929693</v>
      </c>
      <c r="J87" s="19">
        <f t="shared" si="7"/>
        <v>124.81100463867193</v>
      </c>
      <c r="K87" s="19">
        <f t="shared" si="8"/>
        <v>169.62713928222658</v>
      </c>
      <c r="L87" s="20">
        <f t="shared" si="9"/>
        <v>1.3590719806582556</v>
      </c>
      <c r="M87" s="20">
        <f t="shared" si="5"/>
        <v>2.1005922699133031</v>
      </c>
      <c r="P87" s="18">
        <f t="shared" si="10"/>
        <v>-12.264698816260546</v>
      </c>
      <c r="U87" s="18">
        <v>66.5</v>
      </c>
      <c r="V87" s="20">
        <f t="shared" si="11"/>
        <v>1.4377037162661246</v>
      </c>
    </row>
    <row r="88" spans="1:22" x14ac:dyDescent="0.15">
      <c r="A88" s="18">
        <v>43.5</v>
      </c>
      <c r="B88" s="18">
        <v>86</v>
      </c>
      <c r="D88">
        <v>733.80987548828102</v>
      </c>
      <c r="E88">
        <v>601.2021484375</v>
      </c>
      <c r="F88">
        <v>483.16314697265602</v>
      </c>
      <c r="G88">
        <v>476.68267822265602</v>
      </c>
      <c r="I88" s="19">
        <f t="shared" si="7"/>
        <v>250.646728515625</v>
      </c>
      <c r="J88" s="19">
        <f t="shared" si="7"/>
        <v>124.51947021484398</v>
      </c>
      <c r="K88" s="19">
        <f t="shared" si="8"/>
        <v>163.48309936523424</v>
      </c>
      <c r="L88" s="20">
        <f t="shared" si="9"/>
        <v>1.3129119412663981</v>
      </c>
      <c r="M88" s="20">
        <f t="shared" ref="M88:M151" si="12">L88+ABS($N$2)*A88</f>
        <v>2.0630545594662717</v>
      </c>
      <c r="P88" s="18">
        <f t="shared" si="10"/>
        <v>-13.832533935426353</v>
      </c>
      <c r="U88" s="18">
        <v>67</v>
      </c>
      <c r="V88" s="20">
        <f t="shared" si="11"/>
        <v>1.4408524680192987</v>
      </c>
    </row>
    <row r="89" spans="1:22" x14ac:dyDescent="0.15">
      <c r="A89" s="18">
        <v>44</v>
      </c>
      <c r="B89" s="18">
        <v>87</v>
      </c>
      <c r="D89">
        <v>730.94451904296898</v>
      </c>
      <c r="E89">
        <v>603.98425292968795</v>
      </c>
      <c r="F89">
        <v>482.67413330078102</v>
      </c>
      <c r="G89">
        <v>476.43206787109398</v>
      </c>
      <c r="I89" s="19">
        <f t="shared" si="7"/>
        <v>248.27038574218795</v>
      </c>
      <c r="J89" s="19">
        <f t="shared" si="7"/>
        <v>127.55218505859398</v>
      </c>
      <c r="K89" s="19">
        <f t="shared" si="8"/>
        <v>158.98385620117216</v>
      </c>
      <c r="L89" s="20">
        <f t="shared" si="9"/>
        <v>1.2464220517127114</v>
      </c>
      <c r="M89" s="20">
        <f t="shared" si="12"/>
        <v>2.0051869988574111</v>
      </c>
      <c r="P89" s="18">
        <f t="shared" si="10"/>
        <v>-16.249484588584863</v>
      </c>
      <c r="U89" s="18">
        <v>67.5</v>
      </c>
      <c r="V89" s="20">
        <f t="shared" si="11"/>
        <v>1.4584559243540245</v>
      </c>
    </row>
    <row r="90" spans="1:22" x14ac:dyDescent="0.15">
      <c r="A90" s="18">
        <v>44.5</v>
      </c>
      <c r="B90" s="18">
        <v>88</v>
      </c>
      <c r="D90">
        <v>730.58233642578102</v>
      </c>
      <c r="E90">
        <v>607.425048828125</v>
      </c>
      <c r="F90">
        <v>482.27014160156301</v>
      </c>
      <c r="G90">
        <v>475.77706909179699</v>
      </c>
      <c r="I90" s="19">
        <f t="shared" si="7"/>
        <v>248.31219482421801</v>
      </c>
      <c r="J90" s="19">
        <f t="shared" si="7"/>
        <v>131.64797973632801</v>
      </c>
      <c r="K90" s="19">
        <f t="shared" si="8"/>
        <v>156.1586090087884</v>
      </c>
      <c r="L90" s="20">
        <f t="shared" si="9"/>
        <v>1.1861831022515625</v>
      </c>
      <c r="M90" s="20">
        <f t="shared" si="12"/>
        <v>1.9535703783410883</v>
      </c>
      <c r="P90" s="18">
        <f t="shared" si="10"/>
        <v>-18.405352632064471</v>
      </c>
      <c r="U90" s="18">
        <v>68</v>
      </c>
      <c r="V90" s="20">
        <f t="shared" si="11"/>
        <v>1.4271668796204897</v>
      </c>
    </row>
    <row r="91" spans="1:22" x14ac:dyDescent="0.15">
      <c r="A91" s="18">
        <v>45</v>
      </c>
      <c r="B91" s="18">
        <v>89</v>
      </c>
      <c r="D91">
        <v>729.94909667968795</v>
      </c>
      <c r="E91">
        <v>609.33905029296898</v>
      </c>
      <c r="F91">
        <v>482.23190307617199</v>
      </c>
      <c r="G91">
        <v>475.68429565429699</v>
      </c>
      <c r="I91" s="19">
        <f t="shared" si="7"/>
        <v>247.71719360351597</v>
      </c>
      <c r="J91" s="19">
        <f t="shared" si="7"/>
        <v>133.65475463867199</v>
      </c>
      <c r="K91" s="19">
        <f t="shared" si="8"/>
        <v>154.15886535644557</v>
      </c>
      <c r="L91" s="20">
        <f t="shared" si="9"/>
        <v>1.1534110086334397</v>
      </c>
      <c r="M91" s="20">
        <f t="shared" si="12"/>
        <v>1.9294206136677916</v>
      </c>
      <c r="P91" s="18">
        <f t="shared" si="10"/>
        <v>-19.414014287862887</v>
      </c>
      <c r="U91" s="18">
        <v>68.5</v>
      </c>
      <c r="V91" s="20">
        <f t="shared" si="11"/>
        <v>1.4023434515626862</v>
      </c>
    </row>
    <row r="92" spans="1:22" x14ac:dyDescent="0.15">
      <c r="A92" s="18">
        <v>45.5</v>
      </c>
      <c r="B92" s="18">
        <v>90</v>
      </c>
      <c r="D92">
        <v>735.57586669921898</v>
      </c>
      <c r="E92">
        <v>614.30529785156295</v>
      </c>
      <c r="F92">
        <v>482.66558837890602</v>
      </c>
      <c r="G92">
        <v>476.51748657226602</v>
      </c>
      <c r="I92" s="19">
        <f t="shared" si="7"/>
        <v>252.91027832031295</v>
      </c>
      <c r="J92" s="19">
        <f t="shared" si="7"/>
        <v>137.78781127929693</v>
      </c>
      <c r="K92" s="19">
        <f t="shared" si="8"/>
        <v>156.45881042480511</v>
      </c>
      <c r="L92" s="20">
        <f t="shared" si="9"/>
        <v>1.1355054483568356</v>
      </c>
      <c r="M92" s="20">
        <f t="shared" si="12"/>
        <v>1.9201373823360137</v>
      </c>
      <c r="P92" s="18">
        <f t="shared" si="10"/>
        <v>-19.80174640918764</v>
      </c>
      <c r="U92" s="18">
        <v>69</v>
      </c>
      <c r="V92" s="20">
        <f t="shared" si="11"/>
        <v>1.4249608448858841</v>
      </c>
    </row>
    <row r="93" spans="1:22" x14ac:dyDescent="0.15">
      <c r="A93" s="18">
        <v>46</v>
      </c>
      <c r="B93" s="18">
        <v>91</v>
      </c>
      <c r="D93">
        <v>736.50970458984398</v>
      </c>
      <c r="E93">
        <v>616.145263671875</v>
      </c>
      <c r="F93">
        <v>482.51992797851602</v>
      </c>
      <c r="G93">
        <v>476.15661621093801</v>
      </c>
      <c r="I93" s="19">
        <f t="shared" si="7"/>
        <v>253.98977661132795</v>
      </c>
      <c r="J93" s="19">
        <f t="shared" si="7"/>
        <v>139.98864746093699</v>
      </c>
      <c r="K93" s="19">
        <f t="shared" si="8"/>
        <v>155.99772338867206</v>
      </c>
      <c r="L93" s="20">
        <f t="shared" si="9"/>
        <v>1.1143598157286454</v>
      </c>
      <c r="M93" s="20">
        <f t="shared" si="12"/>
        <v>1.9076140786526496</v>
      </c>
      <c r="P93" s="18">
        <f t="shared" si="10"/>
        <v>-20.324806422409878</v>
      </c>
      <c r="U93" s="18">
        <v>69.5</v>
      </c>
      <c r="V93" s="20">
        <f t="shared" si="11"/>
        <v>1.4002870344792235</v>
      </c>
    </row>
    <row r="94" spans="1:22" x14ac:dyDescent="0.15">
      <c r="A94" s="18">
        <v>46.5</v>
      </c>
      <c r="B94" s="18">
        <v>92</v>
      </c>
      <c r="D94">
        <v>734.89776611328102</v>
      </c>
      <c r="E94">
        <v>616.89636230468795</v>
      </c>
      <c r="F94">
        <v>482.20748901367199</v>
      </c>
      <c r="G94">
        <v>475.73556518554699</v>
      </c>
      <c r="I94" s="19">
        <f t="shared" si="7"/>
        <v>252.69027709960903</v>
      </c>
      <c r="J94" s="19">
        <f t="shared" si="7"/>
        <v>141.16079711914097</v>
      </c>
      <c r="K94" s="19">
        <f t="shared" si="8"/>
        <v>153.87771911621036</v>
      </c>
      <c r="L94" s="20">
        <f t="shared" si="9"/>
        <v>1.0900881991076898</v>
      </c>
      <c r="M94" s="20">
        <f t="shared" si="12"/>
        <v>1.89196479097652</v>
      </c>
      <c r="P94" s="18">
        <f t="shared" si="10"/>
        <v>-20.978429206441582</v>
      </c>
      <c r="U94" s="18">
        <v>70</v>
      </c>
      <c r="V94" s="20">
        <f t="shared" si="11"/>
        <v>1.394171791157139</v>
      </c>
    </row>
    <row r="95" spans="1:22" x14ac:dyDescent="0.15">
      <c r="A95" s="18">
        <v>47</v>
      </c>
      <c r="B95" s="18">
        <v>93</v>
      </c>
      <c r="D95">
        <v>736.07171630859398</v>
      </c>
      <c r="E95">
        <v>619.13507080078102</v>
      </c>
      <c r="F95">
        <v>481.73269653320301</v>
      </c>
      <c r="G95">
        <v>475.18145751953102</v>
      </c>
      <c r="I95" s="19">
        <f t="shared" si="7"/>
        <v>254.33901977539097</v>
      </c>
      <c r="J95" s="19">
        <f t="shared" si="7"/>
        <v>143.95361328125</v>
      </c>
      <c r="K95" s="19">
        <f t="shared" si="8"/>
        <v>153.57149047851595</v>
      </c>
      <c r="L95" s="20">
        <f t="shared" si="9"/>
        <v>1.0668123361271591</v>
      </c>
      <c r="M95" s="20">
        <f t="shared" si="12"/>
        <v>1.8773112569408155</v>
      </c>
      <c r="P95" s="18">
        <f t="shared" si="10"/>
        <v>-21.590462412715251</v>
      </c>
      <c r="U95" s="18">
        <v>70.5</v>
      </c>
      <c r="V95" s="20">
        <f t="shared" si="11"/>
        <v>1.3873040718529088</v>
      </c>
    </row>
    <row r="96" spans="1:22" x14ac:dyDescent="0.15">
      <c r="A96" s="18">
        <v>47.5</v>
      </c>
      <c r="B96" s="18">
        <v>94</v>
      </c>
      <c r="D96">
        <v>739.43341064453102</v>
      </c>
      <c r="E96">
        <v>620.346435546875</v>
      </c>
      <c r="F96">
        <v>483.10943603515602</v>
      </c>
      <c r="G96">
        <v>476.71969604492199</v>
      </c>
      <c r="I96" s="19">
        <f t="shared" si="7"/>
        <v>256.323974609375</v>
      </c>
      <c r="J96" s="19">
        <f t="shared" si="7"/>
        <v>143.62673950195301</v>
      </c>
      <c r="K96" s="19">
        <f t="shared" si="8"/>
        <v>155.78525695800789</v>
      </c>
      <c r="L96" s="20">
        <f t="shared" si="9"/>
        <v>1.0846535784229061</v>
      </c>
      <c r="M96" s="20">
        <f t="shared" si="12"/>
        <v>1.9037748281813887</v>
      </c>
      <c r="P96" s="18">
        <f t="shared" si="10"/>
        <v>-20.485160147994993</v>
      </c>
      <c r="U96" s="18">
        <v>71</v>
      </c>
      <c r="V96" s="20">
        <f t="shared" si="11"/>
        <v>1.4061109461669328</v>
      </c>
    </row>
    <row r="97" spans="1:22" x14ac:dyDescent="0.15">
      <c r="A97" s="18">
        <v>48</v>
      </c>
      <c r="B97" s="18">
        <v>95</v>
      </c>
      <c r="D97">
        <v>734.9384765625</v>
      </c>
      <c r="E97">
        <v>619.771484375</v>
      </c>
      <c r="F97">
        <v>481.63058471679699</v>
      </c>
      <c r="G97">
        <v>474.83563232421898</v>
      </c>
      <c r="I97" s="19">
        <f t="shared" si="7"/>
        <v>253.30789184570301</v>
      </c>
      <c r="J97" s="19">
        <f t="shared" si="7"/>
        <v>144.93585205078102</v>
      </c>
      <c r="K97" s="19">
        <f t="shared" si="8"/>
        <v>151.85279541015632</v>
      </c>
      <c r="L97" s="20">
        <f t="shared" si="9"/>
        <v>1.0477241708073155</v>
      </c>
      <c r="M97" s="20">
        <f t="shared" si="12"/>
        <v>1.8754677495106242</v>
      </c>
      <c r="P97" s="18">
        <f t="shared" si="10"/>
        <v>-21.667460068061743</v>
      </c>
      <c r="U97" s="18">
        <v>71.5</v>
      </c>
      <c r="V97" s="20">
        <f t="shared" si="11"/>
        <v>1.4172077381502008</v>
      </c>
    </row>
    <row r="98" spans="1:22" x14ac:dyDescent="0.15">
      <c r="A98" s="18">
        <v>48.5</v>
      </c>
      <c r="B98" s="18">
        <v>96</v>
      </c>
      <c r="D98">
        <v>736.54669189453102</v>
      </c>
      <c r="E98">
        <v>620.74237060546898</v>
      </c>
      <c r="F98">
        <v>482.13751220703102</v>
      </c>
      <c r="G98">
        <v>475.77218627929699</v>
      </c>
      <c r="I98" s="19">
        <f t="shared" si="7"/>
        <v>254.4091796875</v>
      </c>
      <c r="J98" s="19">
        <f t="shared" si="7"/>
        <v>144.97018432617199</v>
      </c>
      <c r="K98" s="19">
        <f t="shared" si="8"/>
        <v>152.93005065917961</v>
      </c>
      <c r="L98" s="20">
        <f t="shared" si="9"/>
        <v>1.054906920136754</v>
      </c>
      <c r="M98" s="20">
        <f t="shared" si="12"/>
        <v>1.8912728277848889</v>
      </c>
      <c r="P98" s="18">
        <f t="shared" si="10"/>
        <v>-21.007330388215582</v>
      </c>
      <c r="U98" s="18">
        <v>72</v>
      </c>
      <c r="V98" s="20">
        <f t="shared" si="11"/>
        <v>1.3986235696967948</v>
      </c>
    </row>
    <row r="99" spans="1:22" x14ac:dyDescent="0.15">
      <c r="A99" s="18">
        <v>49</v>
      </c>
      <c r="B99" s="18">
        <v>97</v>
      </c>
      <c r="D99">
        <v>735.03009033203102</v>
      </c>
      <c r="E99">
        <v>619.78399658203102</v>
      </c>
      <c r="F99">
        <v>481.97885131835898</v>
      </c>
      <c r="G99">
        <v>475.86776733398398</v>
      </c>
      <c r="I99" s="19">
        <f t="shared" si="7"/>
        <v>253.05123901367205</v>
      </c>
      <c r="J99" s="19">
        <f t="shared" si="7"/>
        <v>143.91622924804705</v>
      </c>
      <c r="K99" s="19">
        <f t="shared" si="8"/>
        <v>152.30987854003911</v>
      </c>
      <c r="L99" s="20">
        <f t="shared" si="9"/>
        <v>1.058323160187342</v>
      </c>
      <c r="M99" s="20">
        <f t="shared" si="12"/>
        <v>1.9033113967803028</v>
      </c>
      <c r="P99" s="18">
        <f t="shared" si="10"/>
        <v>-20.504516257285992</v>
      </c>
      <c r="U99" s="18">
        <v>72.5</v>
      </c>
      <c r="V99" s="20">
        <f t="shared" si="11"/>
        <v>1.3942598127007184</v>
      </c>
    </row>
    <row r="100" spans="1:22" x14ac:dyDescent="0.15">
      <c r="A100" s="18">
        <v>49.5</v>
      </c>
      <c r="B100" s="18">
        <v>98</v>
      </c>
      <c r="D100">
        <v>734.01708984375</v>
      </c>
      <c r="E100">
        <v>619.08880615234398</v>
      </c>
      <c r="F100">
        <v>481.43695068359398</v>
      </c>
      <c r="G100">
        <v>474.69894409179699</v>
      </c>
      <c r="I100" s="19">
        <f t="shared" si="7"/>
        <v>252.58013916015602</v>
      </c>
      <c r="J100" s="19">
        <f t="shared" si="7"/>
        <v>144.38986206054699</v>
      </c>
      <c r="K100" s="19">
        <f t="shared" si="8"/>
        <v>151.50723571777314</v>
      </c>
      <c r="L100" s="20">
        <f t="shared" si="9"/>
        <v>1.0492927519678745</v>
      </c>
      <c r="M100" s="20">
        <f t="shared" si="12"/>
        <v>1.9029033175056616</v>
      </c>
      <c r="P100" s="18">
        <f t="shared" si="10"/>
        <v>-20.521560477899531</v>
      </c>
      <c r="U100" s="18">
        <v>73</v>
      </c>
      <c r="V100" s="20">
        <f t="shared" si="11"/>
        <v>1.4287348451800463</v>
      </c>
    </row>
    <row r="101" spans="1:22" x14ac:dyDescent="0.15">
      <c r="A101" s="18">
        <v>50</v>
      </c>
      <c r="B101" s="18">
        <v>99</v>
      </c>
      <c r="D101">
        <v>734.48010253906295</v>
      </c>
      <c r="E101">
        <v>620.688720703125</v>
      </c>
      <c r="F101">
        <v>480.95077514648398</v>
      </c>
      <c r="G101">
        <v>474.53701782226602</v>
      </c>
      <c r="I101" s="19">
        <f t="shared" si="7"/>
        <v>253.52932739257898</v>
      </c>
      <c r="J101" s="19">
        <f t="shared" si="7"/>
        <v>146.15170288085898</v>
      </c>
      <c r="K101" s="19">
        <f t="shared" si="8"/>
        <v>151.22313537597771</v>
      </c>
      <c r="L101" s="20">
        <f t="shared" si="9"/>
        <v>1.0346997838215604</v>
      </c>
      <c r="M101" s="20">
        <f t="shared" si="12"/>
        <v>1.8969326783041736</v>
      </c>
      <c r="P101" s="18">
        <f t="shared" si="10"/>
        <v>-20.770935778430179</v>
      </c>
      <c r="U101" s="18">
        <v>73.5</v>
      </c>
      <c r="V101" s="20">
        <f t="shared" si="11"/>
        <v>1.389459715033607</v>
      </c>
    </row>
    <row r="102" spans="1:22" x14ac:dyDescent="0.15">
      <c r="A102" s="18">
        <v>50.5</v>
      </c>
      <c r="B102" s="18">
        <v>100</v>
      </c>
      <c r="D102">
        <v>731.09020996093795</v>
      </c>
      <c r="E102">
        <v>619.03283691406295</v>
      </c>
      <c r="F102">
        <v>482.84744262695301</v>
      </c>
      <c r="G102">
        <v>476.46298217773398</v>
      </c>
      <c r="I102" s="19">
        <f t="shared" si="7"/>
        <v>248.24276733398494</v>
      </c>
      <c r="J102" s="19">
        <f t="shared" si="7"/>
        <v>142.56985473632898</v>
      </c>
      <c r="K102" s="19">
        <f t="shared" si="8"/>
        <v>148.44386901855466</v>
      </c>
      <c r="L102" s="20">
        <f t="shared" si="9"/>
        <v>1.0412009557917359</v>
      </c>
      <c r="M102" s="20">
        <f t="shared" si="12"/>
        <v>1.9120561792191753</v>
      </c>
      <c r="P102" s="18">
        <f t="shared" si="10"/>
        <v>-20.139273495970674</v>
      </c>
      <c r="U102" s="18">
        <v>74</v>
      </c>
      <c r="V102" s="20">
        <f t="shared" si="11"/>
        <v>1.334203386569818</v>
      </c>
    </row>
    <row r="103" spans="1:22" x14ac:dyDescent="0.15">
      <c r="A103" s="18">
        <v>51</v>
      </c>
      <c r="B103" s="18">
        <v>101</v>
      </c>
      <c r="D103">
        <v>720.07073974609398</v>
      </c>
      <c r="E103">
        <v>611.083251953125</v>
      </c>
      <c r="F103">
        <v>482.77624511718801</v>
      </c>
      <c r="G103">
        <v>476.13302612304699</v>
      </c>
      <c r="I103" s="19">
        <f t="shared" si="7"/>
        <v>237.29449462890597</v>
      </c>
      <c r="J103" s="19">
        <f t="shared" si="7"/>
        <v>134.95022583007801</v>
      </c>
      <c r="K103" s="19">
        <f t="shared" si="8"/>
        <v>142.82933654785137</v>
      </c>
      <c r="L103" s="20">
        <f t="shared" si="9"/>
        <v>1.0583853096155194</v>
      </c>
      <c r="M103" s="20">
        <f t="shared" si="12"/>
        <v>1.9378628619877849</v>
      </c>
      <c r="P103" s="18">
        <f t="shared" si="10"/>
        <v>-19.061407449481493</v>
      </c>
      <c r="U103" s="18">
        <v>74.5</v>
      </c>
      <c r="V103" s="20">
        <f t="shared" si="11"/>
        <v>1.3445757414016002</v>
      </c>
    </row>
    <row r="104" spans="1:22" x14ac:dyDescent="0.15">
      <c r="A104" s="18">
        <v>51.5</v>
      </c>
      <c r="B104" s="18">
        <v>102</v>
      </c>
      <c r="D104">
        <v>717.02685546875</v>
      </c>
      <c r="E104">
        <v>611.15075683593795</v>
      </c>
      <c r="F104">
        <v>482.22497558593801</v>
      </c>
      <c r="G104">
        <v>475.56021118164102</v>
      </c>
      <c r="I104" s="19">
        <f t="shared" si="7"/>
        <v>234.80187988281199</v>
      </c>
      <c r="J104" s="19">
        <f t="shared" si="7"/>
        <v>135.59054565429693</v>
      </c>
      <c r="K104" s="19">
        <f t="shared" si="8"/>
        <v>139.88849792480414</v>
      </c>
      <c r="L104" s="20">
        <f t="shared" si="9"/>
        <v>1.031698023263844</v>
      </c>
      <c r="M104" s="20">
        <f t="shared" si="12"/>
        <v>1.9197979045809355</v>
      </c>
      <c r="P104" s="18">
        <f t="shared" si="10"/>
        <v>-19.815925354580123</v>
      </c>
      <c r="U104" s="18">
        <v>75</v>
      </c>
      <c r="V104" s="20">
        <f t="shared" si="11"/>
        <v>1.3399873212969158</v>
      </c>
    </row>
    <row r="105" spans="1:22" x14ac:dyDescent="0.15">
      <c r="A105" s="18">
        <v>52</v>
      </c>
      <c r="B105" s="18">
        <v>103</v>
      </c>
      <c r="D105">
        <v>717.06384277343795</v>
      </c>
      <c r="E105">
        <v>610.56524658203102</v>
      </c>
      <c r="F105">
        <v>480.98617553710898</v>
      </c>
      <c r="G105">
        <v>474.77218627929699</v>
      </c>
      <c r="I105" s="19">
        <f t="shared" si="7"/>
        <v>236.07766723632898</v>
      </c>
      <c r="J105" s="19">
        <f t="shared" si="7"/>
        <v>135.79306030273403</v>
      </c>
      <c r="K105" s="19">
        <f t="shared" si="8"/>
        <v>141.02252502441516</v>
      </c>
      <c r="L105" s="20">
        <f t="shared" si="9"/>
        <v>1.0385105447216718</v>
      </c>
      <c r="M105" s="20">
        <f t="shared" si="12"/>
        <v>1.9352327549835895</v>
      </c>
      <c r="P105" s="18">
        <f t="shared" si="10"/>
        <v>-19.17125895825053</v>
      </c>
      <c r="V105" s="20"/>
    </row>
    <row r="106" spans="1:22" x14ac:dyDescent="0.15">
      <c r="A106" s="18">
        <v>52.5</v>
      </c>
      <c r="B106" s="18">
        <v>104</v>
      </c>
      <c r="D106">
        <v>721.13092041015602</v>
      </c>
      <c r="E106">
        <v>610.72479248046898</v>
      </c>
      <c r="F106">
        <v>482.18267822265602</v>
      </c>
      <c r="G106">
        <v>475.87673950195301</v>
      </c>
      <c r="I106" s="19">
        <f t="shared" si="7"/>
        <v>238.9482421875</v>
      </c>
      <c r="J106" s="19">
        <f t="shared" si="7"/>
        <v>134.84805297851597</v>
      </c>
      <c r="K106" s="19">
        <f t="shared" si="8"/>
        <v>144.55460510253883</v>
      </c>
      <c r="L106" s="20">
        <f t="shared" si="9"/>
        <v>1.0719814035844426</v>
      </c>
      <c r="M106" s="20">
        <f t="shared" si="12"/>
        <v>1.9773259427911865</v>
      </c>
      <c r="P106" s="18">
        <f t="shared" si="10"/>
        <v>-17.413155511437573</v>
      </c>
    </row>
    <row r="107" spans="1:22" x14ac:dyDescent="0.15">
      <c r="A107" s="18">
        <v>53</v>
      </c>
      <c r="B107" s="18">
        <v>105</v>
      </c>
      <c r="D107">
        <v>724.56939697265602</v>
      </c>
      <c r="E107">
        <v>609.97869873046898</v>
      </c>
      <c r="F107">
        <v>482.79983520507801</v>
      </c>
      <c r="G107">
        <v>476.03253173828102</v>
      </c>
      <c r="I107" s="19">
        <f t="shared" si="7"/>
        <v>241.76956176757801</v>
      </c>
      <c r="J107" s="19">
        <f t="shared" si="7"/>
        <v>133.94616699218795</v>
      </c>
      <c r="K107" s="19">
        <f t="shared" si="8"/>
        <v>148.00724487304643</v>
      </c>
      <c r="L107" s="20">
        <f t="shared" si="9"/>
        <v>1.1049755897955524</v>
      </c>
      <c r="M107" s="20">
        <f t="shared" si="12"/>
        <v>2.0189424579471225</v>
      </c>
      <c r="P107" s="18">
        <f t="shared" si="10"/>
        <v>-15.674961220370129</v>
      </c>
    </row>
    <row r="108" spans="1:22" x14ac:dyDescent="0.15">
      <c r="A108" s="18">
        <v>53.5</v>
      </c>
      <c r="B108" s="18">
        <v>106</v>
      </c>
      <c r="D108">
        <v>724.592529296875</v>
      </c>
      <c r="E108">
        <v>608.90148925781295</v>
      </c>
      <c r="F108">
        <v>481.9755859375</v>
      </c>
      <c r="G108">
        <v>475.0537109375</v>
      </c>
      <c r="I108" s="19">
        <f t="shared" si="7"/>
        <v>242.616943359375</v>
      </c>
      <c r="J108" s="19">
        <f t="shared" si="7"/>
        <v>133.84777832031295</v>
      </c>
      <c r="K108" s="19">
        <f t="shared" si="8"/>
        <v>148.92349853515594</v>
      </c>
      <c r="L108" s="20">
        <f t="shared" si="9"/>
        <v>1.1126333242436424</v>
      </c>
      <c r="M108" s="20">
        <f t="shared" si="12"/>
        <v>2.0352225213400388</v>
      </c>
      <c r="P108" s="18">
        <f t="shared" si="10"/>
        <v>-14.994992867860274</v>
      </c>
    </row>
    <row r="109" spans="1:22" x14ac:dyDescent="0.15">
      <c r="A109" s="18">
        <v>54</v>
      </c>
      <c r="B109" s="18">
        <v>107</v>
      </c>
      <c r="D109">
        <v>725.460205078125</v>
      </c>
      <c r="E109">
        <v>608.14105224609398</v>
      </c>
      <c r="F109">
        <v>481.68795776367199</v>
      </c>
      <c r="G109">
        <v>475.44427490234398</v>
      </c>
      <c r="I109" s="19">
        <f t="shared" si="7"/>
        <v>243.77224731445301</v>
      </c>
      <c r="J109" s="19">
        <f t="shared" si="7"/>
        <v>132.69677734375</v>
      </c>
      <c r="K109" s="19">
        <f t="shared" si="8"/>
        <v>150.88450317382802</v>
      </c>
      <c r="L109" s="20">
        <f t="shared" si="9"/>
        <v>1.1370623024473523</v>
      </c>
      <c r="M109" s="20">
        <f t="shared" si="12"/>
        <v>2.0682738284885747</v>
      </c>
      <c r="P109" s="18">
        <f t="shared" si="10"/>
        <v>-13.614541064468291</v>
      </c>
    </row>
    <row r="110" spans="1:22" x14ac:dyDescent="0.15">
      <c r="A110" s="18">
        <v>54.5</v>
      </c>
      <c r="B110" s="18">
        <v>108</v>
      </c>
      <c r="D110">
        <v>721.05505371093795</v>
      </c>
      <c r="E110">
        <v>603.84411621093795</v>
      </c>
      <c r="F110">
        <v>481.76852416992199</v>
      </c>
      <c r="G110">
        <v>475.26892089843801</v>
      </c>
      <c r="I110" s="19">
        <f t="shared" si="7"/>
        <v>239.28652954101597</v>
      </c>
      <c r="J110" s="19">
        <f t="shared" si="7"/>
        <v>128.57519531249994</v>
      </c>
      <c r="K110" s="19">
        <f t="shared" si="8"/>
        <v>149.28389282226601</v>
      </c>
      <c r="L110" s="20">
        <f t="shared" si="9"/>
        <v>1.1610629286576926</v>
      </c>
      <c r="M110" s="20">
        <f t="shared" si="12"/>
        <v>2.1008967836437411</v>
      </c>
      <c r="P110" s="18">
        <f t="shared" si="10"/>
        <v>-12.251980211018953</v>
      </c>
    </row>
    <row r="111" spans="1:22" x14ac:dyDescent="0.15">
      <c r="A111" s="18">
        <v>55</v>
      </c>
      <c r="B111" s="18">
        <v>109</v>
      </c>
      <c r="D111">
        <v>723.10498046875</v>
      </c>
      <c r="E111">
        <v>605.79461669921898</v>
      </c>
      <c r="F111">
        <v>482.71197509765602</v>
      </c>
      <c r="G111">
        <v>475.59072875976602</v>
      </c>
      <c r="I111" s="19">
        <f t="shared" si="7"/>
        <v>240.39300537109398</v>
      </c>
      <c r="J111" s="19">
        <f t="shared" si="7"/>
        <v>130.20388793945295</v>
      </c>
      <c r="K111" s="19">
        <f t="shared" si="8"/>
        <v>149.25028381347693</v>
      </c>
      <c r="L111" s="20">
        <f t="shared" si="9"/>
        <v>1.1462813144480053</v>
      </c>
      <c r="M111" s="20">
        <f t="shared" si="12"/>
        <v>2.0947374983788798</v>
      </c>
      <c r="P111" s="18">
        <f t="shared" si="10"/>
        <v>-12.509234679451078</v>
      </c>
    </row>
    <row r="112" spans="1:22" x14ac:dyDescent="0.15">
      <c r="A112" s="18">
        <v>55.5</v>
      </c>
      <c r="B112" s="18">
        <v>110</v>
      </c>
      <c r="D112">
        <v>723.65539550781295</v>
      </c>
      <c r="E112">
        <v>607.54162597656295</v>
      </c>
      <c r="F112">
        <v>482.47274780273398</v>
      </c>
      <c r="G112">
        <v>475.79251098632801</v>
      </c>
      <c r="I112" s="19">
        <f t="shared" si="7"/>
        <v>241.18264770507898</v>
      </c>
      <c r="J112" s="19">
        <f t="shared" si="7"/>
        <v>131.74911499023494</v>
      </c>
      <c r="K112" s="19">
        <f t="shared" si="8"/>
        <v>148.95826721191452</v>
      </c>
      <c r="L112" s="20">
        <f t="shared" si="9"/>
        <v>1.1306206286315859</v>
      </c>
      <c r="M112" s="20">
        <f t="shared" si="12"/>
        <v>2.0876991415072865</v>
      </c>
      <c r="P112" s="18">
        <f t="shared" si="10"/>
        <v>-12.803205274702941</v>
      </c>
    </row>
    <row r="113" spans="1:16" x14ac:dyDescent="0.15">
      <c r="A113" s="18">
        <v>56</v>
      </c>
      <c r="B113" s="18">
        <v>111</v>
      </c>
      <c r="D113">
        <v>722.17486572265602</v>
      </c>
      <c r="E113">
        <v>606.80108642578102</v>
      </c>
      <c r="F113">
        <v>481.425537109375</v>
      </c>
      <c r="G113">
        <v>475.21319580078102</v>
      </c>
      <c r="I113" s="19">
        <f t="shared" si="7"/>
        <v>240.74932861328102</v>
      </c>
      <c r="J113" s="19">
        <f t="shared" si="7"/>
        <v>131.587890625</v>
      </c>
      <c r="K113" s="19">
        <f t="shared" si="8"/>
        <v>148.63780517578101</v>
      </c>
      <c r="L113" s="20">
        <f t="shared" si="9"/>
        <v>1.1295705438380341</v>
      </c>
      <c r="M113" s="20">
        <f t="shared" si="12"/>
        <v>2.095271385658561</v>
      </c>
      <c r="P113" s="18">
        <f t="shared" si="10"/>
        <v>-12.486935844045515</v>
      </c>
    </row>
    <row r="114" spans="1:16" x14ac:dyDescent="0.15">
      <c r="A114" s="18">
        <v>56.5</v>
      </c>
      <c r="B114" s="18">
        <v>112</v>
      </c>
      <c r="D114">
        <v>737.17205810546898</v>
      </c>
      <c r="E114">
        <v>615.16650390625</v>
      </c>
      <c r="F114">
        <v>481.55859375</v>
      </c>
      <c r="G114">
        <v>474.63101196289102</v>
      </c>
      <c r="I114" s="19">
        <f t="shared" si="7"/>
        <v>255.61346435546898</v>
      </c>
      <c r="J114" s="19">
        <f t="shared" si="7"/>
        <v>140.53549194335898</v>
      </c>
      <c r="K114" s="19">
        <f t="shared" si="8"/>
        <v>157.23861999511769</v>
      </c>
      <c r="L114" s="20">
        <f t="shared" si="9"/>
        <v>1.1188534499063816</v>
      </c>
      <c r="M114" s="20">
        <f t="shared" si="12"/>
        <v>2.0931766206717346</v>
      </c>
      <c r="P114" s="18">
        <f t="shared" si="10"/>
        <v>-12.574427757474268</v>
      </c>
    </row>
    <row r="115" spans="1:16" x14ac:dyDescent="0.15">
      <c r="A115" s="18">
        <v>57</v>
      </c>
      <c r="B115" s="18">
        <v>113</v>
      </c>
      <c r="D115">
        <v>762.48980712890602</v>
      </c>
      <c r="E115">
        <v>614.33026123046898</v>
      </c>
      <c r="F115">
        <v>481.73513793945301</v>
      </c>
      <c r="G115">
        <v>475.33483886718801</v>
      </c>
      <c r="I115" s="19">
        <f t="shared" si="7"/>
        <v>280.75466918945301</v>
      </c>
      <c r="J115" s="19">
        <f t="shared" si="7"/>
        <v>138.99542236328097</v>
      </c>
      <c r="K115" s="19">
        <f t="shared" si="8"/>
        <v>183.45787353515635</v>
      </c>
      <c r="L115" s="20">
        <f t="shared" si="9"/>
        <v>1.3198842840713669</v>
      </c>
      <c r="M115" s="20">
        <f t="shared" si="12"/>
        <v>2.3028297837815459</v>
      </c>
      <c r="P115" s="18">
        <f t="shared" si="10"/>
        <v>-3.8178576829199535</v>
      </c>
    </row>
    <row r="116" spans="1:16" x14ac:dyDescent="0.15">
      <c r="A116" s="18">
        <v>57.5</v>
      </c>
      <c r="B116" s="18">
        <v>114</v>
      </c>
      <c r="D116">
        <v>761.21044921875</v>
      </c>
      <c r="E116">
        <v>606.44909667968795</v>
      </c>
      <c r="F116">
        <v>482.19406127929699</v>
      </c>
      <c r="G116">
        <v>476.13018798828102</v>
      </c>
      <c r="I116" s="19">
        <f t="shared" si="7"/>
        <v>279.01638793945301</v>
      </c>
      <c r="J116" s="19">
        <f t="shared" si="7"/>
        <v>130.31890869140693</v>
      </c>
      <c r="K116" s="19">
        <f t="shared" si="8"/>
        <v>187.79315185546818</v>
      </c>
      <c r="L116" s="20">
        <f t="shared" si="9"/>
        <v>1.4410276585430848</v>
      </c>
      <c r="M116" s="20">
        <f t="shared" si="12"/>
        <v>2.4325954871980899</v>
      </c>
      <c r="P116" s="18">
        <f t="shared" si="10"/>
        <v>1.6020580406774627</v>
      </c>
    </row>
    <row r="117" spans="1:16" x14ac:dyDescent="0.15">
      <c r="A117" s="18">
        <v>58</v>
      </c>
      <c r="B117" s="18">
        <v>115</v>
      </c>
      <c r="D117">
        <v>757.59808349609398</v>
      </c>
      <c r="E117">
        <v>602.99859619140602</v>
      </c>
      <c r="F117">
        <v>482.05816650390602</v>
      </c>
      <c r="G117">
        <v>475.32058715820301</v>
      </c>
      <c r="I117" s="19">
        <f t="shared" si="7"/>
        <v>275.53991699218795</v>
      </c>
      <c r="J117" s="19">
        <f t="shared" si="7"/>
        <v>127.67800903320301</v>
      </c>
      <c r="K117" s="19">
        <f t="shared" si="8"/>
        <v>186.16531066894584</v>
      </c>
      <c r="L117" s="20">
        <f t="shared" si="9"/>
        <v>1.4580843802203483</v>
      </c>
      <c r="M117" s="20">
        <f t="shared" si="12"/>
        <v>2.4582745378201798</v>
      </c>
      <c r="P117" s="18">
        <f t="shared" si="10"/>
        <v>2.6745932835756627</v>
      </c>
    </row>
    <row r="118" spans="1:16" x14ac:dyDescent="0.15">
      <c r="A118" s="18">
        <v>58.5</v>
      </c>
      <c r="B118" s="18">
        <v>116</v>
      </c>
      <c r="D118">
        <v>751.79461669921898</v>
      </c>
      <c r="E118">
        <v>599.10821533203102</v>
      </c>
      <c r="F118">
        <v>481.12530517578102</v>
      </c>
      <c r="G118">
        <v>474.56060791015602</v>
      </c>
      <c r="I118" s="19">
        <f t="shared" si="7"/>
        <v>270.66931152343795</v>
      </c>
      <c r="J118" s="19">
        <f t="shared" si="7"/>
        <v>124.547607421875</v>
      </c>
      <c r="K118" s="19">
        <f t="shared" si="8"/>
        <v>183.48598632812548</v>
      </c>
      <c r="L118" s="20">
        <f t="shared" si="9"/>
        <v>1.4732196798177819</v>
      </c>
      <c r="M118" s="20">
        <f t="shared" si="12"/>
        <v>2.4820321663624396</v>
      </c>
      <c r="P118" s="18">
        <f t="shared" si="10"/>
        <v>3.6668766150060872</v>
      </c>
    </row>
    <row r="119" spans="1:16" x14ac:dyDescent="0.15">
      <c r="A119" s="18">
        <v>59</v>
      </c>
      <c r="B119" s="18">
        <v>117</v>
      </c>
      <c r="D119">
        <v>734.841796875</v>
      </c>
      <c r="E119">
        <v>590.144287109375</v>
      </c>
      <c r="F119">
        <v>481.82873535156301</v>
      </c>
      <c r="G119">
        <v>475.32058715820301</v>
      </c>
      <c r="I119" s="19">
        <f t="shared" si="7"/>
        <v>253.01306152343699</v>
      </c>
      <c r="J119" s="19">
        <f t="shared" si="7"/>
        <v>114.82369995117199</v>
      </c>
      <c r="K119" s="19">
        <f t="shared" si="8"/>
        <v>172.6364715576166</v>
      </c>
      <c r="L119" s="20">
        <f t="shared" si="9"/>
        <v>1.5034916278697612</v>
      </c>
      <c r="M119" s="20">
        <f t="shared" si="12"/>
        <v>2.5209264433592447</v>
      </c>
      <c r="P119" s="18">
        <f t="shared" si="10"/>
        <v>5.2913713613279514</v>
      </c>
    </row>
    <row r="120" spans="1:16" x14ac:dyDescent="0.15">
      <c r="A120" s="18">
        <v>59.5</v>
      </c>
      <c r="B120" s="18">
        <v>118</v>
      </c>
      <c r="D120">
        <v>717.7626953125</v>
      </c>
      <c r="E120">
        <v>581.07537841796898</v>
      </c>
      <c r="F120">
        <v>482.30593872070301</v>
      </c>
      <c r="G120">
        <v>475.75143432617199</v>
      </c>
      <c r="I120" s="19">
        <f t="shared" si="7"/>
        <v>235.45675659179699</v>
      </c>
      <c r="J120" s="19">
        <f t="shared" si="7"/>
        <v>105.32394409179699</v>
      </c>
      <c r="K120" s="19">
        <f t="shared" si="8"/>
        <v>161.72999572753912</v>
      </c>
      <c r="L120" s="20">
        <f t="shared" si="9"/>
        <v>1.5355482281083246</v>
      </c>
      <c r="M120" s="20">
        <f t="shared" si="12"/>
        <v>2.5616053725426342</v>
      </c>
      <c r="P120" s="18">
        <f t="shared" si="10"/>
        <v>6.9904055598513954</v>
      </c>
    </row>
    <row r="121" spans="1:16" x14ac:dyDescent="0.15">
      <c r="A121" s="18">
        <v>60</v>
      </c>
      <c r="B121" s="18">
        <v>119</v>
      </c>
      <c r="D121">
        <v>709.48059082031295</v>
      </c>
      <c r="E121">
        <v>578.2451171875</v>
      </c>
      <c r="F121">
        <v>481.22702026367199</v>
      </c>
      <c r="G121">
        <v>474.34988403320301</v>
      </c>
      <c r="I121" s="19">
        <f t="shared" si="7"/>
        <v>228.25357055664097</v>
      </c>
      <c r="J121" s="19">
        <f t="shared" si="7"/>
        <v>103.89523315429699</v>
      </c>
      <c r="K121" s="19">
        <f t="shared" si="8"/>
        <v>155.52690734863307</v>
      </c>
      <c r="L121" s="20">
        <f t="shared" si="9"/>
        <v>1.4969590290793882</v>
      </c>
      <c r="M121" s="20">
        <f t="shared" si="12"/>
        <v>2.5316385024585242</v>
      </c>
      <c r="P121" s="18">
        <f t="shared" si="10"/>
        <v>5.738781239405859</v>
      </c>
    </row>
    <row r="122" spans="1:16" x14ac:dyDescent="0.15">
      <c r="A122" s="18">
        <v>60.5</v>
      </c>
      <c r="B122" s="18">
        <v>120</v>
      </c>
      <c r="D122">
        <v>704.40936279296898</v>
      </c>
      <c r="E122">
        <v>575.94586181640602</v>
      </c>
      <c r="F122">
        <v>481.20626831054699</v>
      </c>
      <c r="G122">
        <v>474.34988403320301</v>
      </c>
      <c r="I122" s="19">
        <f t="shared" si="7"/>
        <v>223.20309448242199</v>
      </c>
      <c r="J122" s="19">
        <f t="shared" si="7"/>
        <v>101.59597778320301</v>
      </c>
      <c r="K122" s="19">
        <f t="shared" si="8"/>
        <v>152.0859100341799</v>
      </c>
      <c r="L122" s="20">
        <f t="shared" si="9"/>
        <v>1.496967826410589</v>
      </c>
      <c r="M122" s="20">
        <f t="shared" si="12"/>
        <v>2.540269628734551</v>
      </c>
      <c r="P122" s="18">
        <f t="shared" si="10"/>
        <v>6.0992769311344359</v>
      </c>
    </row>
    <row r="123" spans="1:16" x14ac:dyDescent="0.15">
      <c r="A123" s="18">
        <v>61</v>
      </c>
      <c r="B123" s="18">
        <v>121</v>
      </c>
      <c r="D123">
        <v>700.06060791015602</v>
      </c>
      <c r="E123">
        <v>573.14801025390602</v>
      </c>
      <c r="F123">
        <v>480.912109375</v>
      </c>
      <c r="G123">
        <v>474.53253173828102</v>
      </c>
      <c r="I123" s="19">
        <f t="shared" si="7"/>
        <v>219.14849853515602</v>
      </c>
      <c r="J123" s="19">
        <f t="shared" si="7"/>
        <v>98.615478515625</v>
      </c>
      <c r="K123" s="19">
        <f t="shared" si="8"/>
        <v>150.11766357421851</v>
      </c>
      <c r="L123" s="20">
        <f t="shared" si="9"/>
        <v>1.5222525493341628</v>
      </c>
      <c r="M123" s="20">
        <f t="shared" si="12"/>
        <v>2.5741766806029509</v>
      </c>
      <c r="P123" s="18">
        <f t="shared" si="10"/>
        <v>7.5154705687743215</v>
      </c>
    </row>
    <row r="124" spans="1:16" x14ac:dyDescent="0.15">
      <c r="A124" s="18">
        <v>61.5</v>
      </c>
      <c r="B124" s="18">
        <v>122</v>
      </c>
      <c r="D124">
        <v>697.144287109375</v>
      </c>
      <c r="E124">
        <v>571.90008544921898</v>
      </c>
      <c r="F124">
        <v>481.04962158203102</v>
      </c>
      <c r="G124">
        <v>474.35516357421898</v>
      </c>
      <c r="I124" s="19">
        <f t="shared" si="7"/>
        <v>216.09466552734398</v>
      </c>
      <c r="J124" s="19">
        <f t="shared" si="7"/>
        <v>97.544921875</v>
      </c>
      <c r="K124" s="19">
        <f t="shared" si="8"/>
        <v>147.81322021484397</v>
      </c>
      <c r="L124" s="20">
        <f t="shared" si="9"/>
        <v>1.515334856736682</v>
      </c>
      <c r="M124" s="20">
        <f t="shared" si="12"/>
        <v>2.5758813169502961</v>
      </c>
      <c r="P124" s="18">
        <f t="shared" si="10"/>
        <v>7.5866680046047659</v>
      </c>
    </row>
    <row r="125" spans="1:16" x14ac:dyDescent="0.15">
      <c r="A125" s="18">
        <v>62</v>
      </c>
      <c r="B125" s="18">
        <v>123</v>
      </c>
      <c r="D125">
        <v>697.25164794921898</v>
      </c>
      <c r="E125">
        <v>571.056884765625</v>
      </c>
      <c r="F125">
        <v>481.32141113281301</v>
      </c>
      <c r="G125">
        <v>474.59683227539102</v>
      </c>
      <c r="I125" s="19">
        <f t="shared" si="7"/>
        <v>215.93023681640597</v>
      </c>
      <c r="J125" s="19">
        <f t="shared" si="7"/>
        <v>96.460052490233977</v>
      </c>
      <c r="K125" s="19">
        <f t="shared" si="8"/>
        <v>148.4082000732422</v>
      </c>
      <c r="L125" s="20">
        <f t="shared" si="9"/>
        <v>1.5385457113271597</v>
      </c>
      <c r="M125" s="20">
        <f t="shared" si="12"/>
        <v>2.6077145004856002</v>
      </c>
      <c r="P125" s="18">
        <f t="shared" si="10"/>
        <v>8.9162425179978033</v>
      </c>
    </row>
    <row r="126" spans="1:16" x14ac:dyDescent="0.15">
      <c r="A126" s="18">
        <v>62.5</v>
      </c>
      <c r="B126" s="18">
        <v>124</v>
      </c>
      <c r="D126">
        <v>694.94543457031295</v>
      </c>
      <c r="E126">
        <v>569.31359863281295</v>
      </c>
      <c r="F126">
        <v>481.50772094726602</v>
      </c>
      <c r="G126">
        <v>475.31814575195301</v>
      </c>
      <c r="I126" s="19">
        <f t="shared" si="7"/>
        <v>213.43771362304693</v>
      </c>
      <c r="J126" s="19">
        <f t="shared" si="7"/>
        <v>93.995452880859943</v>
      </c>
      <c r="K126" s="19">
        <f t="shared" si="8"/>
        <v>147.64089660644498</v>
      </c>
      <c r="L126" s="20">
        <f t="shared" si="9"/>
        <v>1.5707238178168161</v>
      </c>
      <c r="M126" s="20">
        <f t="shared" si="12"/>
        <v>2.6485149359200828</v>
      </c>
      <c r="P126" s="18">
        <f t="shared" si="10"/>
        <v>10.620351660235002</v>
      </c>
    </row>
    <row r="127" spans="1:16" x14ac:dyDescent="0.15">
      <c r="A127" s="18">
        <v>63</v>
      </c>
      <c r="B127" s="18">
        <v>125</v>
      </c>
      <c r="D127">
        <v>692.40887451171898</v>
      </c>
      <c r="E127">
        <v>568.76641845703102</v>
      </c>
      <c r="F127">
        <v>482.77136230468801</v>
      </c>
      <c r="G127">
        <v>475.86453247070301</v>
      </c>
      <c r="I127" s="19">
        <f t="shared" si="7"/>
        <v>209.63751220703097</v>
      </c>
      <c r="J127" s="19">
        <f t="shared" si="7"/>
        <v>92.901885986328011</v>
      </c>
      <c r="K127" s="19">
        <f t="shared" si="8"/>
        <v>144.60619201660137</v>
      </c>
      <c r="L127" s="20">
        <f t="shared" si="9"/>
        <v>1.5565474315331174</v>
      </c>
      <c r="M127" s="20">
        <f t="shared" si="12"/>
        <v>2.64296087858121</v>
      </c>
      <c r="P127" s="18">
        <f t="shared" si="10"/>
        <v>10.388375707358685</v>
      </c>
    </row>
    <row r="128" spans="1:16" x14ac:dyDescent="0.15">
      <c r="A128" s="18">
        <v>63.5</v>
      </c>
      <c r="B128" s="18">
        <v>126</v>
      </c>
      <c r="D128">
        <v>688.337646484375</v>
      </c>
      <c r="E128">
        <v>567.64013671875</v>
      </c>
      <c r="F128">
        <v>482.41131591796898</v>
      </c>
      <c r="G128">
        <v>475.63751220703102</v>
      </c>
      <c r="I128" s="19">
        <f t="shared" si="7"/>
        <v>205.92633056640602</v>
      </c>
      <c r="J128" s="19">
        <f t="shared" si="7"/>
        <v>92.002624511718977</v>
      </c>
      <c r="K128" s="19">
        <f t="shared" si="8"/>
        <v>141.52449340820274</v>
      </c>
      <c r="L128" s="20">
        <f t="shared" si="9"/>
        <v>1.53826582838597</v>
      </c>
      <c r="M128" s="20">
        <f t="shared" si="12"/>
        <v>2.6333016043788886</v>
      </c>
      <c r="P128" s="18">
        <f t="shared" si="10"/>
        <v>9.9849374278338505</v>
      </c>
    </row>
    <row r="129" spans="1:16" x14ac:dyDescent="0.15">
      <c r="A129" s="18">
        <v>64</v>
      </c>
      <c r="B129" s="18">
        <v>127</v>
      </c>
      <c r="D129">
        <v>689.039306640625</v>
      </c>
      <c r="E129">
        <v>567.69012451171898</v>
      </c>
      <c r="F129">
        <v>482.12042236328102</v>
      </c>
      <c r="G129">
        <v>474.76931762695301</v>
      </c>
      <c r="I129" s="19">
        <f t="shared" si="7"/>
        <v>206.91888427734398</v>
      </c>
      <c r="J129" s="19">
        <f t="shared" si="7"/>
        <v>92.920806884765966</v>
      </c>
      <c r="K129" s="19">
        <f t="shared" si="8"/>
        <v>141.87431945800779</v>
      </c>
      <c r="L129" s="20">
        <f t="shared" si="9"/>
        <v>1.5268304722531159</v>
      </c>
      <c r="M129" s="20">
        <f t="shared" si="12"/>
        <v>2.630488577190861</v>
      </c>
      <c r="P129" s="18">
        <f t="shared" si="10"/>
        <v>9.867445903603004</v>
      </c>
    </row>
    <row r="130" spans="1:16" x14ac:dyDescent="0.15">
      <c r="A130" s="18">
        <v>64.5</v>
      </c>
      <c r="B130" s="18">
        <v>128</v>
      </c>
      <c r="D130">
        <v>686.19470214843795</v>
      </c>
      <c r="E130">
        <v>568.19934082031295</v>
      </c>
      <c r="F130">
        <v>481.11553955078102</v>
      </c>
      <c r="G130">
        <v>474.78112792968801</v>
      </c>
      <c r="I130" s="19">
        <f t="shared" ref="I130:J152" si="13">D130-F130</f>
        <v>205.07916259765693</v>
      </c>
      <c r="J130" s="19">
        <f t="shared" si="13"/>
        <v>93.418212890624943</v>
      </c>
      <c r="K130" s="19">
        <f t="shared" ref="K130:K152" si="14">I130-0.7*J130</f>
        <v>139.68641357421947</v>
      </c>
      <c r="L130" s="20">
        <f t="shared" ref="L130:L152" si="15">K130/J130</f>
        <v>1.4952803019017913</v>
      </c>
      <c r="M130" s="20">
        <f t="shared" si="12"/>
        <v>2.6075607357843626</v>
      </c>
      <c r="P130" s="18">
        <f t="shared" si="10"/>
        <v>8.9098202376877573</v>
      </c>
    </row>
    <row r="131" spans="1:16" x14ac:dyDescent="0.15">
      <c r="A131" s="18">
        <v>65</v>
      </c>
      <c r="B131" s="18">
        <v>129</v>
      </c>
      <c r="D131">
        <v>684.09576416015602</v>
      </c>
      <c r="E131">
        <v>567.72247314453102</v>
      </c>
      <c r="F131">
        <v>481.81121826171898</v>
      </c>
      <c r="G131">
        <v>475.53945922851602</v>
      </c>
      <c r="I131" s="19">
        <f t="shared" si="13"/>
        <v>202.28454589843705</v>
      </c>
      <c r="J131" s="19">
        <f t="shared" si="13"/>
        <v>92.183013916015</v>
      </c>
      <c r="K131" s="19">
        <f t="shared" si="14"/>
        <v>137.75643615722655</v>
      </c>
      <c r="L131" s="20">
        <f t="shared" si="15"/>
        <v>1.4943798244949122</v>
      </c>
      <c r="M131" s="20">
        <f t="shared" si="12"/>
        <v>2.6152825873223096</v>
      </c>
      <c r="P131" s="18">
        <f t="shared" si="10"/>
        <v>9.2323383103672558</v>
      </c>
    </row>
    <row r="132" spans="1:16" x14ac:dyDescent="0.15">
      <c r="A132" s="18">
        <v>65.5</v>
      </c>
      <c r="B132" s="18">
        <v>130</v>
      </c>
      <c r="D132">
        <v>682.90008544921898</v>
      </c>
      <c r="E132">
        <v>568.00695800781295</v>
      </c>
      <c r="F132">
        <v>482.84338378906301</v>
      </c>
      <c r="G132">
        <v>476.09805297851602</v>
      </c>
      <c r="I132" s="19">
        <f t="shared" si="13"/>
        <v>200.05670166015597</v>
      </c>
      <c r="J132" s="19">
        <f t="shared" si="13"/>
        <v>91.908905029296932</v>
      </c>
      <c r="K132" s="19">
        <f t="shared" si="14"/>
        <v>135.72046813964812</v>
      </c>
      <c r="L132" s="20">
        <f t="shared" si="15"/>
        <v>1.4766846378638261</v>
      </c>
      <c r="M132" s="20">
        <f t="shared" si="12"/>
        <v>2.6062097296360491</v>
      </c>
      <c r="P132" s="18">
        <f t="shared" si="10"/>
        <v>8.8533928514590805</v>
      </c>
    </row>
    <row r="133" spans="1:16" x14ac:dyDescent="0.15">
      <c r="A133" s="18">
        <v>66</v>
      </c>
      <c r="B133" s="18">
        <v>131</v>
      </c>
      <c r="D133">
        <v>686.94635009765602</v>
      </c>
      <c r="E133">
        <v>570.10174560546898</v>
      </c>
      <c r="F133">
        <v>482.11471557617199</v>
      </c>
      <c r="G133">
        <v>475.44833374023398</v>
      </c>
      <c r="I133" s="19">
        <f t="shared" si="13"/>
        <v>204.83163452148403</v>
      </c>
      <c r="J133" s="19">
        <f t="shared" si="13"/>
        <v>94.653411865235</v>
      </c>
      <c r="K133" s="19">
        <f t="shared" si="14"/>
        <v>138.57424621581953</v>
      </c>
      <c r="L133" s="20">
        <f t="shared" si="15"/>
        <v>1.4640174451726879</v>
      </c>
      <c r="M133" s="20">
        <f t="shared" si="12"/>
        <v>2.6021648658897374</v>
      </c>
      <c r="P133" s="18">
        <f t="shared" si="10"/>
        <v>8.6844512895421175</v>
      </c>
    </row>
    <row r="134" spans="1:16" x14ac:dyDescent="0.15">
      <c r="A134" s="18">
        <v>66.5</v>
      </c>
      <c r="B134" s="18">
        <v>132</v>
      </c>
      <c r="D134">
        <v>684.16931152343795</v>
      </c>
      <c r="E134">
        <v>569.43060302734398</v>
      </c>
      <c r="F134">
        <v>481.44711303710898</v>
      </c>
      <c r="G134">
        <v>474.59884643554699</v>
      </c>
      <c r="I134" s="19">
        <f t="shared" si="13"/>
        <v>202.72219848632898</v>
      </c>
      <c r="J134" s="19">
        <f t="shared" si="13"/>
        <v>94.831756591796989</v>
      </c>
      <c r="K134" s="19">
        <f t="shared" si="14"/>
        <v>136.3399688720711</v>
      </c>
      <c r="L134" s="20">
        <f t="shared" si="15"/>
        <v>1.4377037162661246</v>
      </c>
      <c r="M134" s="20">
        <f t="shared" si="12"/>
        <v>2.5844734659280002</v>
      </c>
      <c r="P134" s="18">
        <f t="shared" ref="P134:P152" si="16">(M134-$O$2)/$O$2*100</f>
        <v>7.9455357340406829</v>
      </c>
    </row>
    <row r="135" spans="1:16" x14ac:dyDescent="0.15">
      <c r="A135" s="18">
        <v>67</v>
      </c>
      <c r="B135" s="18">
        <v>133</v>
      </c>
      <c r="D135">
        <v>685.86633300781295</v>
      </c>
      <c r="E135">
        <v>570.23541259765602</v>
      </c>
      <c r="F135">
        <v>481.24368286132801</v>
      </c>
      <c r="G135">
        <v>474.65542602539102</v>
      </c>
      <c r="I135" s="19">
        <f t="shared" si="13"/>
        <v>204.62265014648494</v>
      </c>
      <c r="J135" s="19">
        <f t="shared" si="13"/>
        <v>95.579986572265</v>
      </c>
      <c r="K135" s="19">
        <f t="shared" si="14"/>
        <v>137.71665954589946</v>
      </c>
      <c r="L135" s="20">
        <f t="shared" si="15"/>
        <v>1.4408524680192987</v>
      </c>
      <c r="M135" s="20">
        <f t="shared" si="12"/>
        <v>2.5962445466260005</v>
      </c>
      <c r="P135" s="18">
        <f t="shared" si="16"/>
        <v>8.437177698589938</v>
      </c>
    </row>
    <row r="136" spans="1:16" x14ac:dyDescent="0.15">
      <c r="A136" s="18">
        <v>67.5</v>
      </c>
      <c r="B136" s="18">
        <v>134</v>
      </c>
      <c r="D136">
        <v>681.22570800781295</v>
      </c>
      <c r="E136">
        <v>567.98150634765602</v>
      </c>
      <c r="F136">
        <v>481.72702026367199</v>
      </c>
      <c r="G136">
        <v>475.554931640625</v>
      </c>
      <c r="I136" s="19">
        <f t="shared" si="13"/>
        <v>199.49868774414097</v>
      </c>
      <c r="J136" s="19">
        <f t="shared" si="13"/>
        <v>92.426574707031023</v>
      </c>
      <c r="K136" s="19">
        <f t="shared" si="14"/>
        <v>134.80008544921924</v>
      </c>
      <c r="L136" s="20">
        <f t="shared" si="15"/>
        <v>1.4584559243540245</v>
      </c>
      <c r="M136" s="20">
        <f t="shared" si="12"/>
        <v>2.6224703319055527</v>
      </c>
      <c r="P136" s="18">
        <f t="shared" si="16"/>
        <v>9.5325483724887619</v>
      </c>
    </row>
    <row r="137" spans="1:16" x14ac:dyDescent="0.15">
      <c r="A137" s="18">
        <v>68</v>
      </c>
      <c r="B137" s="18">
        <v>135</v>
      </c>
      <c r="D137">
        <v>678.33581542968795</v>
      </c>
      <c r="E137">
        <v>567.51806640625</v>
      </c>
      <c r="F137">
        <v>482.32629394531301</v>
      </c>
      <c r="G137">
        <v>475.37225341796898</v>
      </c>
      <c r="I137" s="19">
        <f t="shared" si="13"/>
        <v>196.00952148437494</v>
      </c>
      <c r="J137" s="19">
        <f t="shared" si="13"/>
        <v>92.145812988281023</v>
      </c>
      <c r="K137" s="19">
        <f t="shared" si="14"/>
        <v>131.50745239257822</v>
      </c>
      <c r="L137" s="20">
        <f t="shared" si="15"/>
        <v>1.4271668796204897</v>
      </c>
      <c r="M137" s="20">
        <f t="shared" si="12"/>
        <v>2.5998036161168434</v>
      </c>
      <c r="P137" s="18">
        <f t="shared" si="16"/>
        <v>8.585829123326377</v>
      </c>
    </row>
    <row r="138" spans="1:16" x14ac:dyDescent="0.15">
      <c r="A138" s="18">
        <v>68.5</v>
      </c>
      <c r="B138" s="18">
        <v>136</v>
      </c>
      <c r="D138">
        <v>678.86309814453102</v>
      </c>
      <c r="E138">
        <v>568.51251220703102</v>
      </c>
      <c r="F138">
        <v>481.34906005859398</v>
      </c>
      <c r="G138">
        <v>474.56304931640602</v>
      </c>
      <c r="I138" s="19">
        <f t="shared" si="13"/>
        <v>197.51403808593705</v>
      </c>
      <c r="J138" s="19">
        <f t="shared" si="13"/>
        <v>93.949462890625</v>
      </c>
      <c r="K138" s="19">
        <f t="shared" si="14"/>
        <v>131.74941406249957</v>
      </c>
      <c r="L138" s="20">
        <f t="shared" si="15"/>
        <v>1.4023434515626862</v>
      </c>
      <c r="M138" s="20">
        <f t="shared" si="12"/>
        <v>2.5836025170038663</v>
      </c>
      <c r="P138" s="18">
        <f t="shared" si="16"/>
        <v>7.9091588667785313</v>
      </c>
    </row>
    <row r="139" spans="1:16" x14ac:dyDescent="0.15">
      <c r="A139" s="18">
        <v>69</v>
      </c>
      <c r="B139" s="18">
        <v>137</v>
      </c>
      <c r="D139">
        <v>676.73590087890602</v>
      </c>
      <c r="E139">
        <v>567.19891357421898</v>
      </c>
      <c r="F139">
        <v>481.71847534179699</v>
      </c>
      <c r="G139">
        <v>475.42431640625</v>
      </c>
      <c r="I139" s="19">
        <f t="shared" si="13"/>
        <v>195.01742553710903</v>
      </c>
      <c r="J139" s="19">
        <f t="shared" si="13"/>
        <v>91.774597167968977</v>
      </c>
      <c r="K139" s="19">
        <f t="shared" si="14"/>
        <v>130.77520751953074</v>
      </c>
      <c r="L139" s="20">
        <f t="shared" si="15"/>
        <v>1.4249608448858841</v>
      </c>
      <c r="M139" s="20">
        <f t="shared" si="12"/>
        <v>2.6148422392718906</v>
      </c>
      <c r="P139" s="18">
        <f t="shared" si="16"/>
        <v>9.2139463218873736</v>
      </c>
    </row>
    <row r="140" spans="1:16" x14ac:dyDescent="0.15">
      <c r="A140" s="18">
        <v>69.5</v>
      </c>
      <c r="B140" s="18">
        <v>138</v>
      </c>
      <c r="D140">
        <v>673.88714599609398</v>
      </c>
      <c r="E140">
        <v>566.51153564453102</v>
      </c>
      <c r="F140">
        <v>482.00283813476602</v>
      </c>
      <c r="G140">
        <v>475.15054321289102</v>
      </c>
      <c r="I140" s="19">
        <f t="shared" si="13"/>
        <v>191.88430786132795</v>
      </c>
      <c r="J140" s="19">
        <f t="shared" si="13"/>
        <v>91.36099243164</v>
      </c>
      <c r="K140" s="19">
        <f t="shared" si="14"/>
        <v>127.93161315917996</v>
      </c>
      <c r="L140" s="20">
        <f t="shared" si="15"/>
        <v>1.4002870344792235</v>
      </c>
      <c r="M140" s="20">
        <f t="shared" si="12"/>
        <v>2.5987907578100558</v>
      </c>
      <c r="P140" s="18">
        <f t="shared" si="16"/>
        <v>8.5435251360770419</v>
      </c>
    </row>
    <row r="141" spans="1:16" x14ac:dyDescent="0.15">
      <c r="A141" s="18">
        <v>70</v>
      </c>
      <c r="B141" s="18">
        <v>139</v>
      </c>
      <c r="D141">
        <v>675.33856201171898</v>
      </c>
      <c r="E141">
        <v>567.17810058593795</v>
      </c>
      <c r="F141">
        <v>481.19161987304699</v>
      </c>
      <c r="G141">
        <v>474.46987915039102</v>
      </c>
      <c r="I141" s="19">
        <f t="shared" si="13"/>
        <v>194.14694213867199</v>
      </c>
      <c r="J141" s="19">
        <f t="shared" si="13"/>
        <v>92.708221435546932</v>
      </c>
      <c r="K141" s="19">
        <f t="shared" si="14"/>
        <v>129.25118713378913</v>
      </c>
      <c r="L141" s="20">
        <f t="shared" si="15"/>
        <v>1.394171791157139</v>
      </c>
      <c r="M141" s="20">
        <f t="shared" si="12"/>
        <v>2.6012978434327976</v>
      </c>
      <c r="P141" s="18">
        <f t="shared" si="16"/>
        <v>8.6482384187807604</v>
      </c>
    </row>
    <row r="142" spans="1:16" x14ac:dyDescent="0.15">
      <c r="A142" s="18">
        <v>70.5</v>
      </c>
      <c r="B142" s="18">
        <v>140</v>
      </c>
      <c r="D142">
        <v>672.98748779296898</v>
      </c>
      <c r="E142">
        <v>566.640625</v>
      </c>
      <c r="F142">
        <v>481.10781860351602</v>
      </c>
      <c r="G142">
        <v>474.71359252929699</v>
      </c>
      <c r="I142" s="19">
        <f t="shared" si="13"/>
        <v>191.87966918945295</v>
      </c>
      <c r="J142" s="19">
        <f t="shared" si="13"/>
        <v>91.927032470703011</v>
      </c>
      <c r="K142" s="19">
        <f t="shared" si="14"/>
        <v>127.53074645996085</v>
      </c>
      <c r="L142" s="20">
        <f t="shared" si="15"/>
        <v>1.3873040718529088</v>
      </c>
      <c r="M142" s="20">
        <f t="shared" si="12"/>
        <v>2.6030524530733938</v>
      </c>
      <c r="P142" s="18">
        <f t="shared" si="16"/>
        <v>8.7215230859113113</v>
      </c>
    </row>
    <row r="143" spans="1:16" x14ac:dyDescent="0.15">
      <c r="A143" s="18">
        <v>71</v>
      </c>
      <c r="B143" s="18">
        <v>141</v>
      </c>
      <c r="D143">
        <v>673.03192138671898</v>
      </c>
      <c r="E143">
        <v>566.20257568359398</v>
      </c>
      <c r="F143">
        <v>482.09478759765602</v>
      </c>
      <c r="G143">
        <v>475.5439453125</v>
      </c>
      <c r="I143" s="19">
        <f t="shared" si="13"/>
        <v>190.93713378906295</v>
      </c>
      <c r="J143" s="19">
        <f t="shared" si="13"/>
        <v>90.658630371093977</v>
      </c>
      <c r="K143" s="19">
        <f t="shared" si="14"/>
        <v>127.47609252929718</v>
      </c>
      <c r="L143" s="20">
        <f t="shared" si="15"/>
        <v>1.4061109461669328</v>
      </c>
      <c r="M143" s="20">
        <f t="shared" si="12"/>
        <v>2.6304816563322433</v>
      </c>
      <c r="P143" s="18">
        <f t="shared" si="16"/>
        <v>9.8671568405497059</v>
      </c>
    </row>
    <row r="144" spans="1:16" x14ac:dyDescent="0.15">
      <c r="A144" s="18">
        <v>71.5</v>
      </c>
      <c r="B144" s="18">
        <v>142</v>
      </c>
      <c r="D144">
        <v>673.917236328125</v>
      </c>
      <c r="E144">
        <v>565.83166503906295</v>
      </c>
      <c r="F144">
        <v>482.21237182617199</v>
      </c>
      <c r="G144">
        <v>475.28558349609398</v>
      </c>
      <c r="I144" s="19">
        <f t="shared" si="13"/>
        <v>191.70486450195301</v>
      </c>
      <c r="J144" s="19">
        <f t="shared" si="13"/>
        <v>90.546081542968977</v>
      </c>
      <c r="K144" s="19">
        <f t="shared" si="14"/>
        <v>128.32260742187472</v>
      </c>
      <c r="L144" s="20">
        <f t="shared" si="15"/>
        <v>1.4172077381502008</v>
      </c>
      <c r="M144" s="20">
        <f t="shared" si="12"/>
        <v>2.6502007772603378</v>
      </c>
      <c r="P144" s="18">
        <f t="shared" si="16"/>
        <v>10.690764086222543</v>
      </c>
    </row>
    <row r="145" spans="1:16" x14ac:dyDescent="0.15">
      <c r="A145" s="18">
        <v>72</v>
      </c>
      <c r="B145" s="18">
        <v>143</v>
      </c>
      <c r="D145">
        <v>669.70306396484398</v>
      </c>
      <c r="E145">
        <v>564.66467285156295</v>
      </c>
      <c r="F145">
        <v>480.59234619140602</v>
      </c>
      <c r="G145">
        <v>474.55288696289102</v>
      </c>
      <c r="I145" s="19">
        <f t="shared" si="13"/>
        <v>189.11071777343795</v>
      </c>
      <c r="J145" s="19">
        <f t="shared" si="13"/>
        <v>90.111785888671932</v>
      </c>
      <c r="K145" s="19">
        <f t="shared" si="14"/>
        <v>126.0324676513676</v>
      </c>
      <c r="L145" s="20">
        <f t="shared" si="15"/>
        <v>1.3986235696967948</v>
      </c>
      <c r="M145" s="20">
        <f t="shared" si="12"/>
        <v>2.6402389377517581</v>
      </c>
      <c r="P145" s="18">
        <f t="shared" si="16"/>
        <v>10.274688581162541</v>
      </c>
    </row>
    <row r="146" spans="1:16" x14ac:dyDescent="0.15">
      <c r="A146" s="18">
        <v>72.5</v>
      </c>
      <c r="B146" s="18">
        <v>144</v>
      </c>
      <c r="D146">
        <v>667.17529296875</v>
      </c>
      <c r="E146">
        <v>563.73913574218795</v>
      </c>
      <c r="F146">
        <v>481.46542358398398</v>
      </c>
      <c r="G146">
        <v>475.0634765625</v>
      </c>
      <c r="I146" s="19">
        <f t="shared" si="13"/>
        <v>185.70986938476602</v>
      </c>
      <c r="J146" s="19">
        <f t="shared" si="13"/>
        <v>88.675659179687955</v>
      </c>
      <c r="K146" s="19">
        <f t="shared" si="14"/>
        <v>123.63690795898447</v>
      </c>
      <c r="L146" s="20">
        <f t="shared" si="15"/>
        <v>1.3942598127007184</v>
      </c>
      <c r="M146" s="20">
        <f t="shared" si="12"/>
        <v>2.6444975097005079</v>
      </c>
      <c r="P146" s="18">
        <f t="shared" si="16"/>
        <v>10.452556079718846</v>
      </c>
    </row>
    <row r="147" spans="1:16" x14ac:dyDescent="0.15">
      <c r="A147" s="18">
        <v>73</v>
      </c>
      <c r="B147" s="18">
        <v>145</v>
      </c>
      <c r="D147">
        <v>664.09899902343795</v>
      </c>
      <c r="E147">
        <v>561.30480957031295</v>
      </c>
      <c r="F147">
        <v>482.11880493164102</v>
      </c>
      <c r="G147">
        <v>475.81732177734398</v>
      </c>
      <c r="I147" s="19">
        <f t="shared" si="13"/>
        <v>181.98019409179693</v>
      </c>
      <c r="J147" s="19">
        <f t="shared" si="13"/>
        <v>85.487487792968977</v>
      </c>
      <c r="K147" s="19">
        <f t="shared" si="14"/>
        <v>122.13895263671864</v>
      </c>
      <c r="L147" s="20">
        <f t="shared" si="15"/>
        <v>1.4287348451800463</v>
      </c>
      <c r="M147" s="20">
        <f t="shared" si="12"/>
        <v>2.687594871124662</v>
      </c>
      <c r="P147" s="18">
        <f t="shared" si="16"/>
        <v>12.252600780887194</v>
      </c>
    </row>
    <row r="148" spans="1:16" x14ac:dyDescent="0.15">
      <c r="A148" s="18">
        <v>73.5</v>
      </c>
      <c r="B148" s="18">
        <v>146</v>
      </c>
      <c r="D148">
        <v>662.93524169921898</v>
      </c>
      <c r="E148">
        <v>561.9736328125</v>
      </c>
      <c r="F148">
        <v>481.47598266601602</v>
      </c>
      <c r="G148">
        <v>475.12857055664102</v>
      </c>
      <c r="I148" s="19">
        <f t="shared" si="13"/>
        <v>181.45925903320295</v>
      </c>
      <c r="J148" s="19">
        <f t="shared" si="13"/>
        <v>86.845062255858977</v>
      </c>
      <c r="K148" s="19">
        <f t="shared" si="14"/>
        <v>120.66771545410168</v>
      </c>
      <c r="L148" s="20">
        <f t="shared" si="15"/>
        <v>1.389459715033607</v>
      </c>
      <c r="M148" s="20">
        <f t="shared" si="12"/>
        <v>2.6569420699230486</v>
      </c>
      <c r="P148" s="18">
        <f t="shared" si="16"/>
        <v>10.972327219916773</v>
      </c>
    </row>
    <row r="149" spans="1:16" x14ac:dyDescent="0.15">
      <c r="A149" s="18">
        <v>74</v>
      </c>
      <c r="B149" s="18">
        <v>147</v>
      </c>
      <c r="D149">
        <v>662.97967529296898</v>
      </c>
      <c r="E149">
        <v>563.65588378906295</v>
      </c>
      <c r="F149">
        <v>480.98291015625</v>
      </c>
      <c r="G149">
        <v>474.18756103515602</v>
      </c>
      <c r="I149" s="19">
        <f t="shared" si="13"/>
        <v>181.99676513671898</v>
      </c>
      <c r="J149" s="19">
        <f t="shared" si="13"/>
        <v>89.468322753906932</v>
      </c>
      <c r="K149" s="19">
        <f t="shared" si="14"/>
        <v>119.36893920898413</v>
      </c>
      <c r="L149" s="20">
        <f t="shared" si="15"/>
        <v>1.334203386569818</v>
      </c>
      <c r="M149" s="20">
        <f t="shared" si="12"/>
        <v>2.6103080704040855</v>
      </c>
      <c r="P149" s="18">
        <f t="shared" si="16"/>
        <v>9.0245679846762048</v>
      </c>
    </row>
    <row r="150" spans="1:16" x14ac:dyDescent="0.15">
      <c r="A150" s="18">
        <v>74.5</v>
      </c>
      <c r="B150" s="18">
        <v>148</v>
      </c>
      <c r="D150">
        <v>660.15771484375</v>
      </c>
      <c r="E150">
        <v>562.78674316406295</v>
      </c>
      <c r="F150">
        <v>482.11758422851602</v>
      </c>
      <c r="G150">
        <v>475.70748901367199</v>
      </c>
      <c r="I150" s="19">
        <f t="shared" si="13"/>
        <v>178.04013061523398</v>
      </c>
      <c r="J150" s="19">
        <f t="shared" si="13"/>
        <v>87.079254150390966</v>
      </c>
      <c r="K150" s="19">
        <f t="shared" si="14"/>
        <v>117.0846527099603</v>
      </c>
      <c r="L150" s="20">
        <f t="shared" si="15"/>
        <v>1.3445757414016002</v>
      </c>
      <c r="M150" s="20">
        <f t="shared" si="12"/>
        <v>2.6293027541806939</v>
      </c>
      <c r="P150" s="18">
        <f t="shared" si="16"/>
        <v>9.8179177107986426</v>
      </c>
    </row>
    <row r="151" spans="1:16" x14ac:dyDescent="0.15">
      <c r="A151" s="18">
        <v>75</v>
      </c>
      <c r="B151" s="18">
        <v>149</v>
      </c>
      <c r="D151">
        <v>661.039794921875</v>
      </c>
      <c r="E151">
        <v>562.97088623046898</v>
      </c>
      <c r="F151">
        <v>482.11065673828102</v>
      </c>
      <c r="G151">
        <v>475.25997924804699</v>
      </c>
      <c r="I151" s="19">
        <f t="shared" si="13"/>
        <v>178.92913818359398</v>
      </c>
      <c r="J151" s="19">
        <f t="shared" si="13"/>
        <v>87.710906982421989</v>
      </c>
      <c r="K151" s="19">
        <f t="shared" si="14"/>
        <v>117.53150329589859</v>
      </c>
      <c r="L151" s="20">
        <f t="shared" si="15"/>
        <v>1.3399873212969158</v>
      </c>
      <c r="M151" s="20">
        <f t="shared" si="12"/>
        <v>2.6333366630208355</v>
      </c>
      <c r="P151" s="18">
        <f t="shared" si="16"/>
        <v>9.9864017198596553</v>
      </c>
    </row>
    <row r="152" spans="1:16" x14ac:dyDescent="0.15">
      <c r="A152" s="18">
        <v>75.5</v>
      </c>
      <c r="B152" s="18">
        <v>150</v>
      </c>
      <c r="D152">
        <v>657.62213134765602</v>
      </c>
      <c r="E152">
        <v>563.00183105468795</v>
      </c>
      <c r="F152">
        <v>480.45892333984398</v>
      </c>
      <c r="G152">
        <v>474.18307495117199</v>
      </c>
      <c r="I152" s="19">
        <f t="shared" si="13"/>
        <v>177.16320800781205</v>
      </c>
      <c r="J152" s="19">
        <f t="shared" si="13"/>
        <v>88.818756103515966</v>
      </c>
      <c r="K152" s="19">
        <f t="shared" si="14"/>
        <v>114.99007873535086</v>
      </c>
      <c r="L152" s="20">
        <f t="shared" si="15"/>
        <v>1.2946598644247269</v>
      </c>
      <c r="M152" s="20">
        <f t="shared" ref="M152" si="17">L152+ABS($N$2)*A152</f>
        <v>2.596631535093473</v>
      </c>
      <c r="P152" s="18">
        <f t="shared" si="16"/>
        <v>8.4533410208274979</v>
      </c>
    </row>
    <row r="153" spans="1:16" x14ac:dyDescent="0.15">
      <c r="D153">
        <v>658.434326171875</v>
      </c>
      <c r="E153">
        <v>564.35107421875</v>
      </c>
      <c r="F153">
        <v>481.50204467773398</v>
      </c>
      <c r="G153">
        <v>475.10415649414102</v>
      </c>
      <c r="I153" s="19"/>
      <c r="J153" s="19"/>
      <c r="K153" s="19"/>
      <c r="L153" s="20"/>
      <c r="M153" s="20"/>
    </row>
    <row r="154" spans="1:16" x14ac:dyDescent="0.15">
      <c r="D154">
        <v>659.07171630859398</v>
      </c>
      <c r="E154">
        <v>567</v>
      </c>
      <c r="F154">
        <v>481.57363891601602</v>
      </c>
      <c r="G154">
        <v>475.59478759765602</v>
      </c>
      <c r="I154" s="19"/>
      <c r="J154" s="19"/>
      <c r="K154" s="19"/>
      <c r="L154" s="20"/>
      <c r="M154" s="20"/>
    </row>
    <row r="155" spans="1:16" x14ac:dyDescent="0.15">
      <c r="D155">
        <v>659.56011962890602</v>
      </c>
      <c r="E155">
        <v>567.85107421875</v>
      </c>
      <c r="F155">
        <v>480.79211425781301</v>
      </c>
      <c r="G155">
        <v>473.87429809570301</v>
      </c>
      <c r="I155" s="19"/>
      <c r="J155" s="19"/>
      <c r="K155" s="19"/>
      <c r="L155" s="20"/>
      <c r="M155" s="20"/>
    </row>
    <row r="156" spans="1:16" x14ac:dyDescent="0.15">
      <c r="D156">
        <v>657.56890869140602</v>
      </c>
      <c r="E156">
        <v>567.11700439453102</v>
      </c>
      <c r="F156">
        <v>481.589111328125</v>
      </c>
      <c r="G156">
        <v>474.99349975585898</v>
      </c>
      <c r="I156" s="19"/>
      <c r="J156" s="19"/>
      <c r="K156" s="19"/>
      <c r="L156" s="20"/>
      <c r="M156" s="20"/>
    </row>
    <row r="157" spans="1:16" x14ac:dyDescent="0.15">
      <c r="D157">
        <v>657.22296142578102</v>
      </c>
      <c r="E157">
        <v>567.73309326171898</v>
      </c>
      <c r="F157">
        <v>482.00732421875</v>
      </c>
      <c r="G157">
        <v>475.50448608398398</v>
      </c>
      <c r="I157" s="19"/>
      <c r="J157" s="19"/>
      <c r="K157" s="19"/>
      <c r="L157" s="20"/>
      <c r="M157" s="20"/>
    </row>
    <row r="158" spans="1:16" x14ac:dyDescent="0.15">
      <c r="D158">
        <v>655.57586669921898</v>
      </c>
      <c r="E158">
        <v>568.05871582031295</v>
      </c>
      <c r="F158">
        <v>480.42962646484398</v>
      </c>
      <c r="G158">
        <v>474.36331176757801</v>
      </c>
      <c r="I158" s="19"/>
      <c r="J158" s="19"/>
      <c r="K158" s="19"/>
      <c r="L158" s="20"/>
      <c r="M158" s="20"/>
    </row>
    <row r="159" spans="1:16" x14ac:dyDescent="0.15">
      <c r="D159">
        <v>656.60363769531295</v>
      </c>
      <c r="E159">
        <v>568.328857421875</v>
      </c>
      <c r="F159">
        <v>481.445068359375</v>
      </c>
      <c r="G159">
        <v>474.19854736328102</v>
      </c>
      <c r="I159" s="19"/>
      <c r="J159" s="19"/>
      <c r="K159" s="19"/>
      <c r="L159" s="20"/>
      <c r="M159" s="20"/>
    </row>
    <row r="160" spans="1:16" x14ac:dyDescent="0.15">
      <c r="D160">
        <v>660.75714111328102</v>
      </c>
      <c r="E160">
        <v>571.22985839843795</v>
      </c>
      <c r="F160">
        <v>480.69079589843801</v>
      </c>
      <c r="G160">
        <v>474.19894409179699</v>
      </c>
      <c r="I160" s="19"/>
      <c r="J160" s="19"/>
      <c r="K160" s="19"/>
      <c r="L160" s="20"/>
      <c r="M160" s="20"/>
    </row>
    <row r="161" spans="4:13" x14ac:dyDescent="0.15">
      <c r="D161">
        <v>661.258544921875</v>
      </c>
      <c r="E161">
        <v>572.74700927734398</v>
      </c>
      <c r="F161">
        <v>480.65542602539102</v>
      </c>
      <c r="G161">
        <v>473.67980957031301</v>
      </c>
      <c r="I161" s="19"/>
      <c r="J161" s="19"/>
      <c r="K161" s="19"/>
      <c r="L161" s="20"/>
      <c r="M161" s="20"/>
    </row>
    <row r="162" spans="4:13" x14ac:dyDescent="0.15">
      <c r="D162">
        <v>659.79327392578102</v>
      </c>
      <c r="E162">
        <v>571.64154052734398</v>
      </c>
      <c r="F162">
        <v>481.47802734375</v>
      </c>
      <c r="G162">
        <v>474.52197265625</v>
      </c>
      <c r="I162" s="19"/>
      <c r="J162" s="19"/>
      <c r="K162" s="19"/>
      <c r="L162" s="20"/>
      <c r="M162" s="20"/>
    </row>
    <row r="163" spans="4:13" x14ac:dyDescent="0.15">
      <c r="D163">
        <v>661.1845703125</v>
      </c>
      <c r="E163">
        <v>572.76593017578102</v>
      </c>
      <c r="F163">
        <v>480.30798339843801</v>
      </c>
      <c r="G163">
        <v>473.86126708984398</v>
      </c>
      <c r="I163" s="19"/>
      <c r="J163" s="19"/>
      <c r="K163" s="19"/>
      <c r="L163" s="20"/>
      <c r="M163" s="20"/>
    </row>
    <row r="164" spans="4:13" x14ac:dyDescent="0.15">
      <c r="D164">
        <v>662.679931640625</v>
      </c>
      <c r="E164">
        <v>572.9384765625</v>
      </c>
      <c r="F164">
        <v>480.57241821289102</v>
      </c>
      <c r="G164">
        <v>474.36004638671898</v>
      </c>
      <c r="I164" s="19"/>
      <c r="J164" s="19"/>
      <c r="K164" s="19"/>
      <c r="L164" s="20"/>
      <c r="M164" s="20"/>
    </row>
    <row r="165" spans="4:13" x14ac:dyDescent="0.15">
      <c r="D165">
        <v>659.84136962890602</v>
      </c>
      <c r="E165">
        <v>571.25390625</v>
      </c>
      <c r="F165">
        <v>481.427978515625</v>
      </c>
      <c r="G165">
        <v>474.82385253906301</v>
      </c>
      <c r="I165" s="19"/>
      <c r="J165" s="19"/>
      <c r="K165" s="19"/>
      <c r="L165" s="20"/>
      <c r="M165" s="20"/>
    </row>
    <row r="166" spans="4:13" x14ac:dyDescent="0.15">
      <c r="D166">
        <v>659.28125</v>
      </c>
      <c r="E166">
        <v>571.10174560546898</v>
      </c>
      <c r="F166">
        <v>479.95281982421898</v>
      </c>
      <c r="G166">
        <v>473.55938720703102</v>
      </c>
      <c r="I166" s="19"/>
      <c r="J166" s="19"/>
      <c r="K166" s="19"/>
      <c r="L166" s="20"/>
      <c r="M166" s="20"/>
    </row>
    <row r="167" spans="4:13" x14ac:dyDescent="0.15">
      <c r="D167">
        <v>657.223876953125</v>
      </c>
      <c r="E167">
        <v>569.58972167968795</v>
      </c>
      <c r="F167">
        <v>481.94915771484398</v>
      </c>
      <c r="G167">
        <v>475.43408203125</v>
      </c>
      <c r="I167" s="19"/>
      <c r="J167" s="19"/>
      <c r="K167" s="19"/>
      <c r="L167" s="20"/>
      <c r="M167" s="20"/>
    </row>
    <row r="168" spans="4:13" x14ac:dyDescent="0.15">
      <c r="D168">
        <v>655.62951660156295</v>
      </c>
      <c r="E168">
        <v>568.96160888671898</v>
      </c>
      <c r="F168">
        <v>480.33850097656301</v>
      </c>
      <c r="G168">
        <v>473.81365966796898</v>
      </c>
      <c r="I168" s="19"/>
      <c r="J168" s="19"/>
      <c r="K168" s="19"/>
      <c r="L168" s="20"/>
      <c r="M168" s="20"/>
    </row>
    <row r="169" spans="4:13" x14ac:dyDescent="0.15">
      <c r="D169">
        <v>652.43896484375</v>
      </c>
      <c r="E169">
        <v>567.522216796875</v>
      </c>
      <c r="F169">
        <v>481.60089111328102</v>
      </c>
      <c r="G169">
        <v>474.98452758789102</v>
      </c>
      <c r="I169" s="19"/>
      <c r="J169" s="19"/>
      <c r="K169" s="19"/>
      <c r="L169" s="20"/>
      <c r="M169" s="20"/>
    </row>
    <row r="170" spans="4:13" x14ac:dyDescent="0.15">
      <c r="D170">
        <v>653.33117675781295</v>
      </c>
      <c r="E170">
        <v>567.73913574218795</v>
      </c>
      <c r="F170">
        <v>480.9560546875</v>
      </c>
      <c r="G170">
        <v>474.28762817382801</v>
      </c>
      <c r="I170" s="19"/>
      <c r="J170" s="19"/>
      <c r="K170" s="19"/>
      <c r="L170" s="20"/>
      <c r="M170" s="20"/>
    </row>
    <row r="171" spans="4:13" x14ac:dyDescent="0.15">
      <c r="D171">
        <v>658.354736328125</v>
      </c>
      <c r="E171">
        <v>571.82653808593795</v>
      </c>
      <c r="F171">
        <v>479.97396850585898</v>
      </c>
      <c r="G171">
        <v>473.52603149414102</v>
      </c>
      <c r="I171" s="19"/>
      <c r="J171" s="19"/>
      <c r="K171" s="19"/>
      <c r="L171" s="20"/>
      <c r="M171" s="20"/>
    </row>
    <row r="172" spans="4:13" x14ac:dyDescent="0.15">
      <c r="D172">
        <v>656.16973876953102</v>
      </c>
      <c r="E172">
        <v>569.40380859375</v>
      </c>
      <c r="F172">
        <v>480.910888671875</v>
      </c>
      <c r="G172">
        <v>474.71481323242199</v>
      </c>
      <c r="I172" s="19"/>
      <c r="J172" s="19"/>
      <c r="K172" s="19"/>
      <c r="L172" s="20"/>
      <c r="M172" s="20"/>
    </row>
    <row r="173" spans="4:13" x14ac:dyDescent="0.15">
      <c r="D173">
        <v>652.63690185546898</v>
      </c>
      <c r="E173">
        <v>567.86724853515602</v>
      </c>
      <c r="F173">
        <v>481.064697265625</v>
      </c>
      <c r="G173">
        <v>474.53253173828102</v>
      </c>
      <c r="I173" s="19"/>
      <c r="J173" s="19"/>
      <c r="K173" s="19"/>
      <c r="L173" s="20"/>
      <c r="M173" s="20"/>
    </row>
    <row r="174" spans="4:13" x14ac:dyDescent="0.15">
      <c r="D174">
        <v>661.17254638671898</v>
      </c>
      <c r="E174">
        <v>574.56292724609398</v>
      </c>
      <c r="F174">
        <v>479.98129272460898</v>
      </c>
      <c r="G174">
        <v>473.82180786132801</v>
      </c>
      <c r="I174" s="19"/>
      <c r="J174" s="19"/>
      <c r="K174" s="19"/>
      <c r="L174" s="20"/>
      <c r="M174" s="20"/>
    </row>
    <row r="175" spans="4:13" x14ac:dyDescent="0.15">
      <c r="D175">
        <v>661.78308105468795</v>
      </c>
      <c r="E175">
        <v>575.05456542968795</v>
      </c>
      <c r="F175">
        <v>479.73635864257801</v>
      </c>
      <c r="G175">
        <v>473.70422363281301</v>
      </c>
      <c r="I175" s="19"/>
      <c r="J175" s="19"/>
      <c r="K175" s="19"/>
      <c r="L175" s="20"/>
      <c r="M175" s="20"/>
    </row>
    <row r="176" spans="4:13" x14ac:dyDescent="0.15">
      <c r="D176">
        <v>657.320068359375</v>
      </c>
      <c r="E176">
        <v>572.85150146484398</v>
      </c>
      <c r="F176">
        <v>480.43124389648398</v>
      </c>
      <c r="G176">
        <v>473.94671630859398</v>
      </c>
      <c r="I176" s="19"/>
      <c r="J176" s="19"/>
      <c r="K176" s="19"/>
      <c r="L176" s="20"/>
      <c r="M176" s="20"/>
    </row>
    <row r="177" spans="4:13" x14ac:dyDescent="0.15">
      <c r="D177">
        <v>655.45977783203102</v>
      </c>
      <c r="E177">
        <v>571.33905029296898</v>
      </c>
      <c r="F177">
        <v>480.37551879882801</v>
      </c>
      <c r="G177">
        <v>473.69894409179699</v>
      </c>
      <c r="I177" s="19"/>
      <c r="J177" s="19"/>
      <c r="K177" s="19"/>
      <c r="L177" s="20"/>
      <c r="M177" s="20"/>
    </row>
    <row r="178" spans="4:13" x14ac:dyDescent="0.15">
      <c r="D178">
        <v>653.83947753906295</v>
      </c>
      <c r="E178">
        <v>570.14660644531295</v>
      </c>
      <c r="F178">
        <v>481.68347167968801</v>
      </c>
      <c r="G178">
        <v>475.28192138671898</v>
      </c>
      <c r="I178" s="19"/>
      <c r="J178" s="19"/>
      <c r="K178" s="19"/>
      <c r="L178" s="20"/>
      <c r="M178" s="20"/>
    </row>
    <row r="179" spans="4:13" x14ac:dyDescent="0.15">
      <c r="D179">
        <v>660.74700927734398</v>
      </c>
      <c r="E179">
        <v>576.7109375</v>
      </c>
      <c r="F179">
        <v>481.64566040039102</v>
      </c>
      <c r="G179">
        <v>474.70056152343801</v>
      </c>
      <c r="I179" s="19"/>
      <c r="J179" s="19"/>
      <c r="K179" s="19"/>
      <c r="L179" s="20"/>
      <c r="M179" s="20"/>
    </row>
    <row r="180" spans="4:13" x14ac:dyDescent="0.15">
      <c r="D180">
        <v>666.78814697265602</v>
      </c>
      <c r="E180">
        <v>580.05548095703102</v>
      </c>
      <c r="F180">
        <v>481.01669311523398</v>
      </c>
      <c r="G180">
        <v>474.43002319335898</v>
      </c>
      <c r="I180" s="19"/>
      <c r="J180" s="19"/>
      <c r="K180" s="19"/>
      <c r="L180" s="20"/>
      <c r="M180" s="20"/>
    </row>
    <row r="181" spans="4:13" x14ac:dyDescent="0.15">
      <c r="D181">
        <v>671.08416748046898</v>
      </c>
      <c r="E181">
        <v>582.50323486328102</v>
      </c>
      <c r="F181">
        <v>480.82873535156301</v>
      </c>
      <c r="G181">
        <v>474.447509765625</v>
      </c>
      <c r="I181" s="19"/>
      <c r="J181" s="19"/>
      <c r="K181" s="19"/>
      <c r="L181" s="20"/>
      <c r="M181" s="20"/>
    </row>
    <row r="182" spans="4:13" x14ac:dyDescent="0.15">
      <c r="D182">
        <v>670.77935791015602</v>
      </c>
      <c r="E182">
        <v>582.82379150390602</v>
      </c>
      <c r="F182">
        <v>481.14239501953102</v>
      </c>
      <c r="G182">
        <v>474.24411010742199</v>
      </c>
      <c r="I182" s="19"/>
      <c r="J182" s="19"/>
      <c r="K182" s="19"/>
      <c r="L182" s="20"/>
      <c r="M182" s="20"/>
    </row>
    <row r="183" spans="4:13" x14ac:dyDescent="0.15">
      <c r="D183">
        <v>671.62951660156295</v>
      </c>
      <c r="E183">
        <v>583.88342285156295</v>
      </c>
      <c r="F183">
        <v>480.64077758789102</v>
      </c>
      <c r="G183">
        <v>474.40438842773398</v>
      </c>
      <c r="I183" s="19"/>
      <c r="J183" s="19"/>
      <c r="K183" s="19"/>
      <c r="L183" s="20"/>
      <c r="M183" s="20"/>
    </row>
    <row r="184" spans="4:13" x14ac:dyDescent="0.15">
      <c r="D184">
        <v>678.90008544921898</v>
      </c>
      <c r="E184">
        <v>587.50323486328102</v>
      </c>
      <c r="F184">
        <v>481.18634033203102</v>
      </c>
      <c r="G184">
        <v>474.57974243164102</v>
      </c>
      <c r="I184" s="19"/>
      <c r="J184" s="19"/>
      <c r="K184" s="19"/>
      <c r="L184" s="20"/>
      <c r="M184" s="20"/>
    </row>
    <row r="185" spans="4:13" x14ac:dyDescent="0.15">
      <c r="D185">
        <v>682.03332519531295</v>
      </c>
      <c r="E185">
        <v>589.31732177734398</v>
      </c>
      <c r="F185">
        <v>481.14361572265602</v>
      </c>
      <c r="G185">
        <v>474.46014404296898</v>
      </c>
      <c r="I185" s="19"/>
      <c r="J185" s="19"/>
      <c r="K185" s="19"/>
      <c r="L185" s="20"/>
      <c r="M185" s="20"/>
    </row>
    <row r="186" spans="4:13" x14ac:dyDescent="0.15">
      <c r="D186">
        <v>680.416259765625</v>
      </c>
      <c r="E186">
        <v>587.58465576171898</v>
      </c>
      <c r="F186">
        <v>480.91009521484398</v>
      </c>
      <c r="G186">
        <v>474.24124145507801</v>
      </c>
      <c r="I186" s="19"/>
      <c r="J186" s="19"/>
      <c r="K186" s="19"/>
      <c r="L186" s="20"/>
      <c r="M186" s="20"/>
    </row>
    <row r="187" spans="4:13" x14ac:dyDescent="0.15">
      <c r="D187">
        <v>680.21923828125</v>
      </c>
      <c r="E187">
        <v>585.95422363281295</v>
      </c>
      <c r="F187">
        <v>481.08462524414102</v>
      </c>
      <c r="G187">
        <v>474.03091430664102</v>
      </c>
      <c r="I187" s="19"/>
      <c r="J187" s="19"/>
      <c r="K187" s="19"/>
      <c r="L187" s="20"/>
      <c r="M187" s="20"/>
    </row>
    <row r="188" spans="4:13" x14ac:dyDescent="0.15">
      <c r="D188">
        <v>679.24188232421898</v>
      </c>
      <c r="E188">
        <v>585.72802734375</v>
      </c>
      <c r="F188">
        <v>481.13302612304699</v>
      </c>
      <c r="G188">
        <v>474.28112792968801</v>
      </c>
      <c r="I188" s="19"/>
      <c r="J188" s="19"/>
      <c r="K188" s="19"/>
      <c r="L188" s="20"/>
      <c r="M188" s="20"/>
    </row>
    <row r="189" spans="4:13" x14ac:dyDescent="0.15">
      <c r="D189">
        <v>680.46575927734398</v>
      </c>
      <c r="E189">
        <v>587.30340576171898</v>
      </c>
      <c r="F189">
        <v>481.18347167968801</v>
      </c>
      <c r="G189">
        <v>474.17941284179699</v>
      </c>
      <c r="I189" s="19"/>
      <c r="J189" s="19"/>
      <c r="K189" s="19"/>
      <c r="L189" s="20"/>
      <c r="M189" s="20"/>
    </row>
    <row r="190" spans="4:13" x14ac:dyDescent="0.15">
      <c r="D190">
        <v>675.07769775390602</v>
      </c>
      <c r="E190">
        <v>584.627197265625</v>
      </c>
      <c r="F190">
        <v>480.954833984375</v>
      </c>
      <c r="G190">
        <v>474.87918090820301</v>
      </c>
      <c r="I190" s="19"/>
      <c r="J190" s="19"/>
      <c r="K190" s="19"/>
      <c r="L190" s="20"/>
      <c r="M190" s="20"/>
    </row>
    <row r="191" spans="4:13" x14ac:dyDescent="0.15">
      <c r="I191" s="19"/>
      <c r="J191" s="19"/>
      <c r="K191" s="19"/>
      <c r="L191" s="20"/>
      <c r="M191" s="20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798"/>
  <sheetViews>
    <sheetView zoomScale="75" zoomScaleNormal="75" zoomScalePageLayoutView="75" workbookViewId="0">
      <selection activeCell="A36" sqref="A36:XFD45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879.88958740234398</v>
      </c>
      <c r="E2">
        <v>602.91888427734398</v>
      </c>
      <c r="F2">
        <v>472.50921630859398</v>
      </c>
      <c r="G2">
        <v>468.32684326171898</v>
      </c>
      <c r="I2" s="7">
        <f t="shared" ref="I2:J65" si="0">D2-F2</f>
        <v>407.38037109375</v>
      </c>
      <c r="J2" s="7">
        <f t="shared" si="0"/>
        <v>134.592041015625</v>
      </c>
      <c r="K2" s="7">
        <f t="shared" ref="K2:K65" si="1">I2-0.7*J2</f>
        <v>313.16594238281249</v>
      </c>
      <c r="L2" s="8">
        <f t="shared" ref="L2:L65" si="2">K2/J2</f>
        <v>2.3267790578081549</v>
      </c>
      <c r="M2" s="8"/>
      <c r="N2" s="18">
        <f>LINEST(V64:V104,U64:U104)</f>
        <v>-6.3918177927953027E-3</v>
      </c>
      <c r="O2" s="9">
        <f>AVERAGE(M38:M45)</f>
        <v>2.9171811114865758</v>
      </c>
    </row>
    <row r="3" spans="1:16" x14ac:dyDescent="0.15">
      <c r="A3" s="6">
        <v>1</v>
      </c>
      <c r="B3" s="6">
        <v>1</v>
      </c>
      <c r="C3" s="6" t="s">
        <v>7</v>
      </c>
      <c r="D3">
        <v>873.89154052734398</v>
      </c>
      <c r="E3">
        <v>600.69860839843795</v>
      </c>
      <c r="F3">
        <v>472.378662109375</v>
      </c>
      <c r="G3">
        <v>468.207275390625</v>
      </c>
      <c r="I3" s="7">
        <f t="shared" si="0"/>
        <v>401.51287841796898</v>
      </c>
      <c r="J3" s="7">
        <f t="shared" si="0"/>
        <v>132.49133300781295</v>
      </c>
      <c r="K3" s="7">
        <f t="shared" si="1"/>
        <v>308.76894531249991</v>
      </c>
      <c r="L3" s="8">
        <f t="shared" si="2"/>
        <v>2.3304841026415812</v>
      </c>
      <c r="M3" s="8"/>
      <c r="N3" s="18"/>
    </row>
    <row r="4" spans="1:16" ht="15" x14ac:dyDescent="0.15">
      <c r="A4" s="6">
        <v>1.5</v>
      </c>
      <c r="B4" s="6">
        <v>2</v>
      </c>
      <c r="D4">
        <v>877.63946533203102</v>
      </c>
      <c r="E4">
        <v>600.69665527343795</v>
      </c>
      <c r="F4">
        <v>472.20578002929699</v>
      </c>
      <c r="G4">
        <v>468.83258056640602</v>
      </c>
      <c r="I4" s="7">
        <f t="shared" si="0"/>
        <v>405.43368530273403</v>
      </c>
      <c r="J4" s="7">
        <f t="shared" si="0"/>
        <v>131.86407470703193</v>
      </c>
      <c r="K4" s="7">
        <f t="shared" si="1"/>
        <v>313.12883300781169</v>
      </c>
      <c r="L4" s="8">
        <f t="shared" si="2"/>
        <v>2.3746333768579762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874.22180175781295</v>
      </c>
      <c r="E5">
        <v>600.9931640625</v>
      </c>
      <c r="F5">
        <v>472.55456542968801</v>
      </c>
      <c r="G5">
        <v>468.64971923828102</v>
      </c>
      <c r="I5" s="7">
        <f t="shared" si="0"/>
        <v>401.66723632812494</v>
      </c>
      <c r="J5" s="7">
        <f t="shared" si="0"/>
        <v>132.34344482421898</v>
      </c>
      <c r="K5" s="7">
        <f t="shared" si="1"/>
        <v>309.02682495117165</v>
      </c>
      <c r="L5" s="8">
        <f t="shared" si="2"/>
        <v>2.3350368834786401</v>
      </c>
      <c r="M5" s="8"/>
      <c r="N5" s="18">
        <f>RSQ(V64:V104,U64:U104)</f>
        <v>0.34827980517173185</v>
      </c>
    </row>
    <row r="6" spans="1:16" x14ac:dyDescent="0.15">
      <c r="A6" s="6">
        <v>2.5</v>
      </c>
      <c r="B6" s="6">
        <v>4</v>
      </c>
      <c r="C6" s="6" t="s">
        <v>5</v>
      </c>
      <c r="D6">
        <v>876.96875</v>
      </c>
      <c r="E6">
        <v>601.17193603515602</v>
      </c>
      <c r="F6">
        <v>473.43997192382801</v>
      </c>
      <c r="G6">
        <v>469.04333496093801</v>
      </c>
      <c r="I6" s="7">
        <f t="shared" si="0"/>
        <v>403.52877807617199</v>
      </c>
      <c r="J6" s="7">
        <f t="shared" si="0"/>
        <v>132.12860107421801</v>
      </c>
      <c r="K6" s="7">
        <f t="shared" si="1"/>
        <v>311.03875732421938</v>
      </c>
      <c r="L6" s="8">
        <f t="shared" si="2"/>
        <v>2.3540607771174815</v>
      </c>
      <c r="M6" s="8">
        <f t="shared" ref="M6:M22" si="3">L6+ABS($N$2)*A6</f>
        <v>2.3700403215994696</v>
      </c>
      <c r="P6" s="6">
        <f t="shared" ref="P6:P69" si="4">(M6-$O$2)/$O$2*100</f>
        <v>-18.755804627032116</v>
      </c>
    </row>
    <row r="7" spans="1:16" x14ac:dyDescent="0.15">
      <c r="A7" s="6">
        <v>3</v>
      </c>
      <c r="B7" s="6">
        <v>5</v>
      </c>
      <c r="C7" s="6" t="s">
        <v>8</v>
      </c>
      <c r="D7">
        <v>870.74792480468795</v>
      </c>
      <c r="E7">
        <v>599.465576171875</v>
      </c>
      <c r="F7">
        <v>473.68609619140602</v>
      </c>
      <c r="G7">
        <v>469.537109375</v>
      </c>
      <c r="I7" s="7">
        <f t="shared" si="0"/>
        <v>397.06182861328193</v>
      </c>
      <c r="J7" s="7">
        <f t="shared" si="0"/>
        <v>129.928466796875</v>
      </c>
      <c r="K7" s="7">
        <f t="shared" si="1"/>
        <v>306.11190185546945</v>
      </c>
      <c r="L7" s="8">
        <f t="shared" si="2"/>
        <v>2.3560033409309189</v>
      </c>
      <c r="M7" s="8">
        <f t="shared" si="3"/>
        <v>2.375178794309305</v>
      </c>
      <c r="P7" s="6">
        <f t="shared" si="4"/>
        <v>-18.579659488507726</v>
      </c>
    </row>
    <row r="8" spans="1:16" x14ac:dyDescent="0.15">
      <c r="A8" s="6">
        <v>3.5</v>
      </c>
      <c r="B8" s="6">
        <v>6</v>
      </c>
      <c r="D8">
        <v>870.80114746093795</v>
      </c>
      <c r="E8">
        <v>599.98828125</v>
      </c>
      <c r="F8">
        <v>472.97857666015602</v>
      </c>
      <c r="G8">
        <v>469.15048217773398</v>
      </c>
      <c r="I8" s="7">
        <f t="shared" si="0"/>
        <v>397.82257080078193</v>
      </c>
      <c r="J8" s="7">
        <f t="shared" si="0"/>
        <v>130.83779907226602</v>
      </c>
      <c r="K8" s="7">
        <f t="shared" si="1"/>
        <v>306.23611145019572</v>
      </c>
      <c r="L8" s="8">
        <f t="shared" si="2"/>
        <v>2.3405782856455071</v>
      </c>
      <c r="M8" s="8">
        <f t="shared" si="3"/>
        <v>2.3629496479202907</v>
      </c>
      <c r="P8" s="6">
        <f t="shared" si="4"/>
        <v>-18.998870566656468</v>
      </c>
    </row>
    <row r="9" spans="1:16" x14ac:dyDescent="0.15">
      <c r="A9" s="6">
        <v>4</v>
      </c>
      <c r="B9" s="6">
        <v>7</v>
      </c>
      <c r="D9">
        <v>873.37811279296898</v>
      </c>
      <c r="E9">
        <v>601.522216796875</v>
      </c>
      <c r="F9">
        <v>473.39959716796898</v>
      </c>
      <c r="G9">
        <v>469.39761352539102</v>
      </c>
      <c r="I9" s="7">
        <f t="shared" si="0"/>
        <v>399.978515625</v>
      </c>
      <c r="J9" s="7">
        <f t="shared" si="0"/>
        <v>132.12460327148398</v>
      </c>
      <c r="K9" s="7">
        <f t="shared" si="1"/>
        <v>307.49129333496126</v>
      </c>
      <c r="L9" s="8">
        <f t="shared" si="2"/>
        <v>2.3272826235333421</v>
      </c>
      <c r="M9" s="8">
        <f t="shared" si="3"/>
        <v>2.3528498947045233</v>
      </c>
      <c r="P9" s="6">
        <f t="shared" si="4"/>
        <v>-19.345086753783107</v>
      </c>
    </row>
    <row r="10" spans="1:16" x14ac:dyDescent="0.15">
      <c r="A10" s="6">
        <v>4.5</v>
      </c>
      <c r="B10" s="6">
        <v>8</v>
      </c>
      <c r="D10">
        <v>875.33856201171898</v>
      </c>
      <c r="E10">
        <v>602.521728515625</v>
      </c>
      <c r="F10">
        <v>472.69406127929699</v>
      </c>
      <c r="G10">
        <v>468.84255981445301</v>
      </c>
      <c r="I10" s="7">
        <f t="shared" si="0"/>
        <v>402.64450073242199</v>
      </c>
      <c r="J10" s="7">
        <f t="shared" si="0"/>
        <v>133.67916870117199</v>
      </c>
      <c r="K10" s="7">
        <f t="shared" si="1"/>
        <v>309.0690826416016</v>
      </c>
      <c r="L10" s="8">
        <f t="shared" si="2"/>
        <v>2.3120212793400765</v>
      </c>
      <c r="M10" s="8">
        <f t="shared" si="3"/>
        <v>2.3407844594076552</v>
      </c>
      <c r="P10" s="6">
        <f t="shared" si="4"/>
        <v>-19.758685870045028</v>
      </c>
    </row>
    <row r="11" spans="1:16" x14ac:dyDescent="0.15">
      <c r="A11" s="6">
        <v>5</v>
      </c>
      <c r="B11" s="6">
        <v>9</v>
      </c>
      <c r="D11">
        <v>871.56915283203102</v>
      </c>
      <c r="E11">
        <v>601.521240234375</v>
      </c>
      <c r="F11">
        <v>472.50372314453102</v>
      </c>
      <c r="G11">
        <v>468.21774291992199</v>
      </c>
      <c r="I11" s="7">
        <f t="shared" si="0"/>
        <v>399.0654296875</v>
      </c>
      <c r="J11" s="7">
        <f t="shared" si="0"/>
        <v>133.30349731445301</v>
      </c>
      <c r="K11" s="7">
        <f t="shared" si="1"/>
        <v>305.7529815673829</v>
      </c>
      <c r="L11" s="8">
        <f t="shared" si="2"/>
        <v>2.2936606145158698</v>
      </c>
      <c r="M11" s="8">
        <f t="shared" si="3"/>
        <v>2.3256197034798465</v>
      </c>
      <c r="P11" s="6">
        <f t="shared" si="4"/>
        <v>-20.278528668563663</v>
      </c>
    </row>
    <row r="12" spans="1:16" x14ac:dyDescent="0.15">
      <c r="A12" s="6">
        <v>5.5</v>
      </c>
      <c r="B12" s="6">
        <v>10</v>
      </c>
      <c r="D12">
        <v>872.68731689453102</v>
      </c>
      <c r="E12">
        <v>602.29162597656295</v>
      </c>
      <c r="F12">
        <v>471.83456420898398</v>
      </c>
      <c r="G12">
        <v>468.27255249023398</v>
      </c>
      <c r="I12" s="7">
        <f t="shared" si="0"/>
        <v>400.85275268554705</v>
      </c>
      <c r="J12" s="7">
        <f t="shared" si="0"/>
        <v>134.01907348632898</v>
      </c>
      <c r="K12" s="7">
        <f t="shared" si="1"/>
        <v>307.03940124511678</v>
      </c>
      <c r="L12" s="8">
        <f t="shared" si="2"/>
        <v>2.2910127137719489</v>
      </c>
      <c r="M12" s="8">
        <f t="shared" si="3"/>
        <v>2.3261677116323232</v>
      </c>
      <c r="P12" s="6">
        <f t="shared" si="4"/>
        <v>-20.25974313103502</v>
      </c>
    </row>
    <row r="13" spans="1:16" x14ac:dyDescent="0.15">
      <c r="A13" s="6">
        <v>6</v>
      </c>
      <c r="B13" s="6">
        <v>11</v>
      </c>
      <c r="D13">
        <v>870.10211181640602</v>
      </c>
      <c r="E13">
        <v>600.91302490234398</v>
      </c>
      <c r="F13">
        <v>471.78973388671898</v>
      </c>
      <c r="G13">
        <v>467.96261596679699</v>
      </c>
      <c r="I13" s="7">
        <f t="shared" si="0"/>
        <v>398.31237792968705</v>
      </c>
      <c r="J13" s="7">
        <f t="shared" si="0"/>
        <v>132.95040893554699</v>
      </c>
      <c r="K13" s="7">
        <f t="shared" si="1"/>
        <v>305.24709167480415</v>
      </c>
      <c r="L13" s="8">
        <f t="shared" si="2"/>
        <v>2.2959469934596806</v>
      </c>
      <c r="M13" s="8">
        <f t="shared" si="3"/>
        <v>2.3342979002164523</v>
      </c>
      <c r="P13" s="6">
        <f t="shared" si="4"/>
        <v>-19.981042965587079</v>
      </c>
    </row>
    <row r="14" spans="1:16" x14ac:dyDescent="0.15">
      <c r="A14" s="6">
        <v>6.5</v>
      </c>
      <c r="B14" s="6">
        <v>12</v>
      </c>
      <c r="D14">
        <v>878.39617919921898</v>
      </c>
      <c r="E14">
        <v>602.43572998046898</v>
      </c>
      <c r="F14">
        <v>472.18734741210898</v>
      </c>
      <c r="G14">
        <v>468.41055297851602</v>
      </c>
      <c r="I14" s="7">
        <f t="shared" si="0"/>
        <v>406.20883178711</v>
      </c>
      <c r="J14" s="7">
        <f t="shared" si="0"/>
        <v>134.02517700195295</v>
      </c>
      <c r="K14" s="7">
        <f t="shared" si="1"/>
        <v>312.39120788574292</v>
      </c>
      <c r="L14" s="8">
        <f t="shared" si="2"/>
        <v>2.3308397338000972</v>
      </c>
      <c r="M14" s="8">
        <f t="shared" si="3"/>
        <v>2.3723865494532665</v>
      </c>
      <c r="P14" s="6">
        <f t="shared" si="4"/>
        <v>-18.675376715149703</v>
      </c>
    </row>
    <row r="15" spans="1:16" x14ac:dyDescent="0.15">
      <c r="A15" s="6">
        <v>7</v>
      </c>
      <c r="B15" s="6">
        <v>13</v>
      </c>
      <c r="D15">
        <v>870.58380126953102</v>
      </c>
      <c r="E15">
        <v>600.65655517578102</v>
      </c>
      <c r="F15">
        <v>472.58145141601602</v>
      </c>
      <c r="G15">
        <v>468.80718994140602</v>
      </c>
      <c r="I15" s="7">
        <f t="shared" si="0"/>
        <v>398.002349853515</v>
      </c>
      <c r="J15" s="7">
        <f t="shared" si="0"/>
        <v>131.849365234375</v>
      </c>
      <c r="K15" s="7">
        <f t="shared" si="1"/>
        <v>305.7077941894525</v>
      </c>
      <c r="L15" s="8">
        <f t="shared" si="2"/>
        <v>2.3186140763440712</v>
      </c>
      <c r="M15" s="8">
        <f t="shared" si="3"/>
        <v>2.3633568008936385</v>
      </c>
      <c r="P15" s="6">
        <f t="shared" si="4"/>
        <v>-18.984913497904561</v>
      </c>
    </row>
    <row r="16" spans="1:16" x14ac:dyDescent="0.15">
      <c r="A16" s="6">
        <v>7.5</v>
      </c>
      <c r="B16" s="6">
        <v>14</v>
      </c>
      <c r="D16">
        <v>879.14117431640602</v>
      </c>
      <c r="E16">
        <v>602.39129638671898</v>
      </c>
      <c r="F16">
        <v>473.04333496093801</v>
      </c>
      <c r="G16">
        <v>468.91378784179699</v>
      </c>
      <c r="I16" s="7">
        <f t="shared" si="0"/>
        <v>406.09783935546801</v>
      </c>
      <c r="J16" s="7">
        <f t="shared" si="0"/>
        <v>133.47750854492199</v>
      </c>
      <c r="K16" s="7">
        <f t="shared" si="1"/>
        <v>312.66358337402261</v>
      </c>
      <c r="L16" s="8">
        <f t="shared" si="2"/>
        <v>2.3424439576559473</v>
      </c>
      <c r="M16" s="8">
        <f t="shared" si="3"/>
        <v>2.3903825911019121</v>
      </c>
      <c r="P16" s="6">
        <f t="shared" si="4"/>
        <v>-18.058478382105346</v>
      </c>
    </row>
    <row r="17" spans="1:16" x14ac:dyDescent="0.15">
      <c r="A17" s="6">
        <v>8</v>
      </c>
      <c r="B17" s="6">
        <v>15</v>
      </c>
      <c r="D17">
        <v>907.550048828125</v>
      </c>
      <c r="E17">
        <v>609.08404541015602</v>
      </c>
      <c r="F17">
        <v>472.66616821289102</v>
      </c>
      <c r="G17">
        <v>468.841552734375</v>
      </c>
      <c r="I17" s="7">
        <f t="shared" si="0"/>
        <v>434.88388061523398</v>
      </c>
      <c r="J17" s="7">
        <f t="shared" si="0"/>
        <v>140.24249267578102</v>
      </c>
      <c r="K17" s="7">
        <f t="shared" si="1"/>
        <v>336.7141357421873</v>
      </c>
      <c r="L17" s="8">
        <f t="shared" si="2"/>
        <v>2.4009423201042095</v>
      </c>
      <c r="M17" s="8">
        <f t="shared" si="3"/>
        <v>2.4520768624465719</v>
      </c>
      <c r="P17" s="6">
        <f t="shared" si="4"/>
        <v>-15.943619242858389</v>
      </c>
    </row>
    <row r="18" spans="1:16" x14ac:dyDescent="0.15">
      <c r="A18" s="6">
        <v>8.5</v>
      </c>
      <c r="B18" s="6">
        <v>16</v>
      </c>
      <c r="D18">
        <v>909.89984130859398</v>
      </c>
      <c r="E18">
        <v>608.57745361328102</v>
      </c>
      <c r="F18">
        <v>472.18685913085898</v>
      </c>
      <c r="G18">
        <v>468.08023071289102</v>
      </c>
      <c r="I18" s="7">
        <f t="shared" si="0"/>
        <v>437.712982177735</v>
      </c>
      <c r="J18" s="7">
        <f t="shared" si="0"/>
        <v>140.49722290039</v>
      </c>
      <c r="K18" s="7">
        <f t="shared" si="1"/>
        <v>339.36492614746203</v>
      </c>
      <c r="L18" s="8">
        <f t="shared" si="2"/>
        <v>2.4154564705386785</v>
      </c>
      <c r="M18" s="8">
        <f t="shared" si="3"/>
        <v>2.4697869217774384</v>
      </c>
      <c r="P18" s="6">
        <f t="shared" si="4"/>
        <v>-15.336524288721598</v>
      </c>
    </row>
    <row r="19" spans="1:16" x14ac:dyDescent="0.15">
      <c r="A19" s="6">
        <v>9</v>
      </c>
      <c r="B19" s="6">
        <v>17</v>
      </c>
      <c r="D19">
        <v>909.62042236328102</v>
      </c>
      <c r="E19">
        <v>607.70446777343795</v>
      </c>
      <c r="F19">
        <v>472.17538452148398</v>
      </c>
      <c r="G19">
        <v>468.08270263671898</v>
      </c>
      <c r="I19" s="7">
        <f t="shared" si="0"/>
        <v>437.44503784179705</v>
      </c>
      <c r="J19" s="7">
        <f t="shared" si="0"/>
        <v>139.62176513671898</v>
      </c>
      <c r="K19" s="7">
        <f t="shared" si="1"/>
        <v>339.70980224609377</v>
      </c>
      <c r="L19" s="8">
        <f t="shared" si="2"/>
        <v>2.433071963482532</v>
      </c>
      <c r="M19" s="8">
        <f t="shared" si="3"/>
        <v>2.4905983236176898</v>
      </c>
      <c r="P19" s="6">
        <f t="shared" si="4"/>
        <v>-14.623116343006288</v>
      </c>
    </row>
    <row r="20" spans="1:16" x14ac:dyDescent="0.15">
      <c r="A20" s="6">
        <v>9.5</v>
      </c>
      <c r="B20" s="6">
        <v>18</v>
      </c>
      <c r="D20">
        <v>910.36102294921898</v>
      </c>
      <c r="E20">
        <v>607.14703369140602</v>
      </c>
      <c r="F20">
        <v>471.67712402343801</v>
      </c>
      <c r="G20">
        <v>467.95516967773398</v>
      </c>
      <c r="I20" s="7">
        <f t="shared" si="0"/>
        <v>438.68389892578097</v>
      </c>
      <c r="J20" s="7">
        <f t="shared" si="0"/>
        <v>139.19186401367205</v>
      </c>
      <c r="K20" s="7">
        <f t="shared" si="1"/>
        <v>341.24959411621057</v>
      </c>
      <c r="L20" s="8">
        <f t="shared" si="2"/>
        <v>2.4516489992740631</v>
      </c>
      <c r="M20" s="8">
        <f t="shared" si="3"/>
        <v>2.5123712683056185</v>
      </c>
      <c r="P20" s="6">
        <f t="shared" si="4"/>
        <v>-13.876747027704045</v>
      </c>
    </row>
    <row r="21" spans="1:16" x14ac:dyDescent="0.15">
      <c r="A21" s="6">
        <v>10</v>
      </c>
      <c r="B21" s="6">
        <v>19</v>
      </c>
      <c r="D21">
        <v>910.0498046875</v>
      </c>
      <c r="E21">
        <v>607.66925048828102</v>
      </c>
      <c r="F21">
        <v>471.97808837890602</v>
      </c>
      <c r="G21">
        <v>467.84353637695301</v>
      </c>
      <c r="I21" s="7">
        <f t="shared" si="0"/>
        <v>438.07171630859398</v>
      </c>
      <c r="J21" s="7">
        <f t="shared" si="0"/>
        <v>139.82571411132801</v>
      </c>
      <c r="K21" s="7">
        <f t="shared" si="1"/>
        <v>340.19371643066438</v>
      </c>
      <c r="L21" s="8">
        <f t="shared" si="2"/>
        <v>2.4329839371305133</v>
      </c>
      <c r="M21" s="8">
        <f t="shared" si="3"/>
        <v>2.4969021150584663</v>
      </c>
      <c r="P21" s="6">
        <f t="shared" si="4"/>
        <v>-14.40702446527011</v>
      </c>
    </row>
    <row r="22" spans="1:16" x14ac:dyDescent="0.15">
      <c r="A22" s="6">
        <v>10.5</v>
      </c>
      <c r="B22" s="6">
        <v>20</v>
      </c>
      <c r="D22">
        <v>904.447021484375</v>
      </c>
      <c r="E22">
        <v>608.05322265625</v>
      </c>
      <c r="F22">
        <v>472.78225708007801</v>
      </c>
      <c r="G22">
        <v>468.48880004882801</v>
      </c>
      <c r="I22" s="7">
        <f t="shared" si="0"/>
        <v>431.66476440429699</v>
      </c>
      <c r="J22" s="7">
        <f t="shared" si="0"/>
        <v>139.56442260742199</v>
      </c>
      <c r="K22" s="7">
        <f t="shared" si="1"/>
        <v>333.96966857910161</v>
      </c>
      <c r="L22" s="8">
        <f t="shared" si="2"/>
        <v>2.392942716629999</v>
      </c>
      <c r="M22" s="8">
        <f t="shared" si="3"/>
        <v>2.4600568034543495</v>
      </c>
      <c r="P22" s="6">
        <f t="shared" si="4"/>
        <v>-15.670069514445704</v>
      </c>
    </row>
    <row r="23" spans="1:16" x14ac:dyDescent="0.15">
      <c r="A23" s="6">
        <v>11</v>
      </c>
      <c r="B23" s="6">
        <v>21</v>
      </c>
      <c r="D23">
        <v>894.474853515625</v>
      </c>
      <c r="E23">
        <v>605.43670654296898</v>
      </c>
      <c r="F23">
        <v>472.65420532226602</v>
      </c>
      <c r="G23">
        <v>468.78128051757801</v>
      </c>
      <c r="I23" s="7">
        <f t="shared" si="0"/>
        <v>421.82064819335898</v>
      </c>
      <c r="J23" s="7">
        <f t="shared" si="0"/>
        <v>136.65542602539097</v>
      </c>
      <c r="K23" s="7">
        <f t="shared" si="1"/>
        <v>326.16184997558531</v>
      </c>
      <c r="L23" s="8">
        <f t="shared" si="2"/>
        <v>2.3867464283122102</v>
      </c>
      <c r="M23" s="8">
        <f>L23+ABS($N$2)*A23</f>
        <v>2.4570564240329587</v>
      </c>
      <c r="P23" s="6">
        <f t="shared" si="4"/>
        <v>-15.772921524887451</v>
      </c>
    </row>
    <row r="24" spans="1:16" x14ac:dyDescent="0.15">
      <c r="A24" s="6">
        <v>11.5</v>
      </c>
      <c r="B24" s="6">
        <v>22</v>
      </c>
      <c r="D24">
        <v>882.998046875</v>
      </c>
      <c r="E24">
        <v>602.95556640625</v>
      </c>
      <c r="F24">
        <v>473.01443481445301</v>
      </c>
      <c r="G24">
        <v>469.07623291015602</v>
      </c>
      <c r="I24" s="7">
        <f t="shared" si="0"/>
        <v>409.98361206054699</v>
      </c>
      <c r="J24" s="7">
        <f t="shared" si="0"/>
        <v>133.87933349609398</v>
      </c>
      <c r="K24" s="7">
        <f t="shared" si="1"/>
        <v>316.2680786132812</v>
      </c>
      <c r="L24" s="8">
        <f t="shared" si="2"/>
        <v>2.3623368174484418</v>
      </c>
      <c r="M24" s="8">
        <f t="shared" ref="M24:M87" si="5">L24+ABS($N$2)*A24</f>
        <v>2.4358427220655878</v>
      </c>
      <c r="P24" s="6">
        <f t="shared" si="4"/>
        <v>-16.500120185397098</v>
      </c>
    </row>
    <row r="25" spans="1:16" x14ac:dyDescent="0.15">
      <c r="A25" s="6">
        <v>12</v>
      </c>
      <c r="B25" s="6">
        <v>23</v>
      </c>
      <c r="D25">
        <v>889.09771728515602</v>
      </c>
      <c r="E25">
        <v>606.535888671875</v>
      </c>
      <c r="F25">
        <v>472.82809448242199</v>
      </c>
      <c r="G25">
        <v>469.54510498046898</v>
      </c>
      <c r="I25" s="7">
        <f t="shared" si="0"/>
        <v>416.26962280273403</v>
      </c>
      <c r="J25" s="7">
        <f t="shared" si="0"/>
        <v>136.99078369140602</v>
      </c>
      <c r="K25" s="7">
        <f t="shared" si="1"/>
        <v>320.37607421874981</v>
      </c>
      <c r="L25" s="8">
        <f t="shared" si="2"/>
        <v>2.3386688183378008</v>
      </c>
      <c r="M25" s="8">
        <f t="shared" si="5"/>
        <v>2.4153706318513444</v>
      </c>
      <c r="P25" s="6">
        <f t="shared" si="4"/>
        <v>-17.201896641224039</v>
      </c>
    </row>
    <row r="26" spans="1:16" x14ac:dyDescent="0.15">
      <c r="A26" s="6">
        <v>12.5</v>
      </c>
      <c r="B26" s="6">
        <v>24</v>
      </c>
      <c r="D26">
        <v>896.88372802734398</v>
      </c>
      <c r="E26">
        <v>610.12164306640602</v>
      </c>
      <c r="F26">
        <v>472.77828979492199</v>
      </c>
      <c r="G26">
        <v>468.85400390625</v>
      </c>
      <c r="I26" s="7">
        <f t="shared" si="0"/>
        <v>424.10543823242199</v>
      </c>
      <c r="J26" s="7">
        <f t="shared" si="0"/>
        <v>141.26763916015602</v>
      </c>
      <c r="K26" s="7">
        <f t="shared" si="1"/>
        <v>325.2180908203128</v>
      </c>
      <c r="L26" s="8">
        <f t="shared" si="2"/>
        <v>2.3021414724118876</v>
      </c>
      <c r="M26" s="8">
        <f t="shared" si="5"/>
        <v>2.3820391948218287</v>
      </c>
      <c r="P26" s="6">
        <f t="shared" si="4"/>
        <v>-18.344487236585813</v>
      </c>
    </row>
    <row r="27" spans="1:16" x14ac:dyDescent="0.15">
      <c r="A27" s="6">
        <v>13</v>
      </c>
      <c r="B27" s="6">
        <v>25</v>
      </c>
      <c r="D27">
        <v>894.943359375</v>
      </c>
      <c r="E27">
        <v>610.26574707031295</v>
      </c>
      <c r="F27">
        <v>473.05331420898398</v>
      </c>
      <c r="G27">
        <v>468.88589477539102</v>
      </c>
      <c r="I27" s="7">
        <f t="shared" si="0"/>
        <v>421.89004516601602</v>
      </c>
      <c r="J27" s="7">
        <f t="shared" si="0"/>
        <v>141.37985229492193</v>
      </c>
      <c r="K27" s="7">
        <f t="shared" si="1"/>
        <v>322.92414855957065</v>
      </c>
      <c r="L27" s="8">
        <f t="shared" si="2"/>
        <v>2.2840888805424888</v>
      </c>
      <c r="M27" s="8">
        <f t="shared" si="5"/>
        <v>2.3671825118488279</v>
      </c>
      <c r="P27" s="6">
        <f t="shared" si="4"/>
        <v>-18.8537693964936</v>
      </c>
    </row>
    <row r="28" spans="1:16" x14ac:dyDescent="0.15">
      <c r="A28" s="6">
        <v>13.5</v>
      </c>
      <c r="B28" s="6">
        <v>26</v>
      </c>
      <c r="D28">
        <v>892.06353759765602</v>
      </c>
      <c r="E28">
        <v>608.95751953125</v>
      </c>
      <c r="F28">
        <v>472.50521850585898</v>
      </c>
      <c r="G28">
        <v>469.24264526367199</v>
      </c>
      <c r="I28" s="7">
        <f t="shared" si="0"/>
        <v>419.55831909179705</v>
      </c>
      <c r="J28" s="7">
        <f t="shared" si="0"/>
        <v>139.71487426757801</v>
      </c>
      <c r="K28" s="7">
        <f t="shared" si="1"/>
        <v>321.75790710449246</v>
      </c>
      <c r="L28" s="8">
        <f t="shared" si="2"/>
        <v>2.3029610039105122</v>
      </c>
      <c r="M28" s="8">
        <f t="shared" si="5"/>
        <v>2.3892505441132488</v>
      </c>
      <c r="P28" s="6">
        <f t="shared" si="4"/>
        <v>-18.097284577038042</v>
      </c>
    </row>
    <row r="29" spans="1:16" x14ac:dyDescent="0.15">
      <c r="A29" s="6">
        <v>14</v>
      </c>
      <c r="B29" s="6">
        <v>27</v>
      </c>
      <c r="D29">
        <v>894.27697753906295</v>
      </c>
      <c r="E29">
        <v>609.0439453125</v>
      </c>
      <c r="F29">
        <v>472.34579467773398</v>
      </c>
      <c r="G29">
        <v>468.45889282226602</v>
      </c>
      <c r="I29" s="7">
        <f t="shared" si="0"/>
        <v>421.93118286132898</v>
      </c>
      <c r="J29" s="7">
        <f t="shared" si="0"/>
        <v>140.58505249023398</v>
      </c>
      <c r="K29" s="7">
        <f t="shared" si="1"/>
        <v>323.52164611816522</v>
      </c>
      <c r="L29" s="8">
        <f t="shared" si="2"/>
        <v>2.30125209179432</v>
      </c>
      <c r="M29" s="8">
        <f t="shared" si="5"/>
        <v>2.3907375408934541</v>
      </c>
      <c r="P29" s="6">
        <f t="shared" si="4"/>
        <v>-18.046310821094323</v>
      </c>
    </row>
    <row r="30" spans="1:16" x14ac:dyDescent="0.15">
      <c r="A30" s="6">
        <v>14.5</v>
      </c>
      <c r="B30" s="6">
        <v>28</v>
      </c>
      <c r="D30">
        <v>890.447509765625</v>
      </c>
      <c r="E30">
        <v>608.70690917968795</v>
      </c>
      <c r="F30">
        <v>471.67315673828102</v>
      </c>
      <c r="G30">
        <v>467.78076171875</v>
      </c>
      <c r="I30" s="7">
        <f t="shared" si="0"/>
        <v>418.77435302734398</v>
      </c>
      <c r="J30" s="7">
        <f t="shared" si="0"/>
        <v>140.92614746093795</v>
      </c>
      <c r="K30" s="7">
        <f t="shared" si="1"/>
        <v>320.1260498046874</v>
      </c>
      <c r="L30" s="8">
        <f t="shared" si="2"/>
        <v>2.2715873212486719</v>
      </c>
      <c r="M30" s="8">
        <f t="shared" si="5"/>
        <v>2.3642686792442036</v>
      </c>
      <c r="P30" s="6">
        <f t="shared" si="4"/>
        <v>-18.953654610790064</v>
      </c>
    </row>
    <row r="31" spans="1:16" x14ac:dyDescent="0.15">
      <c r="A31" s="6">
        <v>15</v>
      </c>
      <c r="B31" s="6">
        <v>29</v>
      </c>
      <c r="D31">
        <v>891.489013671875</v>
      </c>
      <c r="E31">
        <v>609.39764404296898</v>
      </c>
      <c r="F31">
        <v>471.81613159179699</v>
      </c>
      <c r="G31">
        <v>467.47833251953102</v>
      </c>
      <c r="I31" s="7">
        <f t="shared" si="0"/>
        <v>419.67288208007801</v>
      </c>
      <c r="J31" s="7">
        <f t="shared" si="0"/>
        <v>141.91931152343795</v>
      </c>
      <c r="K31" s="7">
        <f t="shared" si="1"/>
        <v>320.32936401367147</v>
      </c>
      <c r="L31" s="8">
        <f t="shared" si="2"/>
        <v>2.2571231538194794</v>
      </c>
      <c r="M31" s="8">
        <f t="shared" si="5"/>
        <v>2.353000420711409</v>
      </c>
      <c r="P31" s="6">
        <f t="shared" si="4"/>
        <v>-19.339926772241579</v>
      </c>
    </row>
    <row r="32" spans="1:16" x14ac:dyDescent="0.15">
      <c r="A32" s="6">
        <v>15.5</v>
      </c>
      <c r="B32" s="6">
        <v>30</v>
      </c>
      <c r="D32">
        <v>889.546630859375</v>
      </c>
      <c r="E32">
        <v>608.35906982421898</v>
      </c>
      <c r="F32">
        <v>471.2197265625</v>
      </c>
      <c r="G32">
        <v>467.27853393554699</v>
      </c>
      <c r="I32" s="7">
        <f t="shared" si="0"/>
        <v>418.326904296875</v>
      </c>
      <c r="J32" s="7">
        <f t="shared" si="0"/>
        <v>141.08053588867199</v>
      </c>
      <c r="K32" s="7">
        <f t="shared" si="1"/>
        <v>319.57052917480462</v>
      </c>
      <c r="L32" s="8">
        <f t="shared" si="2"/>
        <v>2.2651638453300236</v>
      </c>
      <c r="M32" s="8">
        <f t="shared" si="5"/>
        <v>2.3642370211183508</v>
      </c>
      <c r="P32" s="6">
        <f t="shared" si="4"/>
        <v>-18.954739840833827</v>
      </c>
    </row>
    <row r="33" spans="1:16" x14ac:dyDescent="0.15">
      <c r="A33" s="6">
        <v>16</v>
      </c>
      <c r="B33" s="6">
        <v>31</v>
      </c>
      <c r="D33">
        <v>892.58087158203102</v>
      </c>
      <c r="E33">
        <v>606.69274902343795</v>
      </c>
      <c r="F33">
        <v>470.94967651367199</v>
      </c>
      <c r="G33">
        <v>467.52517700195301</v>
      </c>
      <c r="I33" s="7">
        <f t="shared" si="0"/>
        <v>421.63119506835903</v>
      </c>
      <c r="J33" s="7">
        <f t="shared" si="0"/>
        <v>139.16757202148494</v>
      </c>
      <c r="K33" s="7">
        <f t="shared" si="1"/>
        <v>324.21389465331958</v>
      </c>
      <c r="L33" s="8">
        <f t="shared" si="2"/>
        <v>2.3296655244029609</v>
      </c>
      <c r="M33" s="8">
        <f t="shared" si="5"/>
        <v>2.4319346090876857</v>
      </c>
      <c r="P33" s="6">
        <f t="shared" si="4"/>
        <v>-16.634089000789253</v>
      </c>
    </row>
    <row r="34" spans="1:16" x14ac:dyDescent="0.15">
      <c r="A34" s="6">
        <v>16.5</v>
      </c>
      <c r="B34" s="6">
        <v>32</v>
      </c>
      <c r="D34">
        <v>892.60626220703102</v>
      </c>
      <c r="E34">
        <v>602.91009521484398</v>
      </c>
      <c r="F34">
        <v>471.64224243164102</v>
      </c>
      <c r="G34">
        <v>467.82711791992199</v>
      </c>
      <c r="I34" s="7">
        <f t="shared" si="0"/>
        <v>420.96401977539</v>
      </c>
      <c r="J34" s="7">
        <f t="shared" si="0"/>
        <v>135.08297729492199</v>
      </c>
      <c r="K34" s="7">
        <f t="shared" si="1"/>
        <v>326.40593566894461</v>
      </c>
      <c r="L34" s="8">
        <f t="shared" si="2"/>
        <v>2.4163365525791884</v>
      </c>
      <c r="M34" s="8">
        <f t="shared" si="5"/>
        <v>2.5218015461603107</v>
      </c>
      <c r="P34" s="6">
        <f t="shared" si="4"/>
        <v>-13.553480233689786</v>
      </c>
    </row>
    <row r="35" spans="1:16" x14ac:dyDescent="0.15">
      <c r="A35" s="6">
        <v>17</v>
      </c>
      <c r="B35" s="6">
        <v>33</v>
      </c>
      <c r="D35">
        <v>894.75866699218795</v>
      </c>
      <c r="E35">
        <v>600.32879638671898</v>
      </c>
      <c r="F35">
        <v>472.61334228515602</v>
      </c>
      <c r="G35">
        <v>468.55703735351602</v>
      </c>
      <c r="I35" s="7">
        <f t="shared" si="0"/>
        <v>422.14532470703193</v>
      </c>
      <c r="J35" s="7">
        <f t="shared" si="0"/>
        <v>131.77175903320295</v>
      </c>
      <c r="K35" s="7">
        <f t="shared" si="1"/>
        <v>329.9050933837899</v>
      </c>
      <c r="L35" s="8">
        <f t="shared" si="2"/>
        <v>2.5036099981078848</v>
      </c>
      <c r="M35" s="8">
        <f t="shared" si="5"/>
        <v>2.612270900585405</v>
      </c>
      <c r="P35" s="6">
        <f t="shared" si="4"/>
        <v>-10.452220799749748</v>
      </c>
    </row>
    <row r="36" spans="1:16" x14ac:dyDescent="0.15">
      <c r="A36" s="6">
        <v>17.5</v>
      </c>
      <c r="B36" s="6">
        <v>34</v>
      </c>
      <c r="D36">
        <v>898.03662109375</v>
      </c>
      <c r="E36">
        <v>597.11920166015602</v>
      </c>
      <c r="F36">
        <v>472.50521850585898</v>
      </c>
      <c r="G36">
        <v>468.61782836914102</v>
      </c>
      <c r="I36" s="7">
        <f t="shared" si="0"/>
        <v>425.53140258789102</v>
      </c>
      <c r="J36" s="7">
        <f t="shared" si="0"/>
        <v>128.501373291015</v>
      </c>
      <c r="K36" s="7">
        <f t="shared" si="1"/>
        <v>335.58044128418055</v>
      </c>
      <c r="L36" s="8">
        <f t="shared" si="2"/>
        <v>2.6114930345856844</v>
      </c>
      <c r="M36" s="8">
        <f t="shared" si="5"/>
        <v>2.7233498459596022</v>
      </c>
      <c r="P36" s="6">
        <f t="shared" si="4"/>
        <v>-6.6444714304419215</v>
      </c>
    </row>
    <row r="37" spans="1:16" x14ac:dyDescent="0.15">
      <c r="A37" s="6">
        <v>18</v>
      </c>
      <c r="B37" s="6">
        <v>35</v>
      </c>
      <c r="D37">
        <v>903.16217041015602</v>
      </c>
      <c r="E37">
        <v>596.01708984375</v>
      </c>
      <c r="F37">
        <v>472.78924560546898</v>
      </c>
      <c r="G37">
        <v>468.59841918945301</v>
      </c>
      <c r="I37" s="7">
        <f t="shared" si="0"/>
        <v>430.37292480468705</v>
      </c>
      <c r="J37" s="7">
        <f t="shared" si="0"/>
        <v>127.41867065429699</v>
      </c>
      <c r="K37" s="7">
        <f t="shared" si="1"/>
        <v>341.17985534667918</v>
      </c>
      <c r="L37" s="8">
        <f t="shared" si="2"/>
        <v>2.6776284322753874</v>
      </c>
      <c r="M37" s="8">
        <f t="shared" si="5"/>
        <v>2.7926811525457027</v>
      </c>
      <c r="P37" s="6">
        <f t="shared" si="4"/>
        <v>-4.2678172586078738</v>
      </c>
    </row>
    <row r="38" spans="1:16" x14ac:dyDescent="0.15">
      <c r="A38" s="6">
        <v>18.5</v>
      </c>
      <c r="B38" s="6">
        <v>36</v>
      </c>
      <c r="D38">
        <v>907.90716552734398</v>
      </c>
      <c r="E38">
        <v>595.60577392578102</v>
      </c>
      <c r="F38">
        <v>471.61236572265602</v>
      </c>
      <c r="G38">
        <v>468.28649902343801</v>
      </c>
      <c r="I38" s="7">
        <f t="shared" si="0"/>
        <v>436.29479980468795</v>
      </c>
      <c r="J38" s="7">
        <f t="shared" si="0"/>
        <v>127.31927490234301</v>
      </c>
      <c r="K38" s="7">
        <f t="shared" si="1"/>
        <v>347.17130737304785</v>
      </c>
      <c r="L38" s="8">
        <f t="shared" si="2"/>
        <v>2.7267772899220226</v>
      </c>
      <c r="M38" s="8">
        <f t="shared" si="5"/>
        <v>2.8450259190887359</v>
      </c>
      <c r="P38" s="6">
        <f t="shared" si="4"/>
        <v>-2.473456039932675</v>
      </c>
    </row>
    <row r="39" spans="1:16" x14ac:dyDescent="0.15">
      <c r="A39" s="6">
        <v>19</v>
      </c>
      <c r="B39" s="6">
        <v>37</v>
      </c>
      <c r="D39">
        <v>916.550537109375</v>
      </c>
      <c r="E39">
        <v>596.99267578125</v>
      </c>
      <c r="F39">
        <v>471.33334350585898</v>
      </c>
      <c r="G39">
        <v>467.69107055664102</v>
      </c>
      <c r="I39" s="7">
        <f t="shared" si="0"/>
        <v>445.21719360351602</v>
      </c>
      <c r="J39" s="7">
        <f t="shared" si="0"/>
        <v>129.30160522460898</v>
      </c>
      <c r="K39" s="7">
        <f t="shared" si="1"/>
        <v>354.70606994628974</v>
      </c>
      <c r="L39" s="8">
        <f t="shared" si="2"/>
        <v>2.7432456799753733</v>
      </c>
      <c r="M39" s="8">
        <f t="shared" si="5"/>
        <v>2.8646902180384841</v>
      </c>
      <c r="P39" s="6">
        <f t="shared" si="4"/>
        <v>-1.7993704004665878</v>
      </c>
    </row>
    <row r="40" spans="1:16" x14ac:dyDescent="0.15">
      <c r="A40" s="6">
        <v>19.5</v>
      </c>
      <c r="B40" s="6">
        <v>38</v>
      </c>
      <c r="D40">
        <v>922.01171875</v>
      </c>
      <c r="E40">
        <v>596.461669921875</v>
      </c>
      <c r="F40">
        <v>471.52716064453102</v>
      </c>
      <c r="G40">
        <v>467.439453125</v>
      </c>
      <c r="I40" s="7">
        <f t="shared" si="0"/>
        <v>450.48455810546898</v>
      </c>
      <c r="J40" s="7">
        <f t="shared" si="0"/>
        <v>129.022216796875</v>
      </c>
      <c r="K40" s="7">
        <f t="shared" si="1"/>
        <v>360.16900634765648</v>
      </c>
      <c r="L40" s="8">
        <f t="shared" si="2"/>
        <v>2.7915270353375297</v>
      </c>
      <c r="M40" s="8">
        <f t="shared" si="5"/>
        <v>2.916167482297038</v>
      </c>
      <c r="P40" s="6">
        <f t="shared" si="4"/>
        <v>-3.4746872093285842E-2</v>
      </c>
    </row>
    <row r="41" spans="1:16" x14ac:dyDescent="0.15">
      <c r="A41" s="6">
        <v>20</v>
      </c>
      <c r="B41" s="6">
        <v>39</v>
      </c>
      <c r="D41">
        <v>927.535400390625</v>
      </c>
      <c r="E41">
        <v>597.79284667968795</v>
      </c>
      <c r="F41">
        <v>471.64971923828102</v>
      </c>
      <c r="G41">
        <v>467.71002197265602</v>
      </c>
      <c r="I41" s="7">
        <f t="shared" si="0"/>
        <v>455.88568115234398</v>
      </c>
      <c r="J41" s="7">
        <f t="shared" si="0"/>
        <v>130.08282470703193</v>
      </c>
      <c r="K41" s="7">
        <f t="shared" si="1"/>
        <v>364.82770385742162</v>
      </c>
      <c r="L41" s="8">
        <f t="shared" si="2"/>
        <v>2.8045801179292811</v>
      </c>
      <c r="M41" s="8">
        <f t="shared" si="5"/>
        <v>2.932416473785187</v>
      </c>
      <c r="P41" s="6">
        <f t="shared" si="4"/>
        <v>0.52226316146848306</v>
      </c>
    </row>
    <row r="42" spans="1:16" x14ac:dyDescent="0.15">
      <c r="A42" s="6">
        <v>20.5</v>
      </c>
      <c r="B42" s="6">
        <v>40</v>
      </c>
      <c r="D42">
        <v>923.30187988281295</v>
      </c>
      <c r="E42">
        <v>595.89398193359398</v>
      </c>
      <c r="F42">
        <v>471.35076904296898</v>
      </c>
      <c r="G42">
        <v>467.38116455078102</v>
      </c>
      <c r="I42" s="7">
        <f t="shared" si="0"/>
        <v>451.95111083984398</v>
      </c>
      <c r="J42" s="7">
        <f t="shared" si="0"/>
        <v>128.51281738281295</v>
      </c>
      <c r="K42" s="7">
        <f t="shared" si="1"/>
        <v>361.9921386718749</v>
      </c>
      <c r="L42" s="8">
        <f t="shared" si="2"/>
        <v>2.8167784820526935</v>
      </c>
      <c r="M42" s="8">
        <f t="shared" si="5"/>
        <v>2.9478107468049974</v>
      </c>
      <c r="P42" s="6">
        <f t="shared" si="4"/>
        <v>1.0499737297014451</v>
      </c>
    </row>
    <row r="43" spans="1:16" x14ac:dyDescent="0.15">
      <c r="A43" s="6">
        <v>21</v>
      </c>
      <c r="B43" s="6">
        <v>41</v>
      </c>
      <c r="D43">
        <v>924.483154296875</v>
      </c>
      <c r="E43">
        <v>596.66387939453102</v>
      </c>
      <c r="F43">
        <v>472.08120727539102</v>
      </c>
      <c r="G43">
        <v>467.98504638671898</v>
      </c>
      <c r="I43" s="7">
        <f t="shared" si="0"/>
        <v>452.40194702148398</v>
      </c>
      <c r="J43" s="7">
        <f t="shared" si="0"/>
        <v>128.67883300781205</v>
      </c>
      <c r="K43" s="7">
        <f t="shared" si="1"/>
        <v>362.32676391601558</v>
      </c>
      <c r="L43" s="8">
        <f t="shared" si="2"/>
        <v>2.8157448699742158</v>
      </c>
      <c r="M43" s="8">
        <f t="shared" si="5"/>
        <v>2.9499730436229172</v>
      </c>
      <c r="P43" s="6">
        <f t="shared" si="4"/>
        <v>1.1240965467389481</v>
      </c>
    </row>
    <row r="44" spans="1:16" x14ac:dyDescent="0.15">
      <c r="A44" s="6">
        <v>21.5</v>
      </c>
      <c r="B44" s="6">
        <v>42</v>
      </c>
      <c r="D44">
        <v>921.29650878906295</v>
      </c>
      <c r="E44">
        <v>596.85296630859398</v>
      </c>
      <c r="F44">
        <v>471.64126586914102</v>
      </c>
      <c r="G44">
        <v>468.03787231445301</v>
      </c>
      <c r="I44" s="7">
        <f t="shared" si="0"/>
        <v>449.65524291992193</v>
      </c>
      <c r="J44" s="7">
        <f t="shared" si="0"/>
        <v>128.81509399414097</v>
      </c>
      <c r="K44" s="7">
        <f t="shared" si="1"/>
        <v>359.48467712402328</v>
      </c>
      <c r="L44" s="8">
        <f t="shared" si="2"/>
        <v>2.7907030610898294</v>
      </c>
      <c r="M44" s="8">
        <f t="shared" si="5"/>
        <v>2.9281271436349283</v>
      </c>
      <c r="P44" s="6">
        <f t="shared" si="4"/>
        <v>0.37522634797174192</v>
      </c>
    </row>
    <row r="45" spans="1:16" x14ac:dyDescent="0.15">
      <c r="A45" s="6">
        <v>22</v>
      </c>
      <c r="B45" s="6">
        <v>43</v>
      </c>
      <c r="D45">
        <v>921.81536865234398</v>
      </c>
      <c r="E45">
        <v>595.85784912109398</v>
      </c>
      <c r="F45">
        <v>471.30990600585898</v>
      </c>
      <c r="G45">
        <v>467.60437011718801</v>
      </c>
      <c r="I45" s="7">
        <f t="shared" si="0"/>
        <v>450.505462646485</v>
      </c>
      <c r="J45" s="7">
        <f t="shared" si="0"/>
        <v>128.25347900390597</v>
      </c>
      <c r="K45" s="7">
        <f t="shared" si="1"/>
        <v>360.7280273437508</v>
      </c>
      <c r="L45" s="8">
        <f t="shared" si="2"/>
        <v>2.8126178731788229</v>
      </c>
      <c r="M45" s="8">
        <f t="shared" si="5"/>
        <v>2.9532378646203195</v>
      </c>
      <c r="P45" s="6">
        <f t="shared" si="4"/>
        <v>1.2360135266119765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921.86126708984398</v>
      </c>
      <c r="E46">
        <v>595.66436767578102</v>
      </c>
      <c r="F46">
        <v>471.69906616210898</v>
      </c>
      <c r="G46">
        <v>467.64971923828102</v>
      </c>
      <c r="I46" s="7">
        <f t="shared" si="0"/>
        <v>450.162200927735</v>
      </c>
      <c r="J46" s="7">
        <f t="shared" si="0"/>
        <v>128.0146484375</v>
      </c>
      <c r="K46" s="7">
        <f t="shared" si="1"/>
        <v>360.55194702148503</v>
      </c>
      <c r="L46" s="8">
        <f t="shared" si="2"/>
        <v>2.8164897644312608</v>
      </c>
      <c r="M46" s="8">
        <f t="shared" si="5"/>
        <v>2.9603056647691552</v>
      </c>
      <c r="P46" s="6">
        <f t="shared" si="4"/>
        <v>1.4782953692101581</v>
      </c>
    </row>
    <row r="47" spans="1:16" x14ac:dyDescent="0.15">
      <c r="A47" s="6">
        <v>23</v>
      </c>
      <c r="B47" s="6">
        <v>45</v>
      </c>
      <c r="D47">
        <v>924.23107910156295</v>
      </c>
      <c r="E47">
        <v>596.14556884765602</v>
      </c>
      <c r="F47">
        <v>471.67614746093801</v>
      </c>
      <c r="G47">
        <v>467.73043823242199</v>
      </c>
      <c r="I47" s="7">
        <f t="shared" si="0"/>
        <v>452.55493164062494</v>
      </c>
      <c r="J47" s="7">
        <f t="shared" si="0"/>
        <v>128.41513061523403</v>
      </c>
      <c r="K47" s="7">
        <f t="shared" si="1"/>
        <v>362.6643402099611</v>
      </c>
      <c r="L47" s="8">
        <f t="shared" si="2"/>
        <v>2.8241558332919516</v>
      </c>
      <c r="M47" s="8">
        <f t="shared" si="5"/>
        <v>2.9711676425262437</v>
      </c>
      <c r="P47" s="6">
        <f t="shared" si="4"/>
        <v>1.8506403605553552</v>
      </c>
    </row>
    <row r="48" spans="1:16" x14ac:dyDescent="0.15">
      <c r="A48" s="6">
        <v>23.5</v>
      </c>
      <c r="B48" s="6">
        <v>46</v>
      </c>
      <c r="D48">
        <v>923.60382080078102</v>
      </c>
      <c r="E48">
        <v>596.34588623046898</v>
      </c>
      <c r="F48">
        <v>471.68859863281301</v>
      </c>
      <c r="G48">
        <v>467.84054565429699</v>
      </c>
      <c r="I48" s="7">
        <f t="shared" si="0"/>
        <v>451.91522216796801</v>
      </c>
      <c r="J48" s="7">
        <f t="shared" si="0"/>
        <v>128.50534057617199</v>
      </c>
      <c r="K48" s="7">
        <f t="shared" si="1"/>
        <v>361.9614837646476</v>
      </c>
      <c r="L48" s="8">
        <f t="shared" si="2"/>
        <v>2.8167038205707384</v>
      </c>
      <c r="M48" s="8">
        <f t="shared" si="5"/>
        <v>2.966911538701428</v>
      </c>
      <c r="P48" s="6">
        <f t="shared" si="4"/>
        <v>1.7047425344636873</v>
      </c>
    </row>
    <row r="49" spans="1:22" x14ac:dyDescent="0.15">
      <c r="A49" s="6">
        <v>24</v>
      </c>
      <c r="B49" s="6">
        <v>47</v>
      </c>
      <c r="D49">
        <v>921.61651611328102</v>
      </c>
      <c r="E49">
        <v>595.74353027343795</v>
      </c>
      <c r="F49">
        <v>471.39212036132801</v>
      </c>
      <c r="G49">
        <v>467.79022216796898</v>
      </c>
      <c r="I49" s="7">
        <f t="shared" si="0"/>
        <v>450.22439575195301</v>
      </c>
      <c r="J49" s="7">
        <f t="shared" si="0"/>
        <v>127.95330810546898</v>
      </c>
      <c r="K49" s="7">
        <f t="shared" si="1"/>
        <v>360.65708007812475</v>
      </c>
      <c r="L49" s="8">
        <f t="shared" si="2"/>
        <v>2.818661630700813</v>
      </c>
      <c r="M49" s="8">
        <f t="shared" si="5"/>
        <v>2.9720652577279001</v>
      </c>
      <c r="P49" s="6">
        <f t="shared" si="4"/>
        <v>1.88141031166062</v>
      </c>
    </row>
    <row r="50" spans="1:22" x14ac:dyDescent="0.15">
      <c r="A50" s="6">
        <v>24.5</v>
      </c>
      <c r="B50" s="6">
        <v>48</v>
      </c>
      <c r="D50">
        <v>921.40936279296898</v>
      </c>
      <c r="E50">
        <v>594.31707763671898</v>
      </c>
      <c r="F50">
        <v>470.91079711914102</v>
      </c>
      <c r="G50">
        <v>467.10113525390602</v>
      </c>
      <c r="I50" s="7">
        <f t="shared" si="0"/>
        <v>450.49856567382795</v>
      </c>
      <c r="J50" s="7">
        <f t="shared" si="0"/>
        <v>127.21594238281295</v>
      </c>
      <c r="K50" s="7">
        <f t="shared" si="1"/>
        <v>361.44740600585891</v>
      </c>
      <c r="L50" s="8">
        <f t="shared" si="2"/>
        <v>2.8412115591472515</v>
      </c>
      <c r="M50" s="8">
        <f t="shared" si="5"/>
        <v>2.9978110950707366</v>
      </c>
      <c r="P50" s="6">
        <f t="shared" si="4"/>
        <v>2.7639690681759679</v>
      </c>
    </row>
    <row r="51" spans="1:22" x14ac:dyDescent="0.15">
      <c r="A51" s="6">
        <v>25</v>
      </c>
      <c r="B51" s="6">
        <v>49</v>
      </c>
      <c r="D51">
        <v>917.41180419921898</v>
      </c>
      <c r="E51">
        <v>595.503662109375</v>
      </c>
      <c r="F51">
        <v>471.69705200195301</v>
      </c>
      <c r="G51">
        <v>467.75036621093801</v>
      </c>
      <c r="I51" s="7">
        <f t="shared" si="0"/>
        <v>445.71475219726597</v>
      </c>
      <c r="J51" s="7">
        <f t="shared" si="0"/>
        <v>127.75329589843699</v>
      </c>
      <c r="K51" s="7">
        <f t="shared" si="1"/>
        <v>356.28744506836006</v>
      </c>
      <c r="L51" s="8">
        <f t="shared" si="2"/>
        <v>2.7888708667963149</v>
      </c>
      <c r="M51" s="8">
        <f t="shared" si="5"/>
        <v>2.9486663116161975</v>
      </c>
      <c r="P51" s="6">
        <f t="shared" si="4"/>
        <v>1.0793022073825613</v>
      </c>
    </row>
    <row r="52" spans="1:22" x14ac:dyDescent="0.15">
      <c r="A52" s="6">
        <v>25.5</v>
      </c>
      <c r="B52" s="6">
        <v>50</v>
      </c>
      <c r="D52">
        <v>918.40203857421898</v>
      </c>
      <c r="E52">
        <v>593.71618652343795</v>
      </c>
      <c r="F52">
        <v>471.43048095703102</v>
      </c>
      <c r="G52">
        <v>467.23718261718801</v>
      </c>
      <c r="I52" s="7">
        <f t="shared" si="0"/>
        <v>446.97155761718795</v>
      </c>
      <c r="J52" s="7">
        <f t="shared" si="0"/>
        <v>126.47900390624994</v>
      </c>
      <c r="K52" s="7">
        <f t="shared" si="1"/>
        <v>358.43625488281299</v>
      </c>
      <c r="L52" s="8">
        <f t="shared" si="2"/>
        <v>2.833958552903348</v>
      </c>
      <c r="M52" s="8">
        <f t="shared" si="5"/>
        <v>2.9969499066196281</v>
      </c>
      <c r="P52" s="6">
        <f t="shared" si="4"/>
        <v>2.734447813985835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917.79235839843795</v>
      </c>
      <c r="E53">
        <v>593.85491943359398</v>
      </c>
      <c r="F53">
        <v>471.67166137695301</v>
      </c>
      <c r="G53">
        <v>467.34777832031301</v>
      </c>
      <c r="I53" s="7">
        <f t="shared" si="0"/>
        <v>446.12069702148494</v>
      </c>
      <c r="J53" s="7">
        <f t="shared" si="0"/>
        <v>126.50714111328097</v>
      </c>
      <c r="K53" s="7">
        <f t="shared" si="1"/>
        <v>357.56569824218826</v>
      </c>
      <c r="L53" s="8">
        <f t="shared" si="2"/>
        <v>2.8264467530888684</v>
      </c>
      <c r="M53" s="8">
        <f t="shared" si="5"/>
        <v>2.9926340157015461</v>
      </c>
      <c r="P53" s="6">
        <f t="shared" si="4"/>
        <v>2.5865005061862618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919.03466796875</v>
      </c>
      <c r="E54">
        <v>593.41717529296898</v>
      </c>
      <c r="F54">
        <v>471.92327880859398</v>
      </c>
      <c r="G54">
        <v>467.98406982421898</v>
      </c>
      <c r="I54" s="7">
        <f t="shared" si="0"/>
        <v>447.11138916015602</v>
      </c>
      <c r="J54" s="7">
        <f t="shared" si="0"/>
        <v>125.43310546875</v>
      </c>
      <c r="K54" s="7">
        <f t="shared" si="1"/>
        <v>359.30821533203101</v>
      </c>
      <c r="L54" s="8">
        <f t="shared" si="2"/>
        <v>2.8645405372790353</v>
      </c>
      <c r="M54" s="8">
        <f t="shared" si="5"/>
        <v>3.033923708788111</v>
      </c>
      <c r="P54" s="6">
        <f t="shared" si="4"/>
        <v>4.0018974770491367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918.09039306640602</v>
      </c>
      <c r="E55">
        <v>594.14166259765602</v>
      </c>
      <c r="F55">
        <v>472.38516235351602</v>
      </c>
      <c r="G55">
        <v>468.13851928710898</v>
      </c>
      <c r="I55" s="7">
        <f t="shared" si="0"/>
        <v>445.70523071289</v>
      </c>
      <c r="J55" s="7">
        <f t="shared" si="0"/>
        <v>126.00314331054705</v>
      </c>
      <c r="K55" s="7">
        <f t="shared" si="1"/>
        <v>357.50303039550704</v>
      </c>
      <c r="L55" s="8">
        <f t="shared" si="2"/>
        <v>2.8372548573205507</v>
      </c>
      <c r="M55" s="8">
        <f t="shared" si="5"/>
        <v>3.0098339377260239</v>
      </c>
      <c r="P55" s="6">
        <f t="shared" si="4"/>
        <v>3.176108122825219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917.56817626953102</v>
      </c>
      <c r="E56">
        <v>594.80407714843795</v>
      </c>
      <c r="F56">
        <v>472.85751342773398</v>
      </c>
      <c r="G56">
        <v>469.21374511718801</v>
      </c>
      <c r="I56" s="7">
        <f t="shared" si="0"/>
        <v>444.71066284179705</v>
      </c>
      <c r="J56" s="7">
        <f t="shared" si="0"/>
        <v>125.59033203124994</v>
      </c>
      <c r="K56" s="7">
        <f t="shared" si="1"/>
        <v>356.79743041992208</v>
      </c>
      <c r="L56" s="8">
        <f t="shared" si="2"/>
        <v>2.8409625537986649</v>
      </c>
      <c r="M56" s="8">
        <f t="shared" si="5"/>
        <v>3.0167375431005357</v>
      </c>
      <c r="P56" s="6">
        <f t="shared" si="4"/>
        <v>3.4127614230721042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918.66680908203102</v>
      </c>
      <c r="E57">
        <v>594.93353271484398</v>
      </c>
      <c r="F57">
        <v>472.15347290039102</v>
      </c>
      <c r="G57">
        <v>468.549072265625</v>
      </c>
      <c r="I57" s="7">
        <f t="shared" si="0"/>
        <v>446.51333618164</v>
      </c>
      <c r="J57" s="7">
        <f t="shared" si="0"/>
        <v>126.38446044921898</v>
      </c>
      <c r="K57" s="7">
        <f t="shared" si="1"/>
        <v>358.04421386718673</v>
      </c>
      <c r="L57" s="8">
        <f t="shared" si="2"/>
        <v>2.8329765589421347</v>
      </c>
      <c r="M57" s="8">
        <f t="shared" si="5"/>
        <v>3.011947457140403</v>
      </c>
      <c r="P57" s="6">
        <f t="shared" si="4"/>
        <v>3.2485588666634055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917.26477050781295</v>
      </c>
      <c r="E58">
        <v>594.66436767578102</v>
      </c>
      <c r="F58">
        <v>472.20925903320301</v>
      </c>
      <c r="G58">
        <v>468.43399047851602</v>
      </c>
      <c r="I58" s="7">
        <f t="shared" si="0"/>
        <v>445.05551147460994</v>
      </c>
      <c r="J58" s="7">
        <f t="shared" si="0"/>
        <v>126.230377197265</v>
      </c>
      <c r="K58" s="7">
        <f t="shared" si="1"/>
        <v>356.69424743652445</v>
      </c>
      <c r="L58" s="8">
        <f t="shared" si="2"/>
        <v>2.8257401693342388</v>
      </c>
      <c r="M58" s="8">
        <f t="shared" si="5"/>
        <v>3.007906976428905</v>
      </c>
      <c r="P58" s="6">
        <f t="shared" si="4"/>
        <v>3.1100525293095695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917.17633056640602</v>
      </c>
      <c r="E59">
        <v>593.95166015625</v>
      </c>
      <c r="F59">
        <v>471.74838256835898</v>
      </c>
      <c r="G59">
        <v>468.109619140625</v>
      </c>
      <c r="I59" s="7">
        <f t="shared" si="0"/>
        <v>445.42794799804705</v>
      </c>
      <c r="J59" s="7">
        <f t="shared" si="0"/>
        <v>125.842041015625</v>
      </c>
      <c r="K59" s="7">
        <f t="shared" si="1"/>
        <v>357.33851928710953</v>
      </c>
      <c r="L59" s="8">
        <f t="shared" si="2"/>
        <v>2.8395798129397876</v>
      </c>
      <c r="M59" s="8">
        <f t="shared" si="5"/>
        <v>3.0249425289308514</v>
      </c>
      <c r="P59" s="6">
        <f t="shared" si="4"/>
        <v>3.6940256132866942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922.62286376953102</v>
      </c>
      <c r="E60">
        <v>595.15191650390602</v>
      </c>
      <c r="F60">
        <v>472.45788574218801</v>
      </c>
      <c r="G60">
        <v>468.305419921875</v>
      </c>
      <c r="I60" s="7">
        <f t="shared" si="0"/>
        <v>450.16497802734301</v>
      </c>
      <c r="J60" s="7">
        <f t="shared" si="0"/>
        <v>126.84649658203102</v>
      </c>
      <c r="K60" s="7">
        <f t="shared" si="1"/>
        <v>361.37243041992133</v>
      </c>
      <c r="L60" s="8">
        <f t="shared" si="2"/>
        <v>2.8488956349395389</v>
      </c>
      <c r="M60" s="8">
        <f t="shared" si="5"/>
        <v>3.0374542598270002</v>
      </c>
      <c r="P60" s="6">
        <f t="shared" si="4"/>
        <v>4.1229235945221818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920.30627441406295</v>
      </c>
      <c r="E61">
        <v>593.86419677734398</v>
      </c>
      <c r="F61">
        <v>471.56353759765602</v>
      </c>
      <c r="G61">
        <v>468.28799438476602</v>
      </c>
      <c r="I61" s="7">
        <f t="shared" si="0"/>
        <v>448.74273681640693</v>
      </c>
      <c r="J61" s="7">
        <f t="shared" si="0"/>
        <v>125.57620239257795</v>
      </c>
      <c r="K61" s="7">
        <f t="shared" si="1"/>
        <v>360.83939514160238</v>
      </c>
      <c r="L61" s="8">
        <f t="shared" si="2"/>
        <v>2.8734695608451477</v>
      </c>
      <c r="M61" s="8">
        <f t="shared" si="5"/>
        <v>3.0652240946290066</v>
      </c>
      <c r="P61" s="6">
        <f t="shared" si="4"/>
        <v>5.074864311972358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920.00390625</v>
      </c>
      <c r="E62">
        <v>594.28479003906295</v>
      </c>
      <c r="F62">
        <v>471.38415527343801</v>
      </c>
      <c r="G62">
        <v>467.73443603515602</v>
      </c>
      <c r="I62" s="7">
        <f t="shared" si="0"/>
        <v>448.61975097656199</v>
      </c>
      <c r="J62" s="7">
        <f t="shared" si="0"/>
        <v>126.55035400390693</v>
      </c>
      <c r="K62" s="7">
        <f t="shared" si="1"/>
        <v>360.03450317382715</v>
      </c>
      <c r="L62" s="8">
        <f t="shared" si="2"/>
        <v>2.8449900911593811</v>
      </c>
      <c r="M62" s="8">
        <f t="shared" si="5"/>
        <v>3.0399405338396379</v>
      </c>
      <c r="P62" s="6">
        <f t="shared" si="4"/>
        <v>4.2081522422344486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911.83685302734398</v>
      </c>
      <c r="E63">
        <v>592.34100341796898</v>
      </c>
      <c r="F63">
        <v>470.99353027343801</v>
      </c>
      <c r="G63">
        <v>467.11410522460898</v>
      </c>
      <c r="I63" s="7">
        <f t="shared" si="0"/>
        <v>440.84332275390597</v>
      </c>
      <c r="J63" s="7">
        <f t="shared" si="0"/>
        <v>125.22689819336</v>
      </c>
      <c r="K63" s="7">
        <f t="shared" si="1"/>
        <v>353.18449401855401</v>
      </c>
      <c r="L63" s="8">
        <f t="shared" si="2"/>
        <v>2.8203564818255731</v>
      </c>
      <c r="M63" s="8">
        <f t="shared" si="5"/>
        <v>3.0185028334022275</v>
      </c>
      <c r="P63" s="6">
        <f t="shared" si="4"/>
        <v>3.4732749885391532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907.92620849609398</v>
      </c>
      <c r="E64">
        <v>592.15484619140602</v>
      </c>
      <c r="F64">
        <v>471.01095581054699</v>
      </c>
      <c r="G64">
        <v>467.41204833984398</v>
      </c>
      <c r="I64" s="7">
        <f t="shared" si="0"/>
        <v>436.91525268554699</v>
      </c>
      <c r="J64" s="7">
        <f t="shared" si="0"/>
        <v>124.74279785156205</v>
      </c>
      <c r="K64" s="7">
        <f t="shared" si="1"/>
        <v>349.59529418945357</v>
      </c>
      <c r="L64" s="8">
        <f t="shared" si="2"/>
        <v>2.8025288851181229</v>
      </c>
      <c r="M64" s="8">
        <f t="shared" si="5"/>
        <v>3.0038711455911749</v>
      </c>
      <c r="P64" s="6">
        <f t="shared" si="4"/>
        <v>2.9717055880847392</v>
      </c>
      <c r="R64" s="29"/>
      <c r="S64" s="29"/>
      <c r="T64" s="29"/>
      <c r="U64" s="18">
        <v>12.5</v>
      </c>
      <c r="V64" s="20">
        <f t="shared" ref="V64:V83" si="6">L26</f>
        <v>2.3021414724118876</v>
      </c>
    </row>
    <row r="65" spans="1:22" x14ac:dyDescent="0.15">
      <c r="A65" s="6">
        <v>32</v>
      </c>
      <c r="B65" s="6">
        <v>63</v>
      </c>
      <c r="D65">
        <v>912.42645263671898</v>
      </c>
      <c r="E65">
        <v>593.10845947265602</v>
      </c>
      <c r="F65">
        <v>472.1220703125</v>
      </c>
      <c r="G65">
        <v>467.74090576171898</v>
      </c>
      <c r="I65" s="7">
        <f t="shared" si="0"/>
        <v>440.30438232421898</v>
      </c>
      <c r="J65" s="7">
        <f t="shared" si="0"/>
        <v>125.36755371093705</v>
      </c>
      <c r="K65" s="7">
        <f t="shared" si="1"/>
        <v>352.54709472656305</v>
      </c>
      <c r="L65" s="8">
        <f t="shared" si="2"/>
        <v>2.8121079521056882</v>
      </c>
      <c r="M65" s="8">
        <f t="shared" si="5"/>
        <v>3.0166461214751381</v>
      </c>
      <c r="P65" s="6">
        <f t="shared" si="4"/>
        <v>3.4096275201053814</v>
      </c>
      <c r="U65" s="18">
        <v>13</v>
      </c>
      <c r="V65" s="20">
        <f t="shared" si="6"/>
        <v>2.2840888805424888</v>
      </c>
    </row>
    <row r="66" spans="1:22" x14ac:dyDescent="0.15">
      <c r="A66" s="6">
        <v>32.5</v>
      </c>
      <c r="B66" s="6">
        <v>64</v>
      </c>
      <c r="D66">
        <v>911.58673095703102</v>
      </c>
      <c r="E66">
        <v>592.978515625</v>
      </c>
      <c r="F66">
        <v>472.31790161132801</v>
      </c>
      <c r="G66">
        <v>468.21026611328102</v>
      </c>
      <c r="I66" s="7">
        <f t="shared" ref="I66:J129" si="7">D66-F66</f>
        <v>439.26882934570301</v>
      </c>
      <c r="J66" s="7">
        <f t="shared" si="7"/>
        <v>124.76824951171898</v>
      </c>
      <c r="K66" s="7">
        <f t="shared" ref="K66:K129" si="8">I66-0.7*J66</f>
        <v>351.93105468749974</v>
      </c>
      <c r="L66" s="8">
        <f t="shared" ref="L66:L129" si="9">K66/J66</f>
        <v>2.8206779855033894</v>
      </c>
      <c r="M66" s="8">
        <f t="shared" si="5"/>
        <v>3.0284120637692369</v>
      </c>
      <c r="P66" s="6">
        <f t="shared" si="4"/>
        <v>3.8129601156638016</v>
      </c>
      <c r="U66" s="18">
        <v>13.5</v>
      </c>
      <c r="V66" s="20">
        <f t="shared" si="6"/>
        <v>2.3029610039105122</v>
      </c>
    </row>
    <row r="67" spans="1:22" x14ac:dyDescent="0.15">
      <c r="A67" s="6">
        <v>33</v>
      </c>
      <c r="B67" s="6">
        <v>65</v>
      </c>
      <c r="D67">
        <v>906.22033691406295</v>
      </c>
      <c r="E67">
        <v>591.84124755859398</v>
      </c>
      <c r="F67">
        <v>472.28799438476602</v>
      </c>
      <c r="G67">
        <v>468.56802368164102</v>
      </c>
      <c r="I67" s="7">
        <f t="shared" si="7"/>
        <v>433.93234252929693</v>
      </c>
      <c r="J67" s="7">
        <f t="shared" si="7"/>
        <v>123.27322387695295</v>
      </c>
      <c r="K67" s="7">
        <f t="shared" si="8"/>
        <v>347.64108581542985</v>
      </c>
      <c r="L67" s="8">
        <f t="shared" si="9"/>
        <v>2.820085943095259</v>
      </c>
      <c r="M67" s="8">
        <f t="shared" si="5"/>
        <v>3.0310159302575039</v>
      </c>
      <c r="P67" s="6">
        <f t="shared" si="4"/>
        <v>3.9022197944000365</v>
      </c>
      <c r="U67" s="18">
        <v>14</v>
      </c>
      <c r="V67" s="20">
        <f t="shared" si="6"/>
        <v>2.30125209179432</v>
      </c>
    </row>
    <row r="68" spans="1:22" x14ac:dyDescent="0.15">
      <c r="A68" s="6">
        <v>33.5</v>
      </c>
      <c r="B68" s="6">
        <v>66</v>
      </c>
      <c r="D68">
        <v>906.91400146484398</v>
      </c>
      <c r="E68">
        <v>592.16510009765602</v>
      </c>
      <c r="F68">
        <v>471.78924560546898</v>
      </c>
      <c r="G68">
        <v>468.39312744140602</v>
      </c>
      <c r="I68" s="7">
        <f t="shared" si="7"/>
        <v>435.124755859375</v>
      </c>
      <c r="J68" s="7">
        <f t="shared" si="7"/>
        <v>123.77197265625</v>
      </c>
      <c r="K68" s="7">
        <f t="shared" si="8"/>
        <v>348.484375</v>
      </c>
      <c r="L68" s="8">
        <f t="shared" si="9"/>
        <v>2.8155354360218552</v>
      </c>
      <c r="M68" s="8">
        <f t="shared" si="5"/>
        <v>3.0296613320804977</v>
      </c>
      <c r="P68" s="6">
        <f t="shared" si="4"/>
        <v>3.8557846186177578</v>
      </c>
      <c r="U68" s="18">
        <v>14.5</v>
      </c>
      <c r="V68" s="20">
        <f t="shared" si="6"/>
        <v>2.2715873212486719</v>
      </c>
    </row>
    <row r="69" spans="1:22" x14ac:dyDescent="0.15">
      <c r="A69" s="6">
        <v>34</v>
      </c>
      <c r="B69" s="6">
        <v>67</v>
      </c>
      <c r="D69">
        <v>902.36297607421898</v>
      </c>
      <c r="E69">
        <v>590.39666748046898</v>
      </c>
      <c r="F69">
        <v>471.83160400390602</v>
      </c>
      <c r="G69">
        <v>468.011474609375</v>
      </c>
      <c r="I69" s="7">
        <f t="shared" si="7"/>
        <v>430.53137207031295</v>
      </c>
      <c r="J69" s="7">
        <f t="shared" si="7"/>
        <v>122.38519287109398</v>
      </c>
      <c r="K69" s="7">
        <f t="shared" si="8"/>
        <v>344.86173706054717</v>
      </c>
      <c r="L69" s="8">
        <f t="shared" si="9"/>
        <v>2.8178387349831082</v>
      </c>
      <c r="M69" s="8">
        <f t="shared" si="5"/>
        <v>3.0351605399381487</v>
      </c>
      <c r="P69" s="6">
        <f t="shared" si="4"/>
        <v>4.044295638245492</v>
      </c>
      <c r="U69" s="18">
        <v>15</v>
      </c>
      <c r="V69" s="20">
        <f t="shared" si="6"/>
        <v>2.2571231538194794</v>
      </c>
    </row>
    <row r="70" spans="1:22" x14ac:dyDescent="0.15">
      <c r="A70" s="6">
        <v>34.5</v>
      </c>
      <c r="B70" s="6">
        <v>68</v>
      </c>
      <c r="D70">
        <v>902.444091796875</v>
      </c>
      <c r="E70">
        <v>591.02734375</v>
      </c>
      <c r="F70">
        <v>471.89385986328102</v>
      </c>
      <c r="G70">
        <v>467.718994140625</v>
      </c>
      <c r="I70" s="7">
        <f t="shared" si="7"/>
        <v>430.55023193359398</v>
      </c>
      <c r="J70" s="7">
        <f t="shared" si="7"/>
        <v>123.308349609375</v>
      </c>
      <c r="K70" s="7">
        <f t="shared" si="8"/>
        <v>344.23438720703149</v>
      </c>
      <c r="L70" s="8">
        <f t="shared" si="9"/>
        <v>2.7916551336346789</v>
      </c>
      <c r="M70" s="8">
        <f t="shared" si="5"/>
        <v>3.0121728474861169</v>
      </c>
      <c r="P70" s="6">
        <f t="shared" ref="P70:P133" si="10">(M70-$O$2)/$O$2*100</f>
        <v>3.2562851728850664</v>
      </c>
      <c r="U70" s="18">
        <v>15.5</v>
      </c>
      <c r="V70" s="20">
        <f t="shared" si="6"/>
        <v>2.2651638453300236</v>
      </c>
    </row>
    <row r="71" spans="1:22" x14ac:dyDescent="0.15">
      <c r="A71" s="6">
        <v>35</v>
      </c>
      <c r="B71" s="6">
        <v>69</v>
      </c>
      <c r="D71">
        <v>904.0556640625</v>
      </c>
      <c r="E71">
        <v>593.21691894531295</v>
      </c>
      <c r="F71">
        <v>471.77828979492199</v>
      </c>
      <c r="G71">
        <v>467.99600219726602</v>
      </c>
      <c r="I71" s="7">
        <f t="shared" si="7"/>
        <v>432.27737426757801</v>
      </c>
      <c r="J71" s="7">
        <f t="shared" si="7"/>
        <v>125.22091674804693</v>
      </c>
      <c r="K71" s="7">
        <f t="shared" si="8"/>
        <v>344.62273254394518</v>
      </c>
      <c r="L71" s="8">
        <f t="shared" si="9"/>
        <v>2.7521179487716876</v>
      </c>
      <c r="M71" s="8">
        <f t="shared" si="5"/>
        <v>2.9758315715195232</v>
      </c>
      <c r="P71" s="6">
        <f t="shared" si="10"/>
        <v>2.0105182980243388</v>
      </c>
      <c r="U71" s="18">
        <v>16</v>
      </c>
      <c r="V71" s="20">
        <f t="shared" si="6"/>
        <v>2.3296655244029609</v>
      </c>
    </row>
    <row r="72" spans="1:22" x14ac:dyDescent="0.15">
      <c r="A72" s="6">
        <v>35.5</v>
      </c>
      <c r="B72" s="6">
        <v>70</v>
      </c>
      <c r="D72">
        <v>907.20080566406295</v>
      </c>
      <c r="E72">
        <v>594.28479003906295</v>
      </c>
      <c r="F72">
        <v>471.74639892578102</v>
      </c>
      <c r="G72">
        <v>468.24664306640602</v>
      </c>
      <c r="I72" s="7">
        <f t="shared" si="7"/>
        <v>435.45440673828193</v>
      </c>
      <c r="J72" s="7">
        <f t="shared" si="7"/>
        <v>126.03814697265693</v>
      </c>
      <c r="K72" s="7">
        <f t="shared" si="8"/>
        <v>347.22770385742206</v>
      </c>
      <c r="L72" s="8">
        <f t="shared" si="9"/>
        <v>2.7549413586090772</v>
      </c>
      <c r="M72" s="8">
        <f t="shared" si="5"/>
        <v>2.9818508902533103</v>
      </c>
      <c r="P72" s="6">
        <f t="shared" si="10"/>
        <v>2.2168585458096306</v>
      </c>
      <c r="U72" s="18">
        <v>16.5</v>
      </c>
      <c r="V72" s="20">
        <f t="shared" si="6"/>
        <v>2.4163365525791884</v>
      </c>
    </row>
    <row r="73" spans="1:22" x14ac:dyDescent="0.15">
      <c r="A73" s="6">
        <v>36</v>
      </c>
      <c r="B73" s="6">
        <v>71</v>
      </c>
      <c r="D73">
        <v>902.34442138671898</v>
      </c>
      <c r="E73">
        <v>593.044921875</v>
      </c>
      <c r="F73">
        <v>471.15594482421898</v>
      </c>
      <c r="G73">
        <v>467.44595336914102</v>
      </c>
      <c r="I73" s="7">
        <f t="shared" si="7"/>
        <v>431.1884765625</v>
      </c>
      <c r="J73" s="7">
        <f t="shared" si="7"/>
        <v>125.59896850585898</v>
      </c>
      <c r="K73" s="7">
        <f t="shared" si="8"/>
        <v>343.26919860839871</v>
      </c>
      <c r="L73" s="8">
        <f t="shared" si="9"/>
        <v>2.7330574660920548</v>
      </c>
      <c r="M73" s="8">
        <f t="shared" si="5"/>
        <v>2.9631629066326859</v>
      </c>
      <c r="P73" s="6">
        <f t="shared" si="10"/>
        <v>1.5762406716900106</v>
      </c>
      <c r="U73" s="18">
        <v>17</v>
      </c>
      <c r="V73" s="20">
        <f t="shared" si="6"/>
        <v>2.5036099981078848</v>
      </c>
    </row>
    <row r="74" spans="1:22" x14ac:dyDescent="0.15">
      <c r="A74" s="6">
        <v>36.5</v>
      </c>
      <c r="B74" s="6">
        <v>72</v>
      </c>
      <c r="D74">
        <v>904.88861083984398</v>
      </c>
      <c r="E74">
        <v>593.90325927734398</v>
      </c>
      <c r="F74">
        <v>470.79721069335898</v>
      </c>
      <c r="G74">
        <v>467.11309814453102</v>
      </c>
      <c r="I74" s="7">
        <f t="shared" si="7"/>
        <v>434.091400146485</v>
      </c>
      <c r="J74" s="7">
        <f t="shared" si="7"/>
        <v>126.79016113281295</v>
      </c>
      <c r="K74" s="7">
        <f t="shared" si="8"/>
        <v>345.33828735351597</v>
      </c>
      <c r="L74" s="8">
        <f t="shared" si="9"/>
        <v>2.7236994122262641</v>
      </c>
      <c r="M74" s="8">
        <f t="shared" si="5"/>
        <v>2.9570007616632927</v>
      </c>
      <c r="P74" s="6">
        <f t="shared" si="10"/>
        <v>1.3650043879663383</v>
      </c>
      <c r="U74" s="18">
        <v>17.5</v>
      </c>
      <c r="V74" s="20">
        <f t="shared" si="6"/>
        <v>2.6114930345856844</v>
      </c>
    </row>
    <row r="75" spans="1:22" x14ac:dyDescent="0.15">
      <c r="A75" s="6">
        <v>37</v>
      </c>
      <c r="B75" s="6">
        <v>73</v>
      </c>
      <c r="D75">
        <v>909.93109130859398</v>
      </c>
      <c r="E75">
        <v>595.38641357421898</v>
      </c>
      <c r="F75">
        <v>471.56600952148398</v>
      </c>
      <c r="G75">
        <v>467.64425659179699</v>
      </c>
      <c r="I75" s="7">
        <f t="shared" si="7"/>
        <v>438.36508178711</v>
      </c>
      <c r="J75" s="7">
        <f t="shared" si="7"/>
        <v>127.74215698242199</v>
      </c>
      <c r="K75" s="7">
        <f t="shared" si="8"/>
        <v>348.94557189941463</v>
      </c>
      <c r="L75" s="8">
        <f t="shared" si="9"/>
        <v>2.731639891969504</v>
      </c>
      <c r="M75" s="8">
        <f t="shared" si="5"/>
        <v>2.9681371503029301</v>
      </c>
      <c r="P75" s="6">
        <f t="shared" si="10"/>
        <v>1.7467560932611241</v>
      </c>
      <c r="U75" s="18">
        <v>18</v>
      </c>
      <c r="V75" s="20">
        <f t="shared" si="6"/>
        <v>2.6776284322753874</v>
      </c>
    </row>
    <row r="76" spans="1:22" x14ac:dyDescent="0.15">
      <c r="A76" s="6">
        <v>37.5</v>
      </c>
      <c r="B76" s="6">
        <v>74</v>
      </c>
      <c r="D76">
        <v>911.09967041015602</v>
      </c>
      <c r="E76">
        <v>594.0400390625</v>
      </c>
      <c r="F76">
        <v>472.11160278320301</v>
      </c>
      <c r="G76">
        <v>468.06277465820301</v>
      </c>
      <c r="I76" s="7">
        <f t="shared" si="7"/>
        <v>438.98806762695301</v>
      </c>
      <c r="J76" s="7">
        <f t="shared" si="7"/>
        <v>125.97726440429699</v>
      </c>
      <c r="K76" s="7">
        <f t="shared" si="8"/>
        <v>350.80398254394515</v>
      </c>
      <c r="L76" s="8">
        <f t="shared" si="9"/>
        <v>2.7846610593012646</v>
      </c>
      <c r="M76" s="8">
        <f t="shared" si="5"/>
        <v>3.0243542265310883</v>
      </c>
      <c r="P76" s="6">
        <f t="shared" si="10"/>
        <v>3.6738588023387364</v>
      </c>
      <c r="U76" s="18">
        <v>18.5</v>
      </c>
      <c r="V76" s="20">
        <f t="shared" si="6"/>
        <v>2.7267772899220226</v>
      </c>
    </row>
    <row r="77" spans="1:22" x14ac:dyDescent="0.15">
      <c r="A77" s="6">
        <v>38</v>
      </c>
      <c r="B77" s="6">
        <v>75</v>
      </c>
      <c r="D77">
        <v>912.40838623046898</v>
      </c>
      <c r="E77">
        <v>595.9658203125</v>
      </c>
      <c r="F77">
        <v>472.10165405273398</v>
      </c>
      <c r="G77">
        <v>468.50772094726602</v>
      </c>
      <c r="I77" s="7">
        <f t="shared" si="7"/>
        <v>440.306732177735</v>
      </c>
      <c r="J77" s="7">
        <f t="shared" si="7"/>
        <v>127.45809936523398</v>
      </c>
      <c r="K77" s="7">
        <f t="shared" si="8"/>
        <v>351.08606262207121</v>
      </c>
      <c r="L77" s="8">
        <f t="shared" si="9"/>
        <v>2.7545214024887223</v>
      </c>
      <c r="M77" s="8">
        <f t="shared" si="5"/>
        <v>2.997410478614944</v>
      </c>
      <c r="P77" s="6">
        <f t="shared" si="10"/>
        <v>2.7502360690757359</v>
      </c>
      <c r="U77" s="18">
        <v>19</v>
      </c>
      <c r="V77" s="20">
        <f t="shared" si="6"/>
        <v>2.7432456799753733</v>
      </c>
    </row>
    <row r="78" spans="1:22" x14ac:dyDescent="0.15">
      <c r="A78" s="6">
        <v>38.5</v>
      </c>
      <c r="B78" s="6">
        <v>76</v>
      </c>
      <c r="D78">
        <v>919.82708740234398</v>
      </c>
      <c r="E78">
        <v>596.464599609375</v>
      </c>
      <c r="F78">
        <v>472.71002197265602</v>
      </c>
      <c r="G78">
        <v>468.97259521484398</v>
      </c>
      <c r="I78" s="7">
        <f t="shared" si="7"/>
        <v>447.11706542968795</v>
      </c>
      <c r="J78" s="7">
        <f t="shared" si="7"/>
        <v>127.49200439453102</v>
      </c>
      <c r="K78" s="7">
        <f t="shared" si="8"/>
        <v>357.87266235351626</v>
      </c>
      <c r="L78" s="8">
        <f t="shared" si="9"/>
        <v>2.8070204406392389</v>
      </c>
      <c r="M78" s="8">
        <f t="shared" si="5"/>
        <v>3.0531054256618582</v>
      </c>
      <c r="P78" s="6">
        <f t="shared" si="10"/>
        <v>4.6594403631667651</v>
      </c>
      <c r="U78" s="18">
        <v>19.5</v>
      </c>
      <c r="V78" s="20">
        <f t="shared" si="6"/>
        <v>2.7915270353375297</v>
      </c>
    </row>
    <row r="79" spans="1:22" x14ac:dyDescent="0.15">
      <c r="A79" s="6">
        <v>39</v>
      </c>
      <c r="B79" s="6">
        <v>77</v>
      </c>
      <c r="D79">
        <v>919.14849853515602</v>
      </c>
      <c r="E79">
        <v>597.15435791015602</v>
      </c>
      <c r="F79">
        <v>472.43698120117199</v>
      </c>
      <c r="G79">
        <v>468.75387573242199</v>
      </c>
      <c r="I79" s="7">
        <f t="shared" si="7"/>
        <v>446.71151733398403</v>
      </c>
      <c r="J79" s="7">
        <f t="shared" si="7"/>
        <v>128.40048217773403</v>
      </c>
      <c r="K79" s="7">
        <f t="shared" si="8"/>
        <v>356.83117980957024</v>
      </c>
      <c r="L79" s="8">
        <f t="shared" si="9"/>
        <v>2.7790485966839182</v>
      </c>
      <c r="M79" s="8">
        <f t="shared" si="5"/>
        <v>3.028329490602935</v>
      </c>
      <c r="P79" s="6">
        <f t="shared" si="10"/>
        <v>3.8101295349371971</v>
      </c>
      <c r="U79" s="18">
        <v>20</v>
      </c>
      <c r="V79" s="20">
        <f t="shared" si="6"/>
        <v>2.8045801179292811</v>
      </c>
    </row>
    <row r="80" spans="1:22" x14ac:dyDescent="0.15">
      <c r="A80" s="6">
        <v>39.5</v>
      </c>
      <c r="B80" s="6">
        <v>78</v>
      </c>
      <c r="D80">
        <v>917.19494628906295</v>
      </c>
      <c r="E80">
        <v>598.85345458984398</v>
      </c>
      <c r="F80">
        <v>472.35125732421898</v>
      </c>
      <c r="G80">
        <v>468.63677978515602</v>
      </c>
      <c r="I80" s="7">
        <f t="shared" si="7"/>
        <v>444.84368896484398</v>
      </c>
      <c r="J80" s="7">
        <f t="shared" si="7"/>
        <v>130.21667480468795</v>
      </c>
      <c r="K80" s="7">
        <f t="shared" si="8"/>
        <v>353.69201660156239</v>
      </c>
      <c r="L80" s="8">
        <f t="shared" si="9"/>
        <v>2.7161806821750378</v>
      </c>
      <c r="M80" s="8">
        <f t="shared" si="5"/>
        <v>2.9686574849904521</v>
      </c>
      <c r="P80" s="6">
        <f t="shared" si="10"/>
        <v>1.7645929935986844</v>
      </c>
      <c r="U80" s="18">
        <v>20.5</v>
      </c>
      <c r="V80" s="20">
        <f t="shared" si="6"/>
        <v>2.8167784820526935</v>
      </c>
    </row>
    <row r="81" spans="1:22" x14ac:dyDescent="0.15">
      <c r="A81" s="6">
        <v>40</v>
      </c>
      <c r="B81" s="6">
        <v>79</v>
      </c>
      <c r="D81">
        <v>917.14215087890602</v>
      </c>
      <c r="E81">
        <v>600.71862792968795</v>
      </c>
      <c r="F81">
        <v>472.46936035156301</v>
      </c>
      <c r="G81">
        <v>468.55554199218801</v>
      </c>
      <c r="I81" s="7">
        <f t="shared" si="7"/>
        <v>444.67279052734301</v>
      </c>
      <c r="J81" s="7">
        <f t="shared" si="7"/>
        <v>132.16308593749994</v>
      </c>
      <c r="K81" s="7">
        <f t="shared" si="8"/>
        <v>352.15863037109307</v>
      </c>
      <c r="L81" s="8">
        <f t="shared" si="9"/>
        <v>2.6645763291092432</v>
      </c>
      <c r="M81" s="8">
        <f t="shared" si="5"/>
        <v>2.9202490408210555</v>
      </c>
      <c r="P81" s="6">
        <f t="shared" si="10"/>
        <v>0.10516759903591828</v>
      </c>
      <c r="U81" s="18">
        <v>21</v>
      </c>
      <c r="V81" s="20">
        <f t="shared" si="6"/>
        <v>2.8157448699742158</v>
      </c>
    </row>
    <row r="82" spans="1:22" x14ac:dyDescent="0.15">
      <c r="A82" s="6">
        <v>40.5</v>
      </c>
      <c r="B82" s="6">
        <v>80</v>
      </c>
      <c r="D82">
        <v>917.59307861328102</v>
      </c>
      <c r="E82">
        <v>601.77673339843795</v>
      </c>
      <c r="F82">
        <v>472.73690795898398</v>
      </c>
      <c r="G82">
        <v>469.08322143554699</v>
      </c>
      <c r="I82" s="7">
        <f t="shared" si="7"/>
        <v>444.85617065429705</v>
      </c>
      <c r="J82" s="7">
        <f t="shared" si="7"/>
        <v>132.69351196289097</v>
      </c>
      <c r="K82" s="7">
        <f t="shared" si="8"/>
        <v>351.97071228027335</v>
      </c>
      <c r="L82" s="8">
        <f t="shared" si="9"/>
        <v>2.6525088308666169</v>
      </c>
      <c r="M82" s="8">
        <f t="shared" si="5"/>
        <v>2.9113774514748267</v>
      </c>
      <c r="P82" s="6">
        <f t="shared" si="10"/>
        <v>-0.19894753839234647</v>
      </c>
      <c r="U82" s="18">
        <v>21.5</v>
      </c>
      <c r="V82" s="20">
        <f t="shared" si="6"/>
        <v>2.7907030610898294</v>
      </c>
    </row>
    <row r="83" spans="1:22" x14ac:dyDescent="0.15">
      <c r="A83" s="6">
        <v>41</v>
      </c>
      <c r="B83" s="6">
        <v>81</v>
      </c>
      <c r="D83">
        <v>912.943359375</v>
      </c>
      <c r="E83">
        <v>603.39862060546898</v>
      </c>
      <c r="F83">
        <v>472.74539184570301</v>
      </c>
      <c r="G83">
        <v>468.98455810546898</v>
      </c>
      <c r="I83" s="7">
        <f t="shared" si="7"/>
        <v>440.19796752929699</v>
      </c>
      <c r="J83" s="7">
        <f t="shared" si="7"/>
        <v>134.4140625</v>
      </c>
      <c r="K83" s="7">
        <f t="shared" si="8"/>
        <v>346.10812377929699</v>
      </c>
      <c r="L83" s="8">
        <f t="shared" si="9"/>
        <v>2.574939833987214</v>
      </c>
      <c r="M83" s="8">
        <f t="shared" si="5"/>
        <v>2.8370043634918214</v>
      </c>
      <c r="P83" s="6">
        <f t="shared" si="10"/>
        <v>-2.7484323026449617</v>
      </c>
      <c r="U83" s="18">
        <v>22</v>
      </c>
      <c r="V83" s="20">
        <f t="shared" si="6"/>
        <v>2.8126178731788229</v>
      </c>
    </row>
    <row r="84" spans="1:22" x14ac:dyDescent="0.15">
      <c r="A84" s="6">
        <v>41.5</v>
      </c>
      <c r="B84" s="6">
        <v>82</v>
      </c>
      <c r="D84">
        <v>910.26818847656295</v>
      </c>
      <c r="E84">
        <v>603.33319091796898</v>
      </c>
      <c r="F84">
        <v>472.24563598632801</v>
      </c>
      <c r="G84">
        <v>468.44543457031301</v>
      </c>
      <c r="I84" s="7">
        <f t="shared" si="7"/>
        <v>438.02255249023494</v>
      </c>
      <c r="J84" s="7">
        <f t="shared" si="7"/>
        <v>134.88775634765597</v>
      </c>
      <c r="K84" s="7">
        <f t="shared" si="8"/>
        <v>343.60112304687578</v>
      </c>
      <c r="L84" s="8">
        <f t="shared" si="9"/>
        <v>2.5473114265559267</v>
      </c>
      <c r="M84" s="8">
        <f t="shared" si="5"/>
        <v>2.8125718649569316</v>
      </c>
      <c r="P84" s="6">
        <f t="shared" si="10"/>
        <v>-3.5859702408513141</v>
      </c>
      <c r="U84" s="18">
        <v>65</v>
      </c>
      <c r="V84" s="20">
        <f t="shared" ref="V84:V104" si="11">L131</f>
        <v>2.0670527873155673</v>
      </c>
    </row>
    <row r="85" spans="1:22" x14ac:dyDescent="0.15">
      <c r="A85" s="6">
        <v>42</v>
      </c>
      <c r="B85" s="6">
        <v>83</v>
      </c>
      <c r="D85">
        <v>907.61749267578102</v>
      </c>
      <c r="E85">
        <v>604.03759765625</v>
      </c>
      <c r="F85">
        <v>472.92874145507801</v>
      </c>
      <c r="G85">
        <v>469.42251586914102</v>
      </c>
      <c r="I85" s="7">
        <f t="shared" si="7"/>
        <v>434.68875122070301</v>
      </c>
      <c r="J85" s="7">
        <f t="shared" si="7"/>
        <v>134.61508178710898</v>
      </c>
      <c r="K85" s="7">
        <f t="shared" si="8"/>
        <v>340.45819396972672</v>
      </c>
      <c r="L85" s="8">
        <f t="shared" si="9"/>
        <v>2.5291237018163719</v>
      </c>
      <c r="M85" s="8">
        <f t="shared" si="5"/>
        <v>2.7975800491137748</v>
      </c>
      <c r="P85" s="6">
        <f t="shared" si="10"/>
        <v>-4.0998847106840444</v>
      </c>
      <c r="U85" s="18">
        <v>65.5</v>
      </c>
      <c r="V85" s="20">
        <f t="shared" si="11"/>
        <v>2.03453503450823</v>
      </c>
    </row>
    <row r="86" spans="1:22" x14ac:dyDescent="0.15">
      <c r="A86" s="6">
        <v>42.5</v>
      </c>
      <c r="B86" s="6">
        <v>84</v>
      </c>
      <c r="D86">
        <v>906.67120361328102</v>
      </c>
      <c r="E86">
        <v>605.35272216796898</v>
      </c>
      <c r="F86">
        <v>472.83755493164102</v>
      </c>
      <c r="G86">
        <v>469.02243041992199</v>
      </c>
      <c r="I86" s="7">
        <f t="shared" si="7"/>
        <v>433.83364868164</v>
      </c>
      <c r="J86" s="7">
        <f t="shared" si="7"/>
        <v>136.33029174804699</v>
      </c>
      <c r="K86" s="7">
        <f t="shared" si="8"/>
        <v>338.4024444580071</v>
      </c>
      <c r="L86" s="8">
        <f t="shared" si="9"/>
        <v>2.4822248974821468</v>
      </c>
      <c r="M86" s="8">
        <f t="shared" si="5"/>
        <v>2.7538771536759472</v>
      </c>
      <c r="P86" s="6">
        <f t="shared" si="10"/>
        <v>-5.5980054569669822</v>
      </c>
      <c r="U86" s="18">
        <v>66</v>
      </c>
      <c r="V86" s="20">
        <f t="shared" si="11"/>
        <v>2.0158530089901654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902.08258056640602</v>
      </c>
      <c r="E87">
        <v>605.11822509765602</v>
      </c>
      <c r="F87">
        <v>473.18484497070301</v>
      </c>
      <c r="G87">
        <v>469.46536254882801</v>
      </c>
      <c r="I87" s="7">
        <f t="shared" si="7"/>
        <v>428.89773559570301</v>
      </c>
      <c r="J87" s="7">
        <f t="shared" si="7"/>
        <v>135.65286254882801</v>
      </c>
      <c r="K87" s="7">
        <f t="shared" si="8"/>
        <v>333.94073181152339</v>
      </c>
      <c r="L87" s="8">
        <f t="shared" si="9"/>
        <v>2.461730077323816</v>
      </c>
      <c r="M87" s="8">
        <f t="shared" si="5"/>
        <v>2.7365782424140139</v>
      </c>
      <c r="P87" s="6">
        <f t="shared" si="10"/>
        <v>-6.1910063918015652</v>
      </c>
      <c r="U87" s="18">
        <v>66.5</v>
      </c>
      <c r="V87" s="20">
        <f t="shared" si="11"/>
        <v>1.9845768467622293</v>
      </c>
    </row>
    <row r="88" spans="1:22" x14ac:dyDescent="0.15">
      <c r="A88" s="6">
        <v>43.5</v>
      </c>
      <c r="B88" s="6">
        <v>86</v>
      </c>
      <c r="D88">
        <v>905.0498046875</v>
      </c>
      <c r="E88">
        <v>606.42498779296898</v>
      </c>
      <c r="F88">
        <v>472.95614624023398</v>
      </c>
      <c r="G88">
        <v>469.13003540039102</v>
      </c>
      <c r="I88" s="7">
        <f t="shared" si="7"/>
        <v>432.09365844726602</v>
      </c>
      <c r="J88" s="7">
        <f t="shared" si="7"/>
        <v>137.29495239257795</v>
      </c>
      <c r="K88" s="7">
        <f t="shared" si="8"/>
        <v>335.98719177246147</v>
      </c>
      <c r="L88" s="8">
        <f t="shared" si="9"/>
        <v>2.4471926018936778</v>
      </c>
      <c r="M88" s="8">
        <f t="shared" ref="M88:M148" si="12">L88+ABS($N$2)*A88</f>
        <v>2.7252366758802733</v>
      </c>
      <c r="P88" s="6">
        <f t="shared" si="10"/>
        <v>-6.5797915271873162</v>
      </c>
      <c r="U88" s="18">
        <v>67</v>
      </c>
      <c r="V88" s="20">
        <f t="shared" si="11"/>
        <v>1.9609612504808918</v>
      </c>
    </row>
    <row r="89" spans="1:22" x14ac:dyDescent="0.15">
      <c r="A89" s="6">
        <v>44</v>
      </c>
      <c r="B89" s="6">
        <v>87</v>
      </c>
      <c r="D89">
        <v>905.97412109375</v>
      </c>
      <c r="E89">
        <v>609.33074951171898</v>
      </c>
      <c r="F89">
        <v>472.79022216796898</v>
      </c>
      <c r="G89">
        <v>469.22122192382801</v>
      </c>
      <c r="I89" s="7">
        <f t="shared" si="7"/>
        <v>433.18389892578102</v>
      </c>
      <c r="J89" s="7">
        <f t="shared" si="7"/>
        <v>140.10952758789097</v>
      </c>
      <c r="K89" s="7">
        <f t="shared" si="8"/>
        <v>335.10722961425734</v>
      </c>
      <c r="L89" s="8">
        <f t="shared" si="9"/>
        <v>2.3917519056942358</v>
      </c>
      <c r="M89" s="8">
        <f t="shared" si="12"/>
        <v>2.6729918885772292</v>
      </c>
      <c r="P89" s="6">
        <f t="shared" si="10"/>
        <v>-8.370725490708713</v>
      </c>
      <c r="U89" s="18">
        <v>67.5</v>
      </c>
      <c r="V89" s="20">
        <f t="shared" si="11"/>
        <v>1.9622588795469889</v>
      </c>
    </row>
    <row r="90" spans="1:22" x14ac:dyDescent="0.15">
      <c r="A90" s="6">
        <v>44.5</v>
      </c>
      <c r="B90" s="6">
        <v>88</v>
      </c>
      <c r="D90">
        <v>897.63848876953102</v>
      </c>
      <c r="E90">
        <v>608.65606689453102</v>
      </c>
      <c r="F90">
        <v>472.767822265625</v>
      </c>
      <c r="G90">
        <v>468.427490234375</v>
      </c>
      <c r="I90" s="7">
        <f t="shared" si="7"/>
        <v>424.87066650390602</v>
      </c>
      <c r="J90" s="7">
        <f t="shared" si="7"/>
        <v>140.22857666015602</v>
      </c>
      <c r="K90" s="7">
        <f t="shared" si="8"/>
        <v>326.71066284179682</v>
      </c>
      <c r="L90" s="8">
        <f t="shared" si="9"/>
        <v>2.3298436782509757</v>
      </c>
      <c r="M90" s="8">
        <f t="shared" si="12"/>
        <v>2.6142795700303667</v>
      </c>
      <c r="P90" s="6">
        <f t="shared" si="10"/>
        <v>-10.383364278053085</v>
      </c>
      <c r="U90" s="18">
        <v>68</v>
      </c>
      <c r="V90" s="20">
        <f t="shared" si="11"/>
        <v>1.9270335923023947</v>
      </c>
    </row>
    <row r="91" spans="1:22" x14ac:dyDescent="0.15">
      <c r="A91" s="6">
        <v>45</v>
      </c>
      <c r="B91" s="6">
        <v>89</v>
      </c>
      <c r="D91">
        <v>891.41375732421898</v>
      </c>
      <c r="E91">
        <v>606.85443115234398</v>
      </c>
      <c r="F91">
        <v>471.55505371093801</v>
      </c>
      <c r="G91">
        <v>467.69406127929699</v>
      </c>
      <c r="I91" s="7">
        <f t="shared" si="7"/>
        <v>419.85870361328097</v>
      </c>
      <c r="J91" s="7">
        <f t="shared" si="7"/>
        <v>139.16036987304699</v>
      </c>
      <c r="K91" s="7">
        <f t="shared" si="8"/>
        <v>322.44644470214809</v>
      </c>
      <c r="L91" s="8">
        <f t="shared" si="9"/>
        <v>2.3170852807901348</v>
      </c>
      <c r="M91" s="8">
        <f t="shared" si="12"/>
        <v>2.6047170814659233</v>
      </c>
      <c r="P91" s="6">
        <f t="shared" si="10"/>
        <v>-10.711163211303768</v>
      </c>
      <c r="U91" s="18">
        <v>68.5</v>
      </c>
      <c r="V91" s="20">
        <f t="shared" si="11"/>
        <v>1.948777933312537</v>
      </c>
    </row>
    <row r="92" spans="1:22" x14ac:dyDescent="0.15">
      <c r="A92" s="6">
        <v>45.5</v>
      </c>
      <c r="B92" s="6">
        <v>90</v>
      </c>
      <c r="D92">
        <v>888.41961669921898</v>
      </c>
      <c r="E92">
        <v>608.08013916015602</v>
      </c>
      <c r="F92">
        <v>471.49328613281301</v>
      </c>
      <c r="G92">
        <v>467.75137329101602</v>
      </c>
      <c r="I92" s="7">
        <f t="shared" si="7"/>
        <v>416.92633056640597</v>
      </c>
      <c r="J92" s="7">
        <f t="shared" si="7"/>
        <v>140.32876586914</v>
      </c>
      <c r="K92" s="7">
        <f t="shared" si="8"/>
        <v>318.69619445800799</v>
      </c>
      <c r="L92" s="8">
        <f t="shared" si="9"/>
        <v>2.2710681768212795</v>
      </c>
      <c r="M92" s="8">
        <f t="shared" si="12"/>
        <v>2.561895886393466</v>
      </c>
      <c r="P92" s="6">
        <f t="shared" si="10"/>
        <v>-12.179059561785618</v>
      </c>
      <c r="U92" s="18">
        <v>69</v>
      </c>
      <c r="V92" s="20">
        <f t="shared" si="11"/>
        <v>1.9649580225386989</v>
      </c>
    </row>
    <row r="93" spans="1:22" x14ac:dyDescent="0.15">
      <c r="A93" s="6">
        <v>46</v>
      </c>
      <c r="B93" s="6">
        <v>91</v>
      </c>
      <c r="D93">
        <v>884.63458251953102</v>
      </c>
      <c r="E93">
        <v>607.30285644531295</v>
      </c>
      <c r="F93">
        <v>472.16891479492199</v>
      </c>
      <c r="G93">
        <v>468.24264526367199</v>
      </c>
      <c r="I93" s="7">
        <f t="shared" si="7"/>
        <v>412.46566772460903</v>
      </c>
      <c r="J93" s="7">
        <f t="shared" si="7"/>
        <v>139.06021118164097</v>
      </c>
      <c r="K93" s="7">
        <f t="shared" si="8"/>
        <v>315.12351989746037</v>
      </c>
      <c r="L93" s="8">
        <f t="shared" si="9"/>
        <v>2.2660940697540353</v>
      </c>
      <c r="M93" s="8">
        <f t="shared" si="12"/>
        <v>2.5601176882226193</v>
      </c>
      <c r="P93" s="6">
        <f t="shared" si="10"/>
        <v>-12.240015604721894</v>
      </c>
      <c r="U93" s="18">
        <v>69.5</v>
      </c>
      <c r="V93" s="20">
        <f t="shared" si="11"/>
        <v>1.9915860304413908</v>
      </c>
    </row>
    <row r="94" spans="1:22" x14ac:dyDescent="0.15">
      <c r="A94" s="6">
        <v>46.5</v>
      </c>
      <c r="B94" s="6">
        <v>92</v>
      </c>
      <c r="D94">
        <v>871.451904296875</v>
      </c>
      <c r="E94">
        <v>603.23156738281295</v>
      </c>
      <c r="F94">
        <v>472.09765625</v>
      </c>
      <c r="G94">
        <v>467.88739013671898</v>
      </c>
      <c r="I94" s="7">
        <f t="shared" si="7"/>
        <v>399.354248046875</v>
      </c>
      <c r="J94" s="7">
        <f t="shared" si="7"/>
        <v>135.34417724609398</v>
      </c>
      <c r="K94" s="7">
        <f t="shared" si="8"/>
        <v>304.61332397460922</v>
      </c>
      <c r="L94" s="8">
        <f t="shared" si="9"/>
        <v>2.2506570298974595</v>
      </c>
      <c r="M94" s="8">
        <f t="shared" si="12"/>
        <v>2.5478765572624411</v>
      </c>
      <c r="P94" s="6">
        <f t="shared" si="10"/>
        <v>-12.659637509991265</v>
      </c>
      <c r="U94" s="18">
        <v>70</v>
      </c>
      <c r="V94" s="20">
        <f t="shared" si="11"/>
        <v>2.0683599310575786</v>
      </c>
    </row>
    <row r="95" spans="1:22" x14ac:dyDescent="0.15">
      <c r="A95" s="6">
        <v>47</v>
      </c>
      <c r="B95" s="6">
        <v>93</v>
      </c>
      <c r="D95">
        <v>875.68048095703102</v>
      </c>
      <c r="E95">
        <v>597.79675292968795</v>
      </c>
      <c r="F95">
        <v>472.55505371093801</v>
      </c>
      <c r="G95">
        <v>468.33633422851602</v>
      </c>
      <c r="I95" s="7">
        <f t="shared" si="7"/>
        <v>403.12542724609301</v>
      </c>
      <c r="J95" s="7">
        <f t="shared" si="7"/>
        <v>129.46041870117193</v>
      </c>
      <c r="K95" s="7">
        <f t="shared" si="8"/>
        <v>312.50313415527268</v>
      </c>
      <c r="L95" s="8">
        <f t="shared" si="9"/>
        <v>2.4138894133859599</v>
      </c>
      <c r="M95" s="8">
        <f t="shared" si="12"/>
        <v>2.714304849647339</v>
      </c>
      <c r="P95" s="6">
        <f t="shared" si="10"/>
        <v>-6.9545309010948726</v>
      </c>
      <c r="U95" s="18">
        <v>70.5</v>
      </c>
      <c r="V95" s="20">
        <f t="shared" si="11"/>
        <v>2.0909351885778502</v>
      </c>
    </row>
    <row r="96" spans="1:22" x14ac:dyDescent="0.15">
      <c r="A96" s="6">
        <v>47.5</v>
      </c>
      <c r="B96" s="6">
        <v>94</v>
      </c>
      <c r="D96">
        <v>884.62188720703102</v>
      </c>
      <c r="E96">
        <v>598.42401123046898</v>
      </c>
      <c r="F96">
        <v>472.182861328125</v>
      </c>
      <c r="G96">
        <v>468.40509033203102</v>
      </c>
      <c r="I96" s="7">
        <f t="shared" si="7"/>
        <v>412.43902587890602</v>
      </c>
      <c r="J96" s="7">
        <f t="shared" si="7"/>
        <v>130.01892089843795</v>
      </c>
      <c r="K96" s="7">
        <f t="shared" si="8"/>
        <v>321.42578124999943</v>
      </c>
      <c r="L96" s="8">
        <f t="shared" si="9"/>
        <v>2.4721462001755548</v>
      </c>
      <c r="M96" s="8">
        <f t="shared" si="12"/>
        <v>2.7757575453333319</v>
      </c>
      <c r="P96" s="6">
        <f t="shared" si="10"/>
        <v>-4.847952895224096</v>
      </c>
      <c r="U96" s="18">
        <v>71</v>
      </c>
      <c r="V96" s="20">
        <f t="shared" si="11"/>
        <v>2.1615341256068792</v>
      </c>
    </row>
    <row r="97" spans="1:22" x14ac:dyDescent="0.15">
      <c r="A97" s="6">
        <v>48</v>
      </c>
      <c r="B97" s="6">
        <v>95</v>
      </c>
      <c r="D97">
        <v>884.21496582031295</v>
      </c>
      <c r="E97">
        <v>600.03271484375</v>
      </c>
      <c r="F97">
        <v>472.55007934570301</v>
      </c>
      <c r="G97">
        <v>468.71600341796898</v>
      </c>
      <c r="I97" s="7">
        <f t="shared" si="7"/>
        <v>411.66488647460994</v>
      </c>
      <c r="J97" s="7">
        <f t="shared" si="7"/>
        <v>131.31671142578102</v>
      </c>
      <c r="K97" s="7">
        <f t="shared" si="8"/>
        <v>319.7431884765632</v>
      </c>
      <c r="L97" s="8">
        <f t="shared" si="9"/>
        <v>2.4349009734170739</v>
      </c>
      <c r="M97" s="8">
        <f t="shared" si="12"/>
        <v>2.7417082274712485</v>
      </c>
      <c r="P97" s="6">
        <f t="shared" si="10"/>
        <v>-6.0151522071904351</v>
      </c>
      <c r="U97" s="18">
        <v>71.5</v>
      </c>
      <c r="V97" s="20">
        <f t="shared" si="11"/>
        <v>2.2356203517724342</v>
      </c>
    </row>
    <row r="98" spans="1:22" x14ac:dyDescent="0.15">
      <c r="A98" s="6">
        <v>48.5</v>
      </c>
      <c r="B98" s="6">
        <v>96</v>
      </c>
      <c r="D98">
        <v>883.64239501953102</v>
      </c>
      <c r="E98">
        <v>601.15631103515602</v>
      </c>
      <c r="F98">
        <v>471.951171875</v>
      </c>
      <c r="G98">
        <v>468.19082641601602</v>
      </c>
      <c r="I98" s="7">
        <f t="shared" si="7"/>
        <v>411.69122314453102</v>
      </c>
      <c r="J98" s="7">
        <f t="shared" si="7"/>
        <v>132.96548461914</v>
      </c>
      <c r="K98" s="7">
        <f t="shared" si="8"/>
        <v>318.61538391113299</v>
      </c>
      <c r="L98" s="8">
        <f t="shared" si="9"/>
        <v>2.3962262449067873</v>
      </c>
      <c r="M98" s="8">
        <f t="shared" si="12"/>
        <v>2.7062294078573594</v>
      </c>
      <c r="P98" s="6">
        <f t="shared" si="10"/>
        <v>-7.2313543646152558</v>
      </c>
      <c r="U98" s="18">
        <v>72</v>
      </c>
      <c r="V98" s="20">
        <f t="shared" si="11"/>
        <v>2.2739445165482244</v>
      </c>
    </row>
    <row r="99" spans="1:22" x14ac:dyDescent="0.15">
      <c r="A99" s="6">
        <v>49</v>
      </c>
      <c r="B99" s="6">
        <v>97</v>
      </c>
      <c r="D99">
        <v>877.11676025390602</v>
      </c>
      <c r="E99">
        <v>601.58184814453102</v>
      </c>
      <c r="F99">
        <v>471.19931030273398</v>
      </c>
      <c r="G99">
        <v>467.99102783203102</v>
      </c>
      <c r="I99" s="7">
        <f t="shared" si="7"/>
        <v>405.91744995117205</v>
      </c>
      <c r="J99" s="7">
        <f t="shared" si="7"/>
        <v>133.5908203125</v>
      </c>
      <c r="K99" s="7">
        <f t="shared" si="8"/>
        <v>312.40387573242208</v>
      </c>
      <c r="L99" s="8">
        <f t="shared" si="9"/>
        <v>2.3385130430491912</v>
      </c>
      <c r="M99" s="8">
        <f t="shared" si="12"/>
        <v>2.6517121148961609</v>
      </c>
      <c r="P99" s="6">
        <f t="shared" si="10"/>
        <v>-9.1001890676281558</v>
      </c>
      <c r="U99" s="18">
        <v>72.5</v>
      </c>
      <c r="V99" s="20">
        <f t="shared" si="11"/>
        <v>2.327383741175542</v>
      </c>
    </row>
    <row r="100" spans="1:22" x14ac:dyDescent="0.15">
      <c r="A100" s="6">
        <v>49.5</v>
      </c>
      <c r="B100" s="6">
        <v>98</v>
      </c>
      <c r="D100">
        <v>863.35565185546898</v>
      </c>
      <c r="E100">
        <v>597.91107177734398</v>
      </c>
      <c r="F100">
        <v>472.07125854492199</v>
      </c>
      <c r="G100">
        <v>467.78225708007801</v>
      </c>
      <c r="I100" s="7">
        <f t="shared" si="7"/>
        <v>391.28439331054699</v>
      </c>
      <c r="J100" s="7">
        <f t="shared" si="7"/>
        <v>130.12881469726597</v>
      </c>
      <c r="K100" s="7">
        <f t="shared" si="8"/>
        <v>300.19422302246085</v>
      </c>
      <c r="L100" s="8">
        <f t="shared" si="9"/>
        <v>2.3069004641350044</v>
      </c>
      <c r="M100" s="8">
        <f t="shared" si="12"/>
        <v>2.6232954448783721</v>
      </c>
      <c r="P100" s="6">
        <f t="shared" si="10"/>
        <v>-10.074303081526589</v>
      </c>
      <c r="U100" s="18">
        <v>73</v>
      </c>
      <c r="V100" s="20">
        <f t="shared" si="11"/>
        <v>2.3901427667912332</v>
      </c>
    </row>
    <row r="101" spans="1:22" x14ac:dyDescent="0.15">
      <c r="A101" s="6">
        <v>50</v>
      </c>
      <c r="B101" s="6">
        <v>99</v>
      </c>
      <c r="D101">
        <v>853.476318359375</v>
      </c>
      <c r="E101">
        <v>594.441162109375</v>
      </c>
      <c r="F101">
        <v>472.29296875</v>
      </c>
      <c r="G101">
        <v>468.07174682617199</v>
      </c>
      <c r="I101" s="7">
        <f t="shared" si="7"/>
        <v>381.183349609375</v>
      </c>
      <c r="J101" s="7">
        <f t="shared" si="7"/>
        <v>126.36941528320301</v>
      </c>
      <c r="K101" s="7">
        <f t="shared" si="8"/>
        <v>292.72475891113288</v>
      </c>
      <c r="L101" s="8">
        <f t="shared" si="9"/>
        <v>2.3164209334601691</v>
      </c>
      <c r="M101" s="8">
        <f t="shared" si="12"/>
        <v>2.6360118230999343</v>
      </c>
      <c r="P101" s="6">
        <f t="shared" si="10"/>
        <v>-9.6383898579186784</v>
      </c>
      <c r="U101" s="18">
        <v>73.5</v>
      </c>
      <c r="V101" s="20">
        <f t="shared" si="11"/>
        <v>2.4181690994808518</v>
      </c>
    </row>
    <row r="102" spans="1:22" x14ac:dyDescent="0.15">
      <c r="A102" s="6">
        <v>50.5</v>
      </c>
      <c r="B102" s="6">
        <v>100</v>
      </c>
      <c r="D102">
        <v>850.06939697265602</v>
      </c>
      <c r="E102">
        <v>595.68194580078102</v>
      </c>
      <c r="F102">
        <v>472.10711669921898</v>
      </c>
      <c r="G102">
        <v>468.04034423828102</v>
      </c>
      <c r="I102" s="7">
        <f t="shared" si="7"/>
        <v>377.96228027343705</v>
      </c>
      <c r="J102" s="7">
        <f t="shared" si="7"/>
        <v>127.6416015625</v>
      </c>
      <c r="K102" s="7">
        <f t="shared" si="8"/>
        <v>288.61315917968705</v>
      </c>
      <c r="L102" s="8">
        <f t="shared" si="9"/>
        <v>2.2611214184614172</v>
      </c>
      <c r="M102" s="8">
        <f t="shared" si="12"/>
        <v>2.58390821699758</v>
      </c>
      <c r="P102" s="6">
        <f t="shared" si="10"/>
        <v>-11.424484176752474</v>
      </c>
      <c r="U102" s="18">
        <v>74</v>
      </c>
      <c r="V102" s="20">
        <f t="shared" si="11"/>
        <v>2.4502788173224355</v>
      </c>
    </row>
    <row r="103" spans="1:22" x14ac:dyDescent="0.15">
      <c r="A103" s="6">
        <v>51</v>
      </c>
      <c r="B103" s="6">
        <v>101</v>
      </c>
      <c r="D103">
        <v>855.475830078125</v>
      </c>
      <c r="E103">
        <v>596.60430908203102</v>
      </c>
      <c r="F103">
        <v>472.57199096679699</v>
      </c>
      <c r="G103">
        <v>468.33932495117199</v>
      </c>
      <c r="I103" s="7">
        <f t="shared" si="7"/>
        <v>382.90383911132801</v>
      </c>
      <c r="J103" s="7">
        <f t="shared" si="7"/>
        <v>128.26498413085903</v>
      </c>
      <c r="K103" s="7">
        <f t="shared" si="8"/>
        <v>293.11835021972672</v>
      </c>
      <c r="L103" s="8">
        <f t="shared" si="9"/>
        <v>2.28525619993591</v>
      </c>
      <c r="M103" s="8">
        <f t="shared" si="12"/>
        <v>2.6112389073684703</v>
      </c>
      <c r="P103" s="6">
        <f t="shared" si="10"/>
        <v>-10.48759718460536</v>
      </c>
      <c r="U103" s="18">
        <v>74.5</v>
      </c>
      <c r="V103" s="20">
        <f t="shared" si="11"/>
        <v>2.4879750346807401</v>
      </c>
    </row>
    <row r="104" spans="1:22" x14ac:dyDescent="0.15">
      <c r="A104" s="6">
        <v>51.5</v>
      </c>
      <c r="B104" s="6">
        <v>102</v>
      </c>
      <c r="D104">
        <v>855.41815185546898</v>
      </c>
      <c r="E104">
        <v>596.514404296875</v>
      </c>
      <c r="F104">
        <v>473.03439331054699</v>
      </c>
      <c r="G104">
        <v>469.14300537109398</v>
      </c>
      <c r="I104" s="7">
        <f t="shared" si="7"/>
        <v>382.38375854492199</v>
      </c>
      <c r="J104" s="7">
        <f t="shared" si="7"/>
        <v>127.37139892578102</v>
      </c>
      <c r="K104" s="7">
        <f t="shared" si="8"/>
        <v>293.22377929687525</v>
      </c>
      <c r="L104" s="8">
        <f t="shared" si="9"/>
        <v>2.3021163445628479</v>
      </c>
      <c r="M104" s="8">
        <f t="shared" si="12"/>
        <v>2.6312949608918057</v>
      </c>
      <c r="P104" s="6">
        <f t="shared" si="10"/>
        <v>-9.8000823284189043</v>
      </c>
      <c r="U104" s="18">
        <v>75</v>
      </c>
      <c r="V104" s="20">
        <f t="shared" si="11"/>
        <v>2.5201611758065421</v>
      </c>
    </row>
    <row r="105" spans="1:22" x14ac:dyDescent="0.15">
      <c r="A105" s="6">
        <v>52</v>
      </c>
      <c r="B105" s="6">
        <v>103</v>
      </c>
      <c r="D105">
        <v>849.65655517578102</v>
      </c>
      <c r="E105">
        <v>596.56524658203102</v>
      </c>
      <c r="F105">
        <v>472.32037353515602</v>
      </c>
      <c r="G105">
        <v>468.75982666015602</v>
      </c>
      <c r="I105" s="7">
        <f t="shared" si="7"/>
        <v>377.336181640625</v>
      </c>
      <c r="J105" s="7">
        <f t="shared" si="7"/>
        <v>127.805419921875</v>
      </c>
      <c r="K105" s="7">
        <f t="shared" si="8"/>
        <v>287.87238769531251</v>
      </c>
      <c r="L105" s="8">
        <f t="shared" si="9"/>
        <v>2.25242707133456</v>
      </c>
      <c r="M105" s="8">
        <f t="shared" si="12"/>
        <v>2.5848015965599158</v>
      </c>
      <c r="P105" s="6">
        <f t="shared" si="10"/>
        <v>-11.393859421956892</v>
      </c>
      <c r="U105" s="18"/>
      <c r="V105" s="20"/>
    </row>
    <row r="106" spans="1:22" x14ac:dyDescent="0.15">
      <c r="A106" s="6">
        <v>52.5</v>
      </c>
      <c r="B106" s="6">
        <v>104</v>
      </c>
      <c r="D106">
        <v>852.24963378906295</v>
      </c>
      <c r="E106">
        <v>597.89007568359398</v>
      </c>
      <c r="F106">
        <v>472.67315673828102</v>
      </c>
      <c r="G106">
        <v>468.39712524414102</v>
      </c>
      <c r="I106" s="7">
        <f t="shared" si="7"/>
        <v>379.57647705078193</v>
      </c>
      <c r="J106" s="7">
        <f t="shared" si="7"/>
        <v>129.49295043945295</v>
      </c>
      <c r="K106" s="7">
        <f t="shared" si="8"/>
        <v>288.93141174316486</v>
      </c>
      <c r="L106" s="8">
        <f t="shared" si="9"/>
        <v>2.2312520547461046</v>
      </c>
      <c r="M106" s="8">
        <f t="shared" si="12"/>
        <v>2.5668224888678579</v>
      </c>
      <c r="P106" s="6">
        <f t="shared" si="10"/>
        <v>-12.010177264591483</v>
      </c>
    </row>
    <row r="107" spans="1:22" x14ac:dyDescent="0.15">
      <c r="A107" s="6">
        <v>53</v>
      </c>
      <c r="B107" s="6">
        <v>105</v>
      </c>
      <c r="D107">
        <v>851.89007568359398</v>
      </c>
      <c r="E107">
        <v>599.531005859375</v>
      </c>
      <c r="F107">
        <v>471.73593139648398</v>
      </c>
      <c r="G107">
        <v>468.11758422851602</v>
      </c>
      <c r="I107" s="7">
        <f t="shared" si="7"/>
        <v>380.15414428711</v>
      </c>
      <c r="J107" s="7">
        <f t="shared" si="7"/>
        <v>131.41342163085898</v>
      </c>
      <c r="K107" s="7">
        <f t="shared" si="8"/>
        <v>288.16474914550872</v>
      </c>
      <c r="L107" s="8">
        <f t="shared" si="9"/>
        <v>2.1928106396541831</v>
      </c>
      <c r="M107" s="8">
        <f t="shared" si="12"/>
        <v>2.531576982672334</v>
      </c>
      <c r="P107" s="6">
        <f t="shared" si="10"/>
        <v>-13.218381515494611</v>
      </c>
    </row>
    <row r="108" spans="1:22" x14ac:dyDescent="0.15">
      <c r="A108" s="6">
        <v>53.5</v>
      </c>
      <c r="B108" s="6">
        <v>106</v>
      </c>
      <c r="D108">
        <v>847.40887451171898</v>
      </c>
      <c r="E108">
        <v>598.15924072265602</v>
      </c>
      <c r="F108">
        <v>471.99749755859398</v>
      </c>
      <c r="G108">
        <v>468.061279296875</v>
      </c>
      <c r="I108" s="7">
        <f t="shared" si="7"/>
        <v>375.411376953125</v>
      </c>
      <c r="J108" s="7">
        <f t="shared" si="7"/>
        <v>130.09796142578102</v>
      </c>
      <c r="K108" s="7">
        <f t="shared" si="8"/>
        <v>284.3428039550783</v>
      </c>
      <c r="L108" s="8">
        <f t="shared" si="9"/>
        <v>2.1856053764323717</v>
      </c>
      <c r="M108" s="8">
        <f t="shared" si="12"/>
        <v>2.5275676283469206</v>
      </c>
      <c r="P108" s="6">
        <f t="shared" si="10"/>
        <v>-13.355820850667403</v>
      </c>
    </row>
    <row r="109" spans="1:22" x14ac:dyDescent="0.15">
      <c r="A109" s="6">
        <v>54</v>
      </c>
      <c r="B109" s="6">
        <v>107</v>
      </c>
      <c r="D109">
        <v>848.29016113281295</v>
      </c>
      <c r="E109">
        <v>598.58135986328102</v>
      </c>
      <c r="F109">
        <v>471.94619750976602</v>
      </c>
      <c r="G109">
        <v>467.92974853515602</v>
      </c>
      <c r="I109" s="7">
        <f t="shared" si="7"/>
        <v>376.34396362304693</v>
      </c>
      <c r="J109" s="7">
        <f t="shared" si="7"/>
        <v>130.651611328125</v>
      </c>
      <c r="K109" s="7">
        <f t="shared" si="8"/>
        <v>284.88783569335942</v>
      </c>
      <c r="L109" s="8">
        <f t="shared" si="9"/>
        <v>2.1805152863968731</v>
      </c>
      <c r="M109" s="8">
        <f t="shared" si="12"/>
        <v>2.5256734472078195</v>
      </c>
      <c r="P109" s="6">
        <f t="shared" si="10"/>
        <v>-13.420752751249188</v>
      </c>
    </row>
    <row r="110" spans="1:22" x14ac:dyDescent="0.15">
      <c r="A110" s="6">
        <v>54.5</v>
      </c>
      <c r="B110" s="6">
        <v>108</v>
      </c>
      <c r="D110">
        <v>842.41033935546898</v>
      </c>
      <c r="E110">
        <v>596.21789550781295</v>
      </c>
      <c r="F110">
        <v>472.00796508789102</v>
      </c>
      <c r="G110">
        <v>467.91030883789102</v>
      </c>
      <c r="I110" s="7">
        <f t="shared" si="7"/>
        <v>370.40237426757795</v>
      </c>
      <c r="J110" s="7">
        <f t="shared" si="7"/>
        <v>128.30758666992193</v>
      </c>
      <c r="K110" s="7">
        <f t="shared" si="8"/>
        <v>280.5870635986326</v>
      </c>
      <c r="L110" s="8">
        <f t="shared" si="9"/>
        <v>2.1868314328166556</v>
      </c>
      <c r="M110" s="8">
        <f t="shared" si="12"/>
        <v>2.5351855025239995</v>
      </c>
      <c r="P110" s="6">
        <f t="shared" si="10"/>
        <v>-13.094682653005178</v>
      </c>
    </row>
    <row r="111" spans="1:22" x14ac:dyDescent="0.15">
      <c r="A111" s="6">
        <v>55</v>
      </c>
      <c r="B111" s="6">
        <v>109</v>
      </c>
      <c r="D111">
        <v>844.94970703125</v>
      </c>
      <c r="E111">
        <v>597.39324951171898</v>
      </c>
      <c r="F111">
        <v>472.82711791992199</v>
      </c>
      <c r="G111">
        <v>469.12057495117199</v>
      </c>
      <c r="I111" s="7">
        <f t="shared" si="7"/>
        <v>372.12258911132801</v>
      </c>
      <c r="J111" s="7">
        <f t="shared" si="7"/>
        <v>128.27267456054699</v>
      </c>
      <c r="K111" s="7">
        <f t="shared" si="8"/>
        <v>282.33171691894512</v>
      </c>
      <c r="L111" s="8">
        <f t="shared" si="9"/>
        <v>2.2010277550241577</v>
      </c>
      <c r="M111" s="8">
        <f t="shared" si="12"/>
        <v>2.5525777336278992</v>
      </c>
      <c r="P111" s="6">
        <f t="shared" si="10"/>
        <v>-12.498482744970097</v>
      </c>
    </row>
    <row r="112" spans="1:22" x14ac:dyDescent="0.15">
      <c r="A112" s="6">
        <v>55.5</v>
      </c>
      <c r="B112" s="6">
        <v>110</v>
      </c>
      <c r="D112">
        <v>844.75134277343795</v>
      </c>
      <c r="E112">
        <v>596.28771972656295</v>
      </c>
      <c r="F112">
        <v>472.28750610351602</v>
      </c>
      <c r="G112">
        <v>468.77130126953102</v>
      </c>
      <c r="I112" s="7">
        <f t="shared" si="7"/>
        <v>372.46383666992193</v>
      </c>
      <c r="J112" s="7">
        <f t="shared" si="7"/>
        <v>127.51641845703193</v>
      </c>
      <c r="K112" s="7">
        <f t="shared" si="8"/>
        <v>283.20234374999961</v>
      </c>
      <c r="L112" s="8">
        <f t="shared" si="9"/>
        <v>2.2209088615943817</v>
      </c>
      <c r="M112" s="8">
        <f t="shared" si="12"/>
        <v>2.5756547490945212</v>
      </c>
      <c r="P112" s="6">
        <f t="shared" si="10"/>
        <v>-11.707410316324689</v>
      </c>
    </row>
    <row r="113" spans="1:16" x14ac:dyDescent="0.15">
      <c r="A113" s="6">
        <v>56</v>
      </c>
      <c r="B113" s="6">
        <v>111</v>
      </c>
      <c r="D113">
        <v>845.13385009765602</v>
      </c>
      <c r="E113">
        <v>598.36737060546898</v>
      </c>
      <c r="F113">
        <v>473.58795166015602</v>
      </c>
      <c r="G113">
        <v>469.81814575195301</v>
      </c>
      <c r="I113" s="7">
        <f t="shared" si="7"/>
        <v>371.5458984375</v>
      </c>
      <c r="J113" s="7">
        <f t="shared" si="7"/>
        <v>128.54922485351597</v>
      </c>
      <c r="K113" s="7">
        <f t="shared" si="8"/>
        <v>281.56144104003886</v>
      </c>
      <c r="L113" s="8">
        <f t="shared" si="9"/>
        <v>2.1903005744366246</v>
      </c>
      <c r="M113" s="8">
        <f t="shared" si="12"/>
        <v>2.5482423708331616</v>
      </c>
      <c r="P113" s="6">
        <f t="shared" si="10"/>
        <v>-12.647097542236773</v>
      </c>
    </row>
    <row r="114" spans="1:16" x14ac:dyDescent="0.15">
      <c r="A114" s="6">
        <v>56.5</v>
      </c>
      <c r="B114" s="6">
        <v>112</v>
      </c>
      <c r="D114">
        <v>851.90814208984398</v>
      </c>
      <c r="E114">
        <v>599.37030029296898</v>
      </c>
      <c r="F114">
        <v>473.24166870117199</v>
      </c>
      <c r="G114">
        <v>469.2197265625</v>
      </c>
      <c r="I114" s="7">
        <f t="shared" si="7"/>
        <v>378.66647338867199</v>
      </c>
      <c r="J114" s="7">
        <f t="shared" si="7"/>
        <v>130.15057373046898</v>
      </c>
      <c r="K114" s="7">
        <f t="shared" si="8"/>
        <v>287.56107177734373</v>
      </c>
      <c r="L114" s="8">
        <f t="shared" si="9"/>
        <v>2.2094491290745966</v>
      </c>
      <c r="M114" s="8">
        <f t="shared" si="12"/>
        <v>2.5705868343675311</v>
      </c>
      <c r="P114" s="6">
        <f t="shared" si="10"/>
        <v>-11.881136750622336</v>
      </c>
    </row>
    <row r="115" spans="1:16" x14ac:dyDescent="0.15">
      <c r="A115" s="6">
        <v>57</v>
      </c>
      <c r="B115" s="6">
        <v>113</v>
      </c>
      <c r="D115">
        <v>847.06005859375</v>
      </c>
      <c r="E115">
        <v>598.76306152343795</v>
      </c>
      <c r="F115">
        <v>473.14349365234398</v>
      </c>
      <c r="G115">
        <v>469.48529052734398</v>
      </c>
      <c r="I115" s="7">
        <f t="shared" si="7"/>
        <v>373.91656494140602</v>
      </c>
      <c r="J115" s="7">
        <f t="shared" si="7"/>
        <v>129.27777099609398</v>
      </c>
      <c r="K115" s="7">
        <f t="shared" si="8"/>
        <v>283.42212524414026</v>
      </c>
      <c r="L115" s="8">
        <f t="shared" si="9"/>
        <v>2.1923500309477304</v>
      </c>
      <c r="M115" s="8">
        <f t="shared" si="12"/>
        <v>2.5566836451370625</v>
      </c>
      <c r="P115" s="6">
        <f t="shared" si="10"/>
        <v>-12.357733461595267</v>
      </c>
    </row>
    <row r="116" spans="1:16" x14ac:dyDescent="0.15">
      <c r="A116" s="6">
        <v>57.5</v>
      </c>
      <c r="B116" s="6">
        <v>114</v>
      </c>
      <c r="D116">
        <v>847.93695068359398</v>
      </c>
      <c r="E116">
        <v>598.78259277343795</v>
      </c>
      <c r="F116">
        <v>473.01495361328102</v>
      </c>
      <c r="G116">
        <v>469.14248657226602</v>
      </c>
      <c r="I116" s="7">
        <f t="shared" si="7"/>
        <v>374.92199707031295</v>
      </c>
      <c r="J116" s="7">
        <f t="shared" si="7"/>
        <v>129.64010620117193</v>
      </c>
      <c r="K116" s="7">
        <f t="shared" si="8"/>
        <v>284.17392272949257</v>
      </c>
      <c r="L116" s="8">
        <f t="shared" si="9"/>
        <v>2.1920216749014334</v>
      </c>
      <c r="M116" s="8">
        <f t="shared" si="12"/>
        <v>2.5595511979871635</v>
      </c>
      <c r="P116" s="6">
        <f t="shared" si="10"/>
        <v>-12.259434701919023</v>
      </c>
    </row>
    <row r="117" spans="1:16" x14ac:dyDescent="0.15">
      <c r="A117" s="6">
        <v>58</v>
      </c>
      <c r="B117" s="6">
        <v>115</v>
      </c>
      <c r="D117">
        <v>840.30871582031295</v>
      </c>
      <c r="E117">
        <v>597.92279052734398</v>
      </c>
      <c r="F117">
        <v>473.09616088867199</v>
      </c>
      <c r="G117">
        <v>468.81964111328102</v>
      </c>
      <c r="I117" s="7">
        <f t="shared" si="7"/>
        <v>367.21255493164097</v>
      </c>
      <c r="J117" s="7">
        <f t="shared" si="7"/>
        <v>129.10314941406295</v>
      </c>
      <c r="K117" s="7">
        <f t="shared" si="8"/>
        <v>276.84035034179692</v>
      </c>
      <c r="L117" s="8">
        <f t="shared" si="9"/>
        <v>2.1443346006525945</v>
      </c>
      <c r="M117" s="8">
        <f t="shared" si="12"/>
        <v>2.5150600326347221</v>
      </c>
      <c r="P117" s="6">
        <f t="shared" si="10"/>
        <v>-13.784577079169949</v>
      </c>
    </row>
    <row r="118" spans="1:16" x14ac:dyDescent="0.15">
      <c r="A118" s="6">
        <v>58.5</v>
      </c>
      <c r="B118" s="6">
        <v>116</v>
      </c>
      <c r="D118">
        <v>837.444091796875</v>
      </c>
      <c r="E118">
        <v>597.21057128906295</v>
      </c>
      <c r="F118">
        <v>472.75088500976602</v>
      </c>
      <c r="G118">
        <v>468.75784301757801</v>
      </c>
      <c r="I118" s="7">
        <f t="shared" si="7"/>
        <v>364.69320678710898</v>
      </c>
      <c r="J118" s="7">
        <f t="shared" si="7"/>
        <v>128.45272827148494</v>
      </c>
      <c r="K118" s="7">
        <f t="shared" si="8"/>
        <v>274.77629699706949</v>
      </c>
      <c r="L118" s="8">
        <f t="shared" si="9"/>
        <v>2.1391238683255489</v>
      </c>
      <c r="M118" s="8">
        <f t="shared" si="12"/>
        <v>2.513045209204074</v>
      </c>
      <c r="P118" s="6">
        <f t="shared" si="10"/>
        <v>-13.853644557452821</v>
      </c>
    </row>
    <row r="119" spans="1:16" x14ac:dyDescent="0.15">
      <c r="A119" s="6">
        <v>59</v>
      </c>
      <c r="B119" s="6">
        <v>117</v>
      </c>
      <c r="D119">
        <v>838.30139160156295</v>
      </c>
      <c r="E119">
        <v>597.39227294921898</v>
      </c>
      <c r="F119">
        <v>472.67614746093801</v>
      </c>
      <c r="G119">
        <v>468.62380981445301</v>
      </c>
      <c r="I119" s="7">
        <f t="shared" si="7"/>
        <v>365.62524414062494</v>
      </c>
      <c r="J119" s="7">
        <f t="shared" si="7"/>
        <v>128.76846313476597</v>
      </c>
      <c r="K119" s="7">
        <f t="shared" si="8"/>
        <v>275.48731994628878</v>
      </c>
      <c r="L119" s="8">
        <f t="shared" si="9"/>
        <v>2.1394005429572487</v>
      </c>
      <c r="M119" s="8">
        <f t="shared" si="12"/>
        <v>2.5165177927321714</v>
      </c>
      <c r="P119" s="6">
        <f t="shared" si="10"/>
        <v>-13.734605547004557</v>
      </c>
    </row>
    <row r="120" spans="1:16" x14ac:dyDescent="0.15">
      <c r="A120" s="6">
        <v>59.5</v>
      </c>
      <c r="B120" s="6">
        <v>118</v>
      </c>
      <c r="D120">
        <v>843.88177490234398</v>
      </c>
      <c r="E120">
        <v>598.0029296875</v>
      </c>
      <c r="F120">
        <v>472.78775024414102</v>
      </c>
      <c r="G120">
        <v>469.19680786132801</v>
      </c>
      <c r="I120" s="7">
        <f t="shared" si="7"/>
        <v>371.09402465820295</v>
      </c>
      <c r="J120" s="7">
        <f t="shared" si="7"/>
        <v>128.80612182617199</v>
      </c>
      <c r="K120" s="7">
        <f t="shared" si="8"/>
        <v>280.92973937988256</v>
      </c>
      <c r="L120" s="8">
        <f t="shared" si="9"/>
        <v>2.1810278533112446</v>
      </c>
      <c r="M120" s="8">
        <f t="shared" si="12"/>
        <v>2.5613410119825653</v>
      </c>
      <c r="P120" s="6">
        <f t="shared" si="10"/>
        <v>-12.198080472373443</v>
      </c>
    </row>
    <row r="121" spans="1:16" x14ac:dyDescent="0.15">
      <c r="A121" s="6">
        <v>60</v>
      </c>
      <c r="B121" s="6">
        <v>119</v>
      </c>
      <c r="D121">
        <v>843.63409423828102</v>
      </c>
      <c r="E121">
        <v>598.99658203125</v>
      </c>
      <c r="F121">
        <v>473.26208496093801</v>
      </c>
      <c r="G121">
        <v>469.305419921875</v>
      </c>
      <c r="I121" s="7">
        <f t="shared" si="7"/>
        <v>370.37200927734301</v>
      </c>
      <c r="J121" s="7">
        <f t="shared" si="7"/>
        <v>129.691162109375</v>
      </c>
      <c r="K121" s="7">
        <f t="shared" si="8"/>
        <v>279.58819580078051</v>
      </c>
      <c r="L121" s="8">
        <f t="shared" si="9"/>
        <v>2.1557999115235771</v>
      </c>
      <c r="M121" s="8">
        <f t="shared" si="12"/>
        <v>2.5393089790912953</v>
      </c>
      <c r="P121" s="6">
        <f t="shared" si="10"/>
        <v>-12.953331245269151</v>
      </c>
    </row>
    <row r="122" spans="1:16" x14ac:dyDescent="0.15">
      <c r="A122" s="6">
        <v>60.5</v>
      </c>
      <c r="B122" s="6">
        <v>120</v>
      </c>
      <c r="D122">
        <v>847.489501953125</v>
      </c>
      <c r="E122">
        <v>598.16412353515602</v>
      </c>
      <c r="F122">
        <v>473.66317749023398</v>
      </c>
      <c r="G122">
        <v>469.11212158203102</v>
      </c>
      <c r="I122" s="7">
        <f t="shared" si="7"/>
        <v>373.82632446289102</v>
      </c>
      <c r="J122" s="7">
        <f t="shared" si="7"/>
        <v>129.052001953125</v>
      </c>
      <c r="K122" s="7">
        <f t="shared" si="8"/>
        <v>283.48992309570355</v>
      </c>
      <c r="L122" s="8">
        <f t="shared" si="9"/>
        <v>2.1967107739922884</v>
      </c>
      <c r="M122" s="8">
        <f t="shared" si="12"/>
        <v>2.5834157504564041</v>
      </c>
      <c r="P122" s="6">
        <f t="shared" si="10"/>
        <v>-11.44136576628549</v>
      </c>
    </row>
    <row r="123" spans="1:16" x14ac:dyDescent="0.15">
      <c r="A123" s="6">
        <v>61</v>
      </c>
      <c r="B123" s="6">
        <v>121</v>
      </c>
      <c r="D123">
        <v>849.16265869140602</v>
      </c>
      <c r="E123">
        <v>598.61846923828102</v>
      </c>
      <c r="F123">
        <v>472.66018676757801</v>
      </c>
      <c r="G123">
        <v>469.23718261718801</v>
      </c>
      <c r="I123" s="7">
        <f t="shared" si="7"/>
        <v>376.50247192382801</v>
      </c>
      <c r="J123" s="7">
        <f t="shared" si="7"/>
        <v>129.38128662109301</v>
      </c>
      <c r="K123" s="7">
        <f t="shared" si="8"/>
        <v>285.93557128906292</v>
      </c>
      <c r="L123" s="8">
        <f t="shared" si="9"/>
        <v>2.210022629674846</v>
      </c>
      <c r="M123" s="8">
        <f t="shared" si="12"/>
        <v>2.5999235150353597</v>
      </c>
      <c r="P123" s="6">
        <f t="shared" si="10"/>
        <v>-10.875485077083328</v>
      </c>
    </row>
    <row r="124" spans="1:16" x14ac:dyDescent="0.15">
      <c r="A124" s="6">
        <v>61.5</v>
      </c>
      <c r="B124" s="6">
        <v>122</v>
      </c>
      <c r="D124">
        <v>850.32342529296898</v>
      </c>
      <c r="E124">
        <v>597.18658447265602</v>
      </c>
      <c r="F124">
        <v>472.75634765625</v>
      </c>
      <c r="G124">
        <v>469.231689453125</v>
      </c>
      <c r="I124" s="7">
        <f t="shared" si="7"/>
        <v>377.56707763671898</v>
      </c>
      <c r="J124" s="7">
        <f t="shared" si="7"/>
        <v>127.95489501953102</v>
      </c>
      <c r="K124" s="7">
        <f t="shared" si="8"/>
        <v>287.99865112304724</v>
      </c>
      <c r="L124" s="8">
        <f t="shared" si="9"/>
        <v>2.2507825986578096</v>
      </c>
      <c r="M124" s="8">
        <f t="shared" si="12"/>
        <v>2.6438793929147208</v>
      </c>
      <c r="P124" s="6">
        <f t="shared" si="10"/>
        <v>-9.3686921766945837</v>
      </c>
    </row>
    <row r="125" spans="1:16" x14ac:dyDescent="0.15">
      <c r="A125" s="6">
        <v>62</v>
      </c>
      <c r="B125" s="6">
        <v>123</v>
      </c>
      <c r="D125">
        <v>852.13677978515602</v>
      </c>
      <c r="E125">
        <v>599.34637451171898</v>
      </c>
      <c r="F125">
        <v>472.32287597656301</v>
      </c>
      <c r="G125">
        <v>468.59341430664102</v>
      </c>
      <c r="I125" s="7">
        <f t="shared" si="7"/>
        <v>379.81390380859301</v>
      </c>
      <c r="J125" s="7">
        <f t="shared" si="7"/>
        <v>130.75296020507795</v>
      </c>
      <c r="K125" s="7">
        <f t="shared" si="8"/>
        <v>288.28683166503845</v>
      </c>
      <c r="L125" s="8">
        <f t="shared" si="9"/>
        <v>2.2048206879054848</v>
      </c>
      <c r="M125" s="8">
        <f t="shared" si="12"/>
        <v>2.6011133910587936</v>
      </c>
      <c r="P125" s="6">
        <f t="shared" si="10"/>
        <v>-10.834696522037888</v>
      </c>
    </row>
    <row r="126" spans="1:16" x14ac:dyDescent="0.15">
      <c r="A126" s="6">
        <v>62.5</v>
      </c>
      <c r="B126" s="6">
        <v>124</v>
      </c>
      <c r="D126">
        <v>852.65704345703102</v>
      </c>
      <c r="E126">
        <v>600.61553955078102</v>
      </c>
      <c r="F126">
        <v>472.00796508789102</v>
      </c>
      <c r="G126">
        <v>468.74139404296898</v>
      </c>
      <c r="I126" s="7">
        <f t="shared" si="7"/>
        <v>380.64907836914</v>
      </c>
      <c r="J126" s="7">
        <f t="shared" si="7"/>
        <v>131.87414550781205</v>
      </c>
      <c r="K126" s="7">
        <f t="shared" si="8"/>
        <v>288.33717651367158</v>
      </c>
      <c r="L126" s="8">
        <f t="shared" si="9"/>
        <v>2.1864572119376566</v>
      </c>
      <c r="M126" s="8">
        <f t="shared" si="12"/>
        <v>2.5859458239873629</v>
      </c>
      <c r="P126" s="6">
        <f t="shared" si="10"/>
        <v>-11.35463568562658</v>
      </c>
    </row>
    <row r="127" spans="1:16" x14ac:dyDescent="0.15">
      <c r="A127" s="6">
        <v>63</v>
      </c>
      <c r="B127" s="6">
        <v>125</v>
      </c>
      <c r="D127">
        <v>850.13189697265602</v>
      </c>
      <c r="E127">
        <v>600.0537109375</v>
      </c>
      <c r="F127">
        <v>471.89535522460898</v>
      </c>
      <c r="G127">
        <v>468.0732421875</v>
      </c>
      <c r="I127" s="7">
        <f t="shared" si="7"/>
        <v>378.23654174804705</v>
      </c>
      <c r="J127" s="7">
        <f t="shared" si="7"/>
        <v>131.98046875</v>
      </c>
      <c r="K127" s="7">
        <f t="shared" si="8"/>
        <v>285.85021362304707</v>
      </c>
      <c r="L127" s="8">
        <f t="shared" si="9"/>
        <v>2.1658523896025113</v>
      </c>
      <c r="M127" s="8">
        <f t="shared" si="12"/>
        <v>2.5685369105486151</v>
      </c>
      <c r="P127" s="6">
        <f t="shared" si="10"/>
        <v>-11.951407458561732</v>
      </c>
    </row>
    <row r="128" spans="1:16" x14ac:dyDescent="0.15">
      <c r="A128" s="6">
        <v>63.5</v>
      </c>
      <c r="B128" s="6">
        <v>126</v>
      </c>
      <c r="D128">
        <v>844.70349121093795</v>
      </c>
      <c r="E128">
        <v>599.76257324218795</v>
      </c>
      <c r="F128">
        <v>472.58395385742199</v>
      </c>
      <c r="G128">
        <v>468.5361328125</v>
      </c>
      <c r="I128" s="7">
        <f t="shared" si="7"/>
        <v>372.11953735351597</v>
      </c>
      <c r="J128" s="7">
        <f t="shared" si="7"/>
        <v>131.22644042968795</v>
      </c>
      <c r="K128" s="7">
        <f t="shared" si="8"/>
        <v>280.26102905273439</v>
      </c>
      <c r="L128" s="8">
        <f t="shared" si="9"/>
        <v>2.1357054884293705</v>
      </c>
      <c r="M128" s="8">
        <f t="shared" si="12"/>
        <v>2.5415859182718723</v>
      </c>
      <c r="P128" s="6">
        <f t="shared" si="10"/>
        <v>-12.875278526100928</v>
      </c>
    </row>
    <row r="129" spans="1:16" x14ac:dyDescent="0.15">
      <c r="A129" s="6">
        <v>64</v>
      </c>
      <c r="B129" s="6">
        <v>127</v>
      </c>
      <c r="D129">
        <v>846.56475830078102</v>
      </c>
      <c r="E129">
        <v>602.037109375</v>
      </c>
      <c r="F129">
        <v>473.08920288085898</v>
      </c>
      <c r="G129">
        <v>469.03884887695301</v>
      </c>
      <c r="I129" s="7">
        <f t="shared" si="7"/>
        <v>373.47555541992205</v>
      </c>
      <c r="J129" s="7">
        <f t="shared" si="7"/>
        <v>132.99826049804699</v>
      </c>
      <c r="K129" s="7">
        <f t="shared" si="8"/>
        <v>280.37677307128916</v>
      </c>
      <c r="L129" s="8">
        <f t="shared" si="9"/>
        <v>2.1081236101986938</v>
      </c>
      <c r="M129" s="8">
        <f t="shared" si="12"/>
        <v>2.5171999489375931</v>
      </c>
      <c r="P129" s="6">
        <f t="shared" si="10"/>
        <v>-13.711221458758004</v>
      </c>
    </row>
    <row r="130" spans="1:16" x14ac:dyDescent="0.15">
      <c r="A130" s="6">
        <v>64.5</v>
      </c>
      <c r="B130" s="6">
        <v>128</v>
      </c>
      <c r="D130">
        <v>845.20959472656295</v>
      </c>
      <c r="E130">
        <v>602.67218017578102</v>
      </c>
      <c r="F130">
        <v>473.50970458984398</v>
      </c>
      <c r="G130">
        <v>470.13803100585898</v>
      </c>
      <c r="I130" s="7">
        <f t="shared" ref="I130:J148" si="13">D130-F130</f>
        <v>371.69989013671898</v>
      </c>
      <c r="J130" s="7">
        <f t="shared" si="13"/>
        <v>132.53414916992205</v>
      </c>
      <c r="K130" s="7">
        <f t="shared" ref="K130:K148" si="14">I130-0.7*J130</f>
        <v>278.92598571777353</v>
      </c>
      <c r="L130" s="8">
        <f t="shared" ref="L130:L148" si="15">K130/J130</f>
        <v>2.104559371790002</v>
      </c>
      <c r="M130" s="8">
        <f t="shared" si="12"/>
        <v>2.5168316194252989</v>
      </c>
      <c r="P130" s="6">
        <f t="shared" si="10"/>
        <v>-13.723847672154351</v>
      </c>
    </row>
    <row r="131" spans="1:16" x14ac:dyDescent="0.15">
      <c r="A131" s="6">
        <v>65</v>
      </c>
      <c r="B131" s="6">
        <v>129</v>
      </c>
      <c r="D131">
        <v>843.41131591796898</v>
      </c>
      <c r="E131">
        <v>603.476806640625</v>
      </c>
      <c r="F131">
        <v>473.33084106445301</v>
      </c>
      <c r="G131">
        <v>469.7314453125</v>
      </c>
      <c r="I131" s="7">
        <f t="shared" si="13"/>
        <v>370.08047485351597</v>
      </c>
      <c r="J131" s="7">
        <f t="shared" si="13"/>
        <v>133.745361328125</v>
      </c>
      <c r="K131" s="7">
        <f t="shared" si="14"/>
        <v>276.45872192382848</v>
      </c>
      <c r="L131" s="8">
        <f t="shared" si="15"/>
        <v>2.0670527873155673</v>
      </c>
      <c r="M131" s="8">
        <f t="shared" si="12"/>
        <v>2.4825209438472617</v>
      </c>
      <c r="P131" s="6">
        <f t="shared" si="10"/>
        <v>-14.90000623985304</v>
      </c>
    </row>
    <row r="132" spans="1:16" x14ac:dyDescent="0.15">
      <c r="A132" s="6">
        <v>65.5</v>
      </c>
      <c r="B132" s="6">
        <v>130</v>
      </c>
      <c r="D132">
        <v>846.35516357421898</v>
      </c>
      <c r="E132">
        <v>605.80358886718795</v>
      </c>
      <c r="F132">
        <v>473.23516845703102</v>
      </c>
      <c r="G132">
        <v>469.35626220703102</v>
      </c>
      <c r="I132" s="7">
        <f t="shared" si="13"/>
        <v>373.11999511718795</v>
      </c>
      <c r="J132" s="7">
        <f t="shared" si="13"/>
        <v>136.44732666015693</v>
      </c>
      <c r="K132" s="7">
        <f t="shared" si="14"/>
        <v>277.60686645507809</v>
      </c>
      <c r="L132" s="8">
        <f t="shared" si="15"/>
        <v>2.03453503450823</v>
      </c>
      <c r="M132" s="8">
        <f t="shared" si="12"/>
        <v>2.4531990999363225</v>
      </c>
      <c r="P132" s="6">
        <f t="shared" si="10"/>
        <v>-15.905149314291672</v>
      </c>
    </row>
    <row r="133" spans="1:16" x14ac:dyDescent="0.15">
      <c r="A133" s="6">
        <v>66</v>
      </c>
      <c r="B133" s="6">
        <v>131</v>
      </c>
      <c r="D133">
        <v>842.28674316406295</v>
      </c>
      <c r="E133">
        <v>604.98583984375</v>
      </c>
      <c r="F133">
        <v>472.25061035156301</v>
      </c>
      <c r="G133">
        <v>468.73541259765602</v>
      </c>
      <c r="I133" s="7">
        <f t="shared" si="13"/>
        <v>370.03613281249994</v>
      </c>
      <c r="J133" s="7">
        <f t="shared" si="13"/>
        <v>136.25042724609398</v>
      </c>
      <c r="K133" s="7">
        <f t="shared" si="14"/>
        <v>274.66083374023418</v>
      </c>
      <c r="L133" s="8">
        <f t="shared" si="15"/>
        <v>2.0158530089901654</v>
      </c>
      <c r="M133" s="8">
        <f t="shared" si="12"/>
        <v>2.4377129833146554</v>
      </c>
      <c r="P133" s="6">
        <f t="shared" si="10"/>
        <v>-16.43600825070428</v>
      </c>
    </row>
    <row r="134" spans="1:16" x14ac:dyDescent="0.15">
      <c r="A134" s="6">
        <v>66.5</v>
      </c>
      <c r="B134" s="6">
        <v>132</v>
      </c>
      <c r="D134">
        <v>840.66778564453102</v>
      </c>
      <c r="E134">
        <v>605.68341064453102</v>
      </c>
      <c r="F134">
        <v>472.15496826171898</v>
      </c>
      <c r="G134">
        <v>468.41305541992199</v>
      </c>
      <c r="I134" s="7">
        <f t="shared" si="13"/>
        <v>368.51281738281205</v>
      </c>
      <c r="J134" s="7">
        <f t="shared" si="13"/>
        <v>137.27035522460903</v>
      </c>
      <c r="K134" s="7">
        <f t="shared" si="14"/>
        <v>272.42356872558571</v>
      </c>
      <c r="L134" s="8">
        <f t="shared" si="15"/>
        <v>1.9845768467622293</v>
      </c>
      <c r="M134" s="8">
        <f t="shared" si="12"/>
        <v>2.4096327299831168</v>
      </c>
      <c r="P134" s="6">
        <f t="shared" ref="P134:P148" si="16">(M134-$O$2)/$O$2*100</f>
        <v>-17.398590012288121</v>
      </c>
    </row>
    <row r="135" spans="1:16" x14ac:dyDescent="0.15">
      <c r="A135" s="6">
        <v>67</v>
      </c>
      <c r="B135" s="6">
        <v>133</v>
      </c>
      <c r="D135">
        <v>843.35321044921898</v>
      </c>
      <c r="E135">
        <v>607.87689208984398</v>
      </c>
      <c r="F135">
        <v>472.48928833007801</v>
      </c>
      <c r="G135">
        <v>468.50473022460898</v>
      </c>
      <c r="I135" s="7">
        <f t="shared" si="13"/>
        <v>370.86392211914097</v>
      </c>
      <c r="J135" s="7">
        <f t="shared" si="13"/>
        <v>139.372161865235</v>
      </c>
      <c r="K135" s="7">
        <f t="shared" si="14"/>
        <v>273.30340881347649</v>
      </c>
      <c r="L135" s="8">
        <f t="shared" si="15"/>
        <v>1.9609612504808918</v>
      </c>
      <c r="M135" s="8">
        <f t="shared" si="12"/>
        <v>2.3892130425981772</v>
      </c>
      <c r="P135" s="6">
        <f t="shared" si="16"/>
        <v>-18.098570116524222</v>
      </c>
    </row>
    <row r="136" spans="1:16" x14ac:dyDescent="0.15">
      <c r="A136" s="6">
        <v>67.5</v>
      </c>
      <c r="B136" s="6">
        <v>134</v>
      </c>
      <c r="D136">
        <v>844.83343505859398</v>
      </c>
      <c r="E136">
        <v>609.09967041015602</v>
      </c>
      <c r="F136">
        <v>472.72198486328102</v>
      </c>
      <c r="G136">
        <v>469.32684326171898</v>
      </c>
      <c r="I136" s="7">
        <f t="shared" si="13"/>
        <v>372.11145019531295</v>
      </c>
      <c r="J136" s="7">
        <f t="shared" si="13"/>
        <v>139.77282714843705</v>
      </c>
      <c r="K136" s="7">
        <f t="shared" si="14"/>
        <v>274.27047119140701</v>
      </c>
      <c r="L136" s="8">
        <f t="shared" si="15"/>
        <v>1.9622588795469889</v>
      </c>
      <c r="M136" s="8">
        <f t="shared" si="12"/>
        <v>2.3937065805606719</v>
      </c>
      <c r="P136" s="6">
        <f t="shared" si="16"/>
        <v>-17.944533127020858</v>
      </c>
    </row>
    <row r="137" spans="1:16" x14ac:dyDescent="0.15">
      <c r="A137" s="6">
        <v>68</v>
      </c>
      <c r="B137" s="6">
        <v>135</v>
      </c>
      <c r="D137">
        <v>845.82708740234398</v>
      </c>
      <c r="E137">
        <v>611.03759765625</v>
      </c>
      <c r="F137">
        <v>472.95266723632801</v>
      </c>
      <c r="G137">
        <v>469.10015869140602</v>
      </c>
      <c r="I137" s="7">
        <f t="shared" si="13"/>
        <v>372.87442016601597</v>
      </c>
      <c r="J137" s="7">
        <f t="shared" si="13"/>
        <v>141.93743896484398</v>
      </c>
      <c r="K137" s="7">
        <f t="shared" si="14"/>
        <v>273.51821289062519</v>
      </c>
      <c r="L137" s="8">
        <f t="shared" si="15"/>
        <v>1.9270335923023947</v>
      </c>
      <c r="M137" s="8">
        <f t="shared" si="12"/>
        <v>2.3616772022124755</v>
      </c>
      <c r="P137" s="6">
        <f t="shared" si="16"/>
        <v>-19.042489583069433</v>
      </c>
    </row>
    <row r="138" spans="1:16" x14ac:dyDescent="0.15">
      <c r="A138" s="6">
        <v>68.5</v>
      </c>
      <c r="B138" s="6">
        <v>136</v>
      </c>
      <c r="D138">
        <v>850.33514404296898</v>
      </c>
      <c r="E138">
        <v>611.64239501953102</v>
      </c>
      <c r="F138">
        <v>473.07723999023398</v>
      </c>
      <c r="G138">
        <v>469.21524047851602</v>
      </c>
      <c r="I138" s="7">
        <f t="shared" si="13"/>
        <v>377.257904052735</v>
      </c>
      <c r="J138" s="7">
        <f t="shared" si="13"/>
        <v>142.427154541015</v>
      </c>
      <c r="K138" s="7">
        <f t="shared" si="14"/>
        <v>277.55889587402453</v>
      </c>
      <c r="L138" s="8">
        <f t="shared" si="15"/>
        <v>1.948777933312537</v>
      </c>
      <c r="M138" s="8">
        <f t="shared" si="12"/>
        <v>2.3866174521190153</v>
      </c>
      <c r="P138" s="6">
        <f t="shared" si="16"/>
        <v>-18.187546096415961</v>
      </c>
    </row>
    <row r="139" spans="1:16" x14ac:dyDescent="0.15">
      <c r="A139" s="6">
        <v>69</v>
      </c>
      <c r="B139" s="6">
        <v>137</v>
      </c>
      <c r="D139">
        <v>852.39422607421898</v>
      </c>
      <c r="E139">
        <v>611.520263671875</v>
      </c>
      <c r="F139">
        <v>472.16543579101602</v>
      </c>
      <c r="G139">
        <v>468.84304809570301</v>
      </c>
      <c r="I139" s="7">
        <f t="shared" si="13"/>
        <v>380.22879028320295</v>
      </c>
      <c r="J139" s="7">
        <f t="shared" si="13"/>
        <v>142.67721557617199</v>
      </c>
      <c r="K139" s="7">
        <f t="shared" si="14"/>
        <v>280.35473937988257</v>
      </c>
      <c r="L139" s="8">
        <f t="shared" si="15"/>
        <v>1.9649580225386989</v>
      </c>
      <c r="M139" s="8">
        <f t="shared" si="12"/>
        <v>2.4059934502415747</v>
      </c>
      <c r="P139" s="6">
        <f t="shared" si="16"/>
        <v>-17.523343313590264</v>
      </c>
    </row>
    <row r="140" spans="1:16" x14ac:dyDescent="0.15">
      <c r="A140" s="6">
        <v>69.5</v>
      </c>
      <c r="B140" s="6">
        <v>138</v>
      </c>
      <c r="D140">
        <v>853.12701416015602</v>
      </c>
      <c r="E140">
        <v>609.57843017578102</v>
      </c>
      <c r="F140">
        <v>471.60586547851602</v>
      </c>
      <c r="G140">
        <v>467.83258056640602</v>
      </c>
      <c r="I140" s="7">
        <f t="shared" si="13"/>
        <v>381.52114868164</v>
      </c>
      <c r="J140" s="7">
        <f t="shared" si="13"/>
        <v>141.745849609375</v>
      </c>
      <c r="K140" s="7">
        <f t="shared" si="14"/>
        <v>282.29905395507751</v>
      </c>
      <c r="L140" s="8">
        <f t="shared" si="15"/>
        <v>1.9915860304413908</v>
      </c>
      <c r="M140" s="8">
        <f t="shared" si="12"/>
        <v>2.4358173670406642</v>
      </c>
      <c r="P140" s="6">
        <f t="shared" si="16"/>
        <v>-16.500989347233634</v>
      </c>
    </row>
    <row r="141" spans="1:16" x14ac:dyDescent="0.15">
      <c r="A141" s="6">
        <v>70</v>
      </c>
      <c r="B141" s="6">
        <v>139</v>
      </c>
      <c r="D141">
        <v>859.96044921875</v>
      </c>
      <c r="E141">
        <v>608.34832763671898</v>
      </c>
      <c r="F141">
        <v>472.53063964843801</v>
      </c>
      <c r="G141">
        <v>468.39910888671898</v>
      </c>
      <c r="I141" s="7">
        <f t="shared" si="13"/>
        <v>387.42980957031199</v>
      </c>
      <c r="J141" s="7">
        <f t="shared" si="13"/>
        <v>139.94921875</v>
      </c>
      <c r="K141" s="7">
        <f t="shared" si="14"/>
        <v>289.46535644531201</v>
      </c>
      <c r="L141" s="8">
        <f t="shared" si="15"/>
        <v>2.0683599310575786</v>
      </c>
      <c r="M141" s="8">
        <f t="shared" si="12"/>
        <v>2.5157871765532498</v>
      </c>
      <c r="P141" s="6">
        <f t="shared" si="16"/>
        <v>-13.75965082705401</v>
      </c>
    </row>
    <row r="142" spans="1:16" x14ac:dyDescent="0.15">
      <c r="A142" s="6">
        <v>70.5</v>
      </c>
      <c r="B142" s="6">
        <v>140</v>
      </c>
      <c r="D142">
        <v>862.59454345703102</v>
      </c>
      <c r="E142">
        <v>608.06988525390602</v>
      </c>
      <c r="F142">
        <v>472.77130126953102</v>
      </c>
      <c r="G142">
        <v>468.39511108398398</v>
      </c>
      <c r="I142" s="7">
        <f t="shared" si="13"/>
        <v>389.8232421875</v>
      </c>
      <c r="J142" s="7">
        <f t="shared" si="13"/>
        <v>139.67477416992205</v>
      </c>
      <c r="K142" s="7">
        <f t="shared" si="14"/>
        <v>292.05090026855459</v>
      </c>
      <c r="L142" s="8">
        <f t="shared" si="15"/>
        <v>2.0909351885778502</v>
      </c>
      <c r="M142" s="8">
        <f t="shared" si="12"/>
        <v>2.5415583429699189</v>
      </c>
      <c r="P142" s="6">
        <f t="shared" si="16"/>
        <v>-12.876223798296913</v>
      </c>
    </row>
    <row r="143" spans="1:16" x14ac:dyDescent="0.15">
      <c r="A143" s="6">
        <v>71</v>
      </c>
      <c r="B143" s="6">
        <v>141</v>
      </c>
      <c r="D143">
        <v>862.87249755859398</v>
      </c>
      <c r="E143">
        <v>604.74694824218795</v>
      </c>
      <c r="F143">
        <v>472.76980590820301</v>
      </c>
      <c r="G143">
        <v>468.42053222656301</v>
      </c>
      <c r="I143" s="7">
        <f t="shared" si="13"/>
        <v>390.10269165039097</v>
      </c>
      <c r="J143" s="7">
        <f t="shared" si="13"/>
        <v>136.32641601562494</v>
      </c>
      <c r="K143" s="7">
        <f t="shared" si="14"/>
        <v>294.6742004394535</v>
      </c>
      <c r="L143" s="8">
        <f t="shared" si="15"/>
        <v>2.1615341256068792</v>
      </c>
      <c r="M143" s="8">
        <f t="shared" si="12"/>
        <v>2.6153531888953458</v>
      </c>
      <c r="P143" s="6">
        <f t="shared" si="16"/>
        <v>-10.346560979802192</v>
      </c>
    </row>
    <row r="144" spans="1:16" x14ac:dyDescent="0.15">
      <c r="A144" s="6">
        <v>71.5</v>
      </c>
      <c r="B144" s="6">
        <v>142</v>
      </c>
      <c r="D144">
        <v>868.27502441406295</v>
      </c>
      <c r="E144">
        <v>603.81927490234398</v>
      </c>
      <c r="F144">
        <v>472.20278930664102</v>
      </c>
      <c r="G144">
        <v>468.89984130859398</v>
      </c>
      <c r="I144" s="7">
        <f t="shared" si="13"/>
        <v>396.07223510742193</v>
      </c>
      <c r="J144" s="7">
        <f t="shared" si="13"/>
        <v>134.91943359375</v>
      </c>
      <c r="K144" s="7">
        <f t="shared" si="14"/>
        <v>301.62863159179693</v>
      </c>
      <c r="L144" s="8">
        <f t="shared" si="15"/>
        <v>2.2356203517724342</v>
      </c>
      <c r="M144" s="8">
        <f t="shared" si="12"/>
        <v>2.6926353239572984</v>
      </c>
      <c r="P144" s="6">
        <f t="shared" si="16"/>
        <v>-7.6973550474845336</v>
      </c>
    </row>
    <row r="145" spans="1:16" x14ac:dyDescent="0.15">
      <c r="A145" s="6">
        <v>72</v>
      </c>
      <c r="B145" s="6">
        <v>143</v>
      </c>
      <c r="D145">
        <v>868.81976318359398</v>
      </c>
      <c r="E145">
        <v>601.9755859375</v>
      </c>
      <c r="F145">
        <v>472.95614624023398</v>
      </c>
      <c r="G145">
        <v>468.86495971679699</v>
      </c>
      <c r="I145" s="7">
        <f t="shared" si="13"/>
        <v>395.86361694336</v>
      </c>
      <c r="J145" s="7">
        <f t="shared" si="13"/>
        <v>133.11062622070301</v>
      </c>
      <c r="K145" s="7">
        <f t="shared" si="14"/>
        <v>302.6861785888679</v>
      </c>
      <c r="L145" s="8">
        <f t="shared" si="15"/>
        <v>2.2739445165482244</v>
      </c>
      <c r="M145" s="8">
        <f t="shared" si="12"/>
        <v>2.7341553976294861</v>
      </c>
      <c r="P145" s="6">
        <f t="shared" si="16"/>
        <v>-6.2740607066326781</v>
      </c>
    </row>
    <row r="146" spans="1:16" x14ac:dyDescent="0.15">
      <c r="A146" s="6">
        <v>72.5</v>
      </c>
      <c r="B146" s="6">
        <v>144</v>
      </c>
      <c r="D146">
        <v>867.83294677734398</v>
      </c>
      <c r="E146">
        <v>599.59405517578102</v>
      </c>
      <c r="F146">
        <v>472.77627563476602</v>
      </c>
      <c r="G146">
        <v>469.09963989257801</v>
      </c>
      <c r="I146" s="7">
        <f t="shared" si="13"/>
        <v>395.05667114257795</v>
      </c>
      <c r="J146" s="7">
        <f t="shared" si="13"/>
        <v>130.49441528320301</v>
      </c>
      <c r="K146" s="7">
        <f t="shared" si="14"/>
        <v>303.71058044433585</v>
      </c>
      <c r="L146" s="8">
        <f t="shared" si="15"/>
        <v>2.327383741175542</v>
      </c>
      <c r="M146" s="8">
        <f t="shared" si="12"/>
        <v>2.7907905311532013</v>
      </c>
      <c r="P146" s="6">
        <f t="shared" si="16"/>
        <v>-4.3326271322580547</v>
      </c>
    </row>
    <row r="147" spans="1:16" x14ac:dyDescent="0.15">
      <c r="A147" s="6">
        <v>73</v>
      </c>
      <c r="B147" s="6">
        <v>145</v>
      </c>
      <c r="D147">
        <v>868.86224365234398</v>
      </c>
      <c r="E147">
        <v>597.32635498046898</v>
      </c>
      <c r="F147">
        <v>472.68807983398398</v>
      </c>
      <c r="G147">
        <v>469.12057495117199</v>
      </c>
      <c r="I147" s="7">
        <f t="shared" si="13"/>
        <v>396.17416381836</v>
      </c>
      <c r="J147" s="7">
        <f t="shared" si="13"/>
        <v>128.20578002929699</v>
      </c>
      <c r="K147" s="7">
        <f t="shared" si="14"/>
        <v>306.43011779785212</v>
      </c>
      <c r="L147" s="8">
        <f t="shared" si="15"/>
        <v>2.3901427667912332</v>
      </c>
      <c r="M147" s="8">
        <f t="shared" si="12"/>
        <v>2.8567454656652904</v>
      </c>
      <c r="P147" s="6">
        <f t="shared" si="16"/>
        <v>-2.0717138741683323</v>
      </c>
    </row>
    <row r="148" spans="1:16" x14ac:dyDescent="0.15">
      <c r="A148" s="6">
        <v>73.5</v>
      </c>
      <c r="B148" s="6">
        <v>146</v>
      </c>
      <c r="D148">
        <v>869.70886230468795</v>
      </c>
      <c r="E148">
        <v>596.97412109375</v>
      </c>
      <c r="F148">
        <v>473.10464477539102</v>
      </c>
      <c r="G148">
        <v>469.78274536132801</v>
      </c>
      <c r="I148" s="7">
        <f t="shared" si="13"/>
        <v>396.60421752929693</v>
      </c>
      <c r="J148" s="7">
        <f t="shared" si="13"/>
        <v>127.19137573242199</v>
      </c>
      <c r="K148" s="7">
        <f t="shared" si="14"/>
        <v>307.57025451660155</v>
      </c>
      <c r="L148" s="8">
        <f t="shared" si="15"/>
        <v>2.4181690994808518</v>
      </c>
      <c r="M148" s="8">
        <f t="shared" si="12"/>
        <v>2.8879677072513066</v>
      </c>
      <c r="P148" s="6">
        <f t="shared" si="16"/>
        <v>-1.0014257983585475</v>
      </c>
    </row>
    <row r="149" spans="1:16" x14ac:dyDescent="0.15">
      <c r="A149" s="18">
        <v>74</v>
      </c>
      <c r="B149" s="18">
        <v>147</v>
      </c>
      <c r="D149">
        <v>877.14556884765602</v>
      </c>
      <c r="E149">
        <v>597.62042236328102</v>
      </c>
      <c r="F149">
        <v>473.92526245117199</v>
      </c>
      <c r="G149">
        <v>469.62530517578102</v>
      </c>
      <c r="I149" s="19">
        <f t="shared" ref="I149:I192" si="17">D149-F149</f>
        <v>403.22030639648403</v>
      </c>
      <c r="J149" s="19">
        <f t="shared" ref="J149:J192" si="18">E149-G149</f>
        <v>127.9951171875</v>
      </c>
      <c r="K149" s="19">
        <f t="shared" ref="K149:K192" si="19">I149-0.7*J149</f>
        <v>313.62372436523401</v>
      </c>
      <c r="L149" s="20">
        <f t="shared" ref="L149:L192" si="20">K149/J149</f>
        <v>2.4502788173224355</v>
      </c>
      <c r="M149" s="20">
        <f t="shared" ref="M149:M192" si="21">L149+ABS($N$2)*A149</f>
        <v>2.9232733339892878</v>
      </c>
      <c r="N149" s="18"/>
      <c r="O149" s="18"/>
      <c r="P149" s="18">
        <f t="shared" ref="P149:P192" si="22">(M149-$O$2)/$O$2*100</f>
        <v>0.20883936478004492</v>
      </c>
    </row>
    <row r="150" spans="1:16" x14ac:dyDescent="0.15">
      <c r="A150" s="18">
        <v>74.5</v>
      </c>
      <c r="B150" s="18">
        <v>148</v>
      </c>
      <c r="D150">
        <v>876.94921875</v>
      </c>
      <c r="E150">
        <v>596.73815917968795</v>
      </c>
      <c r="F150">
        <v>473.97061157226602</v>
      </c>
      <c r="G150">
        <v>470.33233642578102</v>
      </c>
      <c r="I150" s="19">
        <f t="shared" si="17"/>
        <v>402.97860717773398</v>
      </c>
      <c r="J150" s="19">
        <f t="shared" si="18"/>
        <v>126.40582275390693</v>
      </c>
      <c r="K150" s="19">
        <f t="shared" si="19"/>
        <v>314.49453124999911</v>
      </c>
      <c r="L150" s="20">
        <f t="shared" si="20"/>
        <v>2.4879750346807401</v>
      </c>
      <c r="M150" s="20">
        <f t="shared" si="21"/>
        <v>2.96416546024399</v>
      </c>
      <c r="N150" s="18"/>
      <c r="O150" s="18"/>
      <c r="P150" s="18">
        <f t="shared" si="22"/>
        <v>1.6106078766385294</v>
      </c>
    </row>
    <row r="151" spans="1:16" x14ac:dyDescent="0.15">
      <c r="A151" s="18">
        <v>75</v>
      </c>
      <c r="B151" s="18">
        <v>149</v>
      </c>
      <c r="D151">
        <v>886.59991455078102</v>
      </c>
      <c r="E151">
        <v>598.0263671875</v>
      </c>
      <c r="F151">
        <v>473.44393920898398</v>
      </c>
      <c r="G151">
        <v>469.72348022460898</v>
      </c>
      <c r="I151" s="19">
        <f t="shared" si="17"/>
        <v>413.15597534179705</v>
      </c>
      <c r="J151" s="19">
        <f t="shared" si="18"/>
        <v>128.30288696289102</v>
      </c>
      <c r="K151" s="19">
        <f t="shared" si="19"/>
        <v>323.3439544677733</v>
      </c>
      <c r="L151" s="20">
        <f t="shared" si="20"/>
        <v>2.5201611758065421</v>
      </c>
      <c r="M151" s="20">
        <f t="shared" si="21"/>
        <v>2.9995475102661899</v>
      </c>
      <c r="N151" s="18"/>
      <c r="O151" s="18"/>
      <c r="P151" s="18">
        <f t="shared" si="22"/>
        <v>2.8234928045876724</v>
      </c>
    </row>
    <row r="152" spans="1:16" x14ac:dyDescent="0.15">
      <c r="A152" s="18">
        <v>75.5</v>
      </c>
      <c r="B152" s="18">
        <v>150</v>
      </c>
      <c r="D152">
        <v>884.9697265625</v>
      </c>
      <c r="E152">
        <v>598.62872314453102</v>
      </c>
      <c r="F152">
        <v>473.65670776367199</v>
      </c>
      <c r="G152">
        <v>469.94369506835898</v>
      </c>
      <c r="I152" s="19">
        <f t="shared" si="17"/>
        <v>411.31301879882801</v>
      </c>
      <c r="J152" s="19">
        <f t="shared" si="18"/>
        <v>128.68502807617205</v>
      </c>
      <c r="K152" s="19">
        <f t="shared" si="19"/>
        <v>321.23349914550761</v>
      </c>
      <c r="L152" s="20">
        <f t="shared" si="20"/>
        <v>2.4962771811757394</v>
      </c>
      <c r="M152" s="20">
        <f t="shared" si="21"/>
        <v>2.9788594245317848</v>
      </c>
      <c r="N152" s="18"/>
      <c r="O152" s="18"/>
      <c r="P152" s="18">
        <f t="shared" si="22"/>
        <v>2.1143120940399251</v>
      </c>
    </row>
    <row r="153" spans="1:16" x14ac:dyDescent="0.15">
      <c r="A153" s="18">
        <v>76</v>
      </c>
      <c r="B153" s="18">
        <v>151</v>
      </c>
      <c r="D153">
        <v>885.496337890625</v>
      </c>
      <c r="E153">
        <v>598.07867431640602</v>
      </c>
      <c r="F153">
        <v>474.20230102539102</v>
      </c>
      <c r="G153">
        <v>470.02340698242199</v>
      </c>
      <c r="I153" s="19">
        <f t="shared" si="17"/>
        <v>411.29403686523398</v>
      </c>
      <c r="J153" s="19">
        <f t="shared" si="18"/>
        <v>128.05526733398403</v>
      </c>
      <c r="K153" s="19">
        <f t="shared" si="19"/>
        <v>321.65534973144514</v>
      </c>
      <c r="L153" s="20">
        <f t="shared" si="20"/>
        <v>2.5118478640361435</v>
      </c>
      <c r="M153" s="20">
        <f t="shared" si="21"/>
        <v>2.9976260162885864</v>
      </c>
      <c r="N153" s="18"/>
      <c r="O153" s="18"/>
      <c r="P153" s="18">
        <f t="shared" si="22"/>
        <v>2.7576246289698627</v>
      </c>
    </row>
    <row r="154" spans="1:16" x14ac:dyDescent="0.15">
      <c r="A154" s="18">
        <v>76.5</v>
      </c>
      <c r="B154" s="18">
        <v>152</v>
      </c>
      <c r="D154">
        <v>875.42742919921898</v>
      </c>
      <c r="E154">
        <v>595.24621582031295</v>
      </c>
      <c r="F154">
        <v>473.68957519531301</v>
      </c>
      <c r="G154">
        <v>469.66067504882801</v>
      </c>
      <c r="I154" s="19">
        <f t="shared" si="17"/>
        <v>401.73785400390597</v>
      </c>
      <c r="J154" s="19">
        <f t="shared" si="18"/>
        <v>125.58554077148494</v>
      </c>
      <c r="K154" s="19">
        <f t="shared" si="19"/>
        <v>313.82797546386649</v>
      </c>
      <c r="L154" s="20">
        <f t="shared" si="20"/>
        <v>2.4989180564576849</v>
      </c>
      <c r="M154" s="20">
        <f t="shared" si="21"/>
        <v>2.9878921176065258</v>
      </c>
      <c r="N154" s="18"/>
      <c r="O154" s="18"/>
      <c r="P154" s="18">
        <f t="shared" si="22"/>
        <v>2.4239498137952848</v>
      </c>
    </row>
    <row r="155" spans="1:16" x14ac:dyDescent="0.15">
      <c r="A155" s="18">
        <v>77</v>
      </c>
      <c r="B155" s="18">
        <v>153</v>
      </c>
      <c r="D155">
        <v>877.28234863281295</v>
      </c>
      <c r="E155">
        <v>594.89984130859398</v>
      </c>
      <c r="F155">
        <v>473.57550048828102</v>
      </c>
      <c r="G155">
        <v>469.35974121093801</v>
      </c>
      <c r="I155" s="19">
        <f t="shared" si="17"/>
        <v>403.70684814453193</v>
      </c>
      <c r="J155" s="19">
        <f t="shared" si="18"/>
        <v>125.54010009765597</v>
      </c>
      <c r="K155" s="19">
        <f t="shared" si="19"/>
        <v>315.82877807617274</v>
      </c>
      <c r="L155" s="20">
        <f t="shared" si="20"/>
        <v>2.5157601262902749</v>
      </c>
      <c r="M155" s="20">
        <f t="shared" si="21"/>
        <v>3.0079300963355133</v>
      </c>
      <c r="N155" s="18"/>
      <c r="O155" s="18"/>
      <c r="P155" s="18">
        <f t="shared" si="22"/>
        <v>3.110845072032312</v>
      </c>
    </row>
    <row r="156" spans="1:16" x14ac:dyDescent="0.15">
      <c r="A156" s="18">
        <v>77.5</v>
      </c>
      <c r="B156" s="18">
        <v>154</v>
      </c>
      <c r="D156">
        <v>875.87054443359398</v>
      </c>
      <c r="E156">
        <v>596.03271484375</v>
      </c>
      <c r="F156">
        <v>472.52764892578102</v>
      </c>
      <c r="G156">
        <v>468.72845458984398</v>
      </c>
      <c r="I156" s="19">
        <f t="shared" si="17"/>
        <v>403.34289550781295</v>
      </c>
      <c r="J156" s="19">
        <f t="shared" si="18"/>
        <v>127.30426025390602</v>
      </c>
      <c r="K156" s="19">
        <f t="shared" si="19"/>
        <v>314.22991333007872</v>
      </c>
      <c r="L156" s="20">
        <f t="shared" si="20"/>
        <v>2.4683377657853152</v>
      </c>
      <c r="M156" s="20">
        <f t="shared" si="21"/>
        <v>2.9637036447269511</v>
      </c>
      <c r="N156" s="18"/>
      <c r="O156" s="18"/>
      <c r="P156" s="18">
        <f t="shared" si="22"/>
        <v>1.5947769940368153</v>
      </c>
    </row>
    <row r="157" spans="1:16" x14ac:dyDescent="0.15">
      <c r="A157" s="18">
        <v>78</v>
      </c>
      <c r="B157" s="18">
        <v>155</v>
      </c>
      <c r="D157">
        <v>871.998046875</v>
      </c>
      <c r="E157">
        <v>596.17584228515602</v>
      </c>
      <c r="F157">
        <v>472.77679443359398</v>
      </c>
      <c r="G157">
        <v>469.20028686523398</v>
      </c>
      <c r="I157" s="19">
        <f t="shared" si="17"/>
        <v>399.22125244140602</v>
      </c>
      <c r="J157" s="19">
        <f t="shared" si="18"/>
        <v>126.97555541992205</v>
      </c>
      <c r="K157" s="19">
        <f t="shared" si="19"/>
        <v>310.3383636474606</v>
      </c>
      <c r="L157" s="20">
        <f t="shared" si="20"/>
        <v>2.4440795917067479</v>
      </c>
      <c r="M157" s="20">
        <f t="shared" si="21"/>
        <v>2.9426413795447814</v>
      </c>
      <c r="N157" s="18"/>
      <c r="O157" s="18"/>
      <c r="P157" s="18">
        <f t="shared" si="22"/>
        <v>0.87276953624697262</v>
      </c>
    </row>
    <row r="158" spans="1:16" x14ac:dyDescent="0.15">
      <c r="A158" s="18">
        <v>78.5</v>
      </c>
      <c r="B158" s="18">
        <v>156</v>
      </c>
      <c r="D158">
        <v>877.27258300781295</v>
      </c>
      <c r="E158">
        <v>595.58966064453102</v>
      </c>
      <c r="F158">
        <v>473.11062622070301</v>
      </c>
      <c r="G158">
        <v>469.62481689453102</v>
      </c>
      <c r="I158" s="19">
        <f t="shared" si="17"/>
        <v>404.16195678710994</v>
      </c>
      <c r="J158" s="19">
        <f t="shared" si="18"/>
        <v>125.96484375</v>
      </c>
      <c r="K158" s="19">
        <f t="shared" si="19"/>
        <v>315.98656616210997</v>
      </c>
      <c r="L158" s="20">
        <f t="shared" si="20"/>
        <v>2.5085298147889774</v>
      </c>
      <c r="M158" s="20">
        <f t="shared" si="21"/>
        <v>3.0102875115234085</v>
      </c>
      <c r="N158" s="18"/>
      <c r="O158" s="18"/>
      <c r="P158" s="18">
        <f t="shared" si="22"/>
        <v>3.1916564820134288</v>
      </c>
    </row>
    <row r="159" spans="1:16" x14ac:dyDescent="0.15">
      <c r="A159" s="18">
        <v>79</v>
      </c>
      <c r="B159" s="18">
        <v>157</v>
      </c>
      <c r="D159">
        <v>889.469482421875</v>
      </c>
      <c r="E159">
        <v>600.479736328125</v>
      </c>
      <c r="F159">
        <v>473.51968383789102</v>
      </c>
      <c r="G159">
        <v>469.77877807617199</v>
      </c>
      <c r="I159" s="19">
        <f t="shared" si="17"/>
        <v>415.94979858398398</v>
      </c>
      <c r="J159" s="19">
        <f t="shared" si="18"/>
        <v>130.70095825195301</v>
      </c>
      <c r="K159" s="19">
        <f t="shared" si="19"/>
        <v>324.45912780761688</v>
      </c>
      <c r="L159" s="20">
        <f t="shared" si="20"/>
        <v>2.4824540856246449</v>
      </c>
      <c r="M159" s="20">
        <f t="shared" si="21"/>
        <v>2.9874076912554739</v>
      </c>
      <c r="N159" s="18"/>
      <c r="O159" s="18"/>
      <c r="P159" s="18">
        <f t="shared" si="22"/>
        <v>2.407343839310379</v>
      </c>
    </row>
    <row r="160" spans="1:16" x14ac:dyDescent="0.15">
      <c r="A160" s="18">
        <v>79.5</v>
      </c>
      <c r="B160" s="18">
        <v>158</v>
      </c>
      <c r="D160">
        <v>885.70642089843795</v>
      </c>
      <c r="E160">
        <v>598.43133544921898</v>
      </c>
      <c r="F160">
        <v>472.63278198242199</v>
      </c>
      <c r="G160">
        <v>468.4638671875</v>
      </c>
      <c r="I160" s="19">
        <f t="shared" si="17"/>
        <v>413.07363891601597</v>
      </c>
      <c r="J160" s="19">
        <f t="shared" si="18"/>
        <v>129.96746826171898</v>
      </c>
      <c r="K160" s="19">
        <f t="shared" si="19"/>
        <v>322.0964111328127</v>
      </c>
      <c r="L160" s="20">
        <f t="shared" si="20"/>
        <v>2.4782848772909736</v>
      </c>
      <c r="M160" s="20">
        <f t="shared" si="21"/>
        <v>2.9864343918182001</v>
      </c>
      <c r="N160" s="18"/>
      <c r="O160" s="18"/>
      <c r="P160" s="18">
        <f t="shared" si="22"/>
        <v>2.3739794577352575</v>
      </c>
    </row>
    <row r="161" spans="1:16" x14ac:dyDescent="0.15">
      <c r="A161" s="18">
        <v>80</v>
      </c>
      <c r="B161" s="18">
        <v>159</v>
      </c>
      <c r="D161">
        <v>885.15972900390602</v>
      </c>
      <c r="E161">
        <v>599.78112792968795</v>
      </c>
      <c r="F161">
        <v>472.56253051757801</v>
      </c>
      <c r="G161">
        <v>468.66217041015602</v>
      </c>
      <c r="I161" s="19">
        <f t="shared" si="17"/>
        <v>412.59719848632801</v>
      </c>
      <c r="J161" s="19">
        <f t="shared" si="18"/>
        <v>131.11895751953193</v>
      </c>
      <c r="K161" s="19">
        <f t="shared" si="19"/>
        <v>320.81392822265565</v>
      </c>
      <c r="L161" s="20">
        <f t="shared" si="20"/>
        <v>2.4467394669063478</v>
      </c>
      <c r="M161" s="20">
        <f t="shared" si="21"/>
        <v>2.9580848903299719</v>
      </c>
      <c r="N161" s="18"/>
      <c r="O161" s="18"/>
      <c r="P161" s="18">
        <f t="shared" si="22"/>
        <v>1.4021679587302636</v>
      </c>
    </row>
    <row r="162" spans="1:16" x14ac:dyDescent="0.15">
      <c r="A162" s="18">
        <v>80.5</v>
      </c>
      <c r="B162" s="18">
        <v>160</v>
      </c>
      <c r="D162">
        <v>882.23840332031295</v>
      </c>
      <c r="E162">
        <v>600.69274902343795</v>
      </c>
      <c r="F162">
        <v>472.73541259765602</v>
      </c>
      <c r="G162">
        <v>468.61087036132801</v>
      </c>
      <c r="I162" s="19">
        <f t="shared" si="17"/>
        <v>409.50299072265693</v>
      </c>
      <c r="J162" s="19">
        <f t="shared" si="18"/>
        <v>132.08187866210994</v>
      </c>
      <c r="K162" s="19">
        <f t="shared" si="19"/>
        <v>317.04567565918001</v>
      </c>
      <c r="L162" s="20">
        <f t="shared" si="20"/>
        <v>2.4003722453875898</v>
      </c>
      <c r="M162" s="20">
        <f t="shared" si="21"/>
        <v>2.9149135777076118</v>
      </c>
      <c r="N162" s="18"/>
      <c r="O162" s="18"/>
      <c r="P162" s="18">
        <f t="shared" si="22"/>
        <v>-7.7730305123510729E-2</v>
      </c>
    </row>
    <row r="163" spans="1:16" x14ac:dyDescent="0.15">
      <c r="A163" s="18">
        <v>81</v>
      </c>
      <c r="B163" s="18">
        <v>161</v>
      </c>
      <c r="D163">
        <v>886.81341552734398</v>
      </c>
      <c r="E163">
        <v>602.437744140625</v>
      </c>
      <c r="F163">
        <v>472.15496826171898</v>
      </c>
      <c r="G163">
        <v>468.65570068359398</v>
      </c>
      <c r="I163" s="19">
        <f t="shared" si="17"/>
        <v>414.658447265625</v>
      </c>
      <c r="J163" s="19">
        <f t="shared" si="18"/>
        <v>133.78204345703102</v>
      </c>
      <c r="K163" s="19">
        <f t="shared" si="19"/>
        <v>321.0110168457033</v>
      </c>
      <c r="L163" s="20">
        <f t="shared" si="20"/>
        <v>2.3995075015340732</v>
      </c>
      <c r="M163" s="20">
        <f t="shared" si="21"/>
        <v>2.9172447427504928</v>
      </c>
      <c r="N163" s="18"/>
      <c r="O163" s="18"/>
      <c r="P163" s="18">
        <f t="shared" si="22"/>
        <v>2.1812586015489883E-3</v>
      </c>
    </row>
    <row r="164" spans="1:16" x14ac:dyDescent="0.15">
      <c r="A164" s="18">
        <v>81.5</v>
      </c>
      <c r="B164" s="18">
        <v>162</v>
      </c>
      <c r="D164">
        <v>880.23449707031295</v>
      </c>
      <c r="E164">
        <v>603.528564453125</v>
      </c>
      <c r="F164">
        <v>472.98257446289102</v>
      </c>
      <c r="G164">
        <v>468.63027954101602</v>
      </c>
      <c r="I164" s="19">
        <f t="shared" si="17"/>
        <v>407.25192260742193</v>
      </c>
      <c r="J164" s="19">
        <f t="shared" si="18"/>
        <v>134.89828491210898</v>
      </c>
      <c r="K164" s="19">
        <f t="shared" si="19"/>
        <v>312.82312316894564</v>
      </c>
      <c r="L164" s="20">
        <f t="shared" si="20"/>
        <v>2.3189555254372656</v>
      </c>
      <c r="M164" s="20">
        <f t="shared" si="21"/>
        <v>2.8398886755500827</v>
      </c>
      <c r="N164" s="18"/>
      <c r="O164" s="18"/>
      <c r="P164" s="18">
        <f t="shared" si="22"/>
        <v>-2.6495590428770237</v>
      </c>
    </row>
    <row r="165" spans="1:16" x14ac:dyDescent="0.15">
      <c r="A165" s="18">
        <v>82</v>
      </c>
      <c r="B165" s="18">
        <v>163</v>
      </c>
      <c r="D165">
        <v>880.03271484375</v>
      </c>
      <c r="E165">
        <v>604.556396484375</v>
      </c>
      <c r="F165">
        <v>473.15545654296898</v>
      </c>
      <c r="G165">
        <v>468.89736938476602</v>
      </c>
      <c r="I165" s="19">
        <f t="shared" si="17"/>
        <v>406.87725830078102</v>
      </c>
      <c r="J165" s="19">
        <f t="shared" si="18"/>
        <v>135.65902709960898</v>
      </c>
      <c r="K165" s="19">
        <f t="shared" si="19"/>
        <v>311.91593933105474</v>
      </c>
      <c r="L165" s="20">
        <f t="shared" si="20"/>
        <v>2.2992641625096382</v>
      </c>
      <c r="M165" s="20">
        <f t="shared" si="21"/>
        <v>2.8233932215188529</v>
      </c>
      <c r="N165" s="18"/>
      <c r="O165" s="18"/>
      <c r="P165" s="18">
        <f t="shared" si="22"/>
        <v>-3.2150177305902425</v>
      </c>
    </row>
    <row r="166" spans="1:16" x14ac:dyDescent="0.15">
      <c r="A166" s="18">
        <v>82.5</v>
      </c>
      <c r="B166" s="18">
        <v>164</v>
      </c>
      <c r="D166">
        <v>879.69714355468795</v>
      </c>
      <c r="E166">
        <v>605.86224365234398</v>
      </c>
      <c r="F166">
        <v>473.09118652343801</v>
      </c>
      <c r="G166">
        <v>469.06179809570301</v>
      </c>
      <c r="I166" s="19">
        <f t="shared" si="17"/>
        <v>406.60595703124994</v>
      </c>
      <c r="J166" s="19">
        <f t="shared" si="18"/>
        <v>136.80044555664097</v>
      </c>
      <c r="K166" s="19">
        <f t="shared" si="19"/>
        <v>310.84564514160127</v>
      </c>
      <c r="L166" s="20">
        <f t="shared" si="20"/>
        <v>2.2722560871550561</v>
      </c>
      <c r="M166" s="20">
        <f t="shared" si="21"/>
        <v>2.7995810550606688</v>
      </c>
      <c r="N166" s="18"/>
      <c r="O166" s="18"/>
      <c r="P166" s="18">
        <f t="shared" si="22"/>
        <v>-4.0312908911568668</v>
      </c>
    </row>
    <row r="167" spans="1:16" x14ac:dyDescent="0.15">
      <c r="A167" s="18">
        <v>83</v>
      </c>
      <c r="B167" s="18">
        <v>165</v>
      </c>
      <c r="D167">
        <v>877.28625488281295</v>
      </c>
      <c r="E167">
        <v>606.60626220703102</v>
      </c>
      <c r="F167">
        <v>472.81066894531301</v>
      </c>
      <c r="G167">
        <v>468.84405517578102</v>
      </c>
      <c r="I167" s="19">
        <f t="shared" si="17"/>
        <v>404.47558593749994</v>
      </c>
      <c r="J167" s="19">
        <f t="shared" si="18"/>
        <v>137.76220703125</v>
      </c>
      <c r="K167" s="19">
        <f t="shared" si="19"/>
        <v>308.04204101562493</v>
      </c>
      <c r="L167" s="20">
        <f t="shared" si="20"/>
        <v>2.2360417102329713</v>
      </c>
      <c r="M167" s="20">
        <f t="shared" si="21"/>
        <v>2.7665625870349815</v>
      </c>
      <c r="N167" s="18"/>
      <c r="O167" s="18"/>
      <c r="P167" s="18">
        <f t="shared" si="22"/>
        <v>-5.1631530129728596</v>
      </c>
    </row>
    <row r="168" spans="1:16" x14ac:dyDescent="0.15">
      <c r="A168" s="18">
        <v>83.5</v>
      </c>
      <c r="B168" s="18">
        <v>166</v>
      </c>
      <c r="D168">
        <v>872.36199951171898</v>
      </c>
      <c r="E168">
        <v>604.487548828125</v>
      </c>
      <c r="F168">
        <v>472.72247314453102</v>
      </c>
      <c r="G168">
        <v>468.90383911132801</v>
      </c>
      <c r="I168" s="19">
        <f t="shared" si="17"/>
        <v>399.63952636718795</v>
      </c>
      <c r="J168" s="19">
        <f t="shared" si="18"/>
        <v>135.58370971679699</v>
      </c>
      <c r="K168" s="19">
        <f t="shared" si="19"/>
        <v>304.73092956543007</v>
      </c>
      <c r="L168" s="20">
        <f t="shared" si="20"/>
        <v>2.2475482504641784</v>
      </c>
      <c r="M168" s="20">
        <f t="shared" si="21"/>
        <v>2.7812650361625861</v>
      </c>
      <c r="N168" s="18"/>
      <c r="O168" s="18"/>
      <c r="P168" s="18">
        <f t="shared" si="22"/>
        <v>-4.6591579380797414</v>
      </c>
    </row>
    <row r="169" spans="1:16" x14ac:dyDescent="0.15">
      <c r="A169" s="18">
        <v>84</v>
      </c>
      <c r="B169" s="18">
        <v>167</v>
      </c>
      <c r="D169">
        <v>872.34832763671898</v>
      </c>
      <c r="E169">
        <v>606.490966796875</v>
      </c>
      <c r="F169">
        <v>473.99801635742199</v>
      </c>
      <c r="G169">
        <v>470.17239379882801</v>
      </c>
      <c r="I169" s="19">
        <f t="shared" si="17"/>
        <v>398.35031127929699</v>
      </c>
      <c r="J169" s="19">
        <f t="shared" si="18"/>
        <v>136.31857299804699</v>
      </c>
      <c r="K169" s="19">
        <f t="shared" si="19"/>
        <v>302.92731018066411</v>
      </c>
      <c r="L169" s="20">
        <f t="shared" si="20"/>
        <v>2.2222013003686891</v>
      </c>
      <c r="M169" s="20">
        <f t="shared" si="21"/>
        <v>2.7591139949634944</v>
      </c>
      <c r="N169" s="18"/>
      <c r="O169" s="18"/>
      <c r="P169" s="18">
        <f t="shared" si="22"/>
        <v>-5.4184882762569178</v>
      </c>
    </row>
    <row r="170" spans="1:16" x14ac:dyDescent="0.15">
      <c r="A170" s="18">
        <v>84.5</v>
      </c>
      <c r="B170" s="18">
        <v>168</v>
      </c>
      <c r="D170">
        <v>869.14459228515602</v>
      </c>
      <c r="E170">
        <v>606.74157714843795</v>
      </c>
      <c r="F170">
        <v>473.83657836914102</v>
      </c>
      <c r="G170">
        <v>469.91378784179699</v>
      </c>
      <c r="I170" s="19">
        <f t="shared" si="17"/>
        <v>395.308013916015</v>
      </c>
      <c r="J170" s="19">
        <f t="shared" si="18"/>
        <v>136.82778930664097</v>
      </c>
      <c r="K170" s="19">
        <f t="shared" si="19"/>
        <v>299.52856140136635</v>
      </c>
      <c r="L170" s="20">
        <f t="shared" si="20"/>
        <v>2.1890915794166723</v>
      </c>
      <c r="M170" s="20">
        <f t="shared" si="21"/>
        <v>2.7292001829078751</v>
      </c>
      <c r="N170" s="18"/>
      <c r="O170" s="18"/>
      <c r="P170" s="18">
        <f t="shared" si="22"/>
        <v>-6.4439238221622386</v>
      </c>
    </row>
    <row r="171" spans="1:16" x14ac:dyDescent="0.15">
      <c r="A171" s="18">
        <v>85</v>
      </c>
      <c r="B171" s="18">
        <v>169</v>
      </c>
      <c r="D171">
        <v>870.66485595703102</v>
      </c>
      <c r="E171">
        <v>610.14508056640602</v>
      </c>
      <c r="F171">
        <v>473.207763671875</v>
      </c>
      <c r="G171">
        <v>469.38067626953102</v>
      </c>
      <c r="I171" s="19">
        <f t="shared" si="17"/>
        <v>397.45709228515602</v>
      </c>
      <c r="J171" s="19">
        <f t="shared" si="18"/>
        <v>140.764404296875</v>
      </c>
      <c r="K171" s="19">
        <f t="shared" si="19"/>
        <v>298.92200927734353</v>
      </c>
      <c r="L171" s="20">
        <f t="shared" si="20"/>
        <v>2.123562492737233</v>
      </c>
      <c r="M171" s="20">
        <f t="shared" si="21"/>
        <v>2.6668670051248338</v>
      </c>
      <c r="N171" s="18"/>
      <c r="O171" s="18"/>
      <c r="P171" s="18">
        <f t="shared" si="22"/>
        <v>-8.5806844620004963</v>
      </c>
    </row>
    <row r="172" spans="1:16" x14ac:dyDescent="0.15">
      <c r="A172" s="18">
        <v>85.5</v>
      </c>
      <c r="B172" s="18">
        <v>170</v>
      </c>
      <c r="D172">
        <v>866.78942871093795</v>
      </c>
      <c r="E172">
        <v>609.37518310546898</v>
      </c>
      <c r="F172">
        <v>472.76034545898398</v>
      </c>
      <c r="G172">
        <v>468.89138793945301</v>
      </c>
      <c r="I172" s="19">
        <f t="shared" si="17"/>
        <v>394.02908325195398</v>
      </c>
      <c r="J172" s="19">
        <f t="shared" si="18"/>
        <v>140.48379516601597</v>
      </c>
      <c r="K172" s="19">
        <f t="shared" si="19"/>
        <v>295.69042663574282</v>
      </c>
      <c r="L172" s="20">
        <f t="shared" si="20"/>
        <v>2.1048009579063001</v>
      </c>
      <c r="M172" s="20">
        <f t="shared" si="21"/>
        <v>2.6513013791902984</v>
      </c>
      <c r="N172" s="18"/>
      <c r="O172" s="18"/>
      <c r="P172" s="18">
        <f t="shared" si="22"/>
        <v>-9.1142689512612005</v>
      </c>
    </row>
    <row r="173" spans="1:16" x14ac:dyDescent="0.15">
      <c r="A173" s="18">
        <v>86</v>
      </c>
      <c r="B173" s="18">
        <v>171</v>
      </c>
      <c r="D173">
        <v>861.38934326171898</v>
      </c>
      <c r="E173">
        <v>608.59112548828102</v>
      </c>
      <c r="F173">
        <v>472.83160400390602</v>
      </c>
      <c r="G173">
        <v>468.91827392578102</v>
      </c>
      <c r="I173" s="19">
        <f t="shared" si="17"/>
        <v>388.55773925781295</v>
      </c>
      <c r="J173" s="19">
        <f t="shared" si="18"/>
        <v>139.6728515625</v>
      </c>
      <c r="K173" s="19">
        <f t="shared" si="19"/>
        <v>290.78674316406295</v>
      </c>
      <c r="L173" s="20">
        <f t="shared" si="20"/>
        <v>2.0819131270756892</v>
      </c>
      <c r="M173" s="20">
        <f t="shared" si="21"/>
        <v>2.6316094572560851</v>
      </c>
      <c r="N173" s="18"/>
      <c r="O173" s="18"/>
      <c r="P173" s="18">
        <f t="shared" si="22"/>
        <v>-9.7893014974639438</v>
      </c>
    </row>
    <row r="174" spans="1:16" x14ac:dyDescent="0.15">
      <c r="A174" s="18">
        <v>86.5</v>
      </c>
      <c r="B174" s="18">
        <v>172</v>
      </c>
      <c r="D174">
        <v>860.9697265625</v>
      </c>
      <c r="E174">
        <v>607.36151123046898</v>
      </c>
      <c r="F174">
        <v>473.21524047851602</v>
      </c>
      <c r="G174">
        <v>469.00646972656301</v>
      </c>
      <c r="I174" s="19">
        <f t="shared" si="17"/>
        <v>387.75448608398398</v>
      </c>
      <c r="J174" s="19">
        <f t="shared" si="18"/>
        <v>138.35504150390597</v>
      </c>
      <c r="K174" s="19">
        <f t="shared" si="19"/>
        <v>290.90595703124984</v>
      </c>
      <c r="L174" s="20">
        <f t="shared" si="20"/>
        <v>2.1026046746770493</v>
      </c>
      <c r="M174" s="20">
        <f t="shared" si="21"/>
        <v>2.6554969137538427</v>
      </c>
      <c r="N174" s="18"/>
      <c r="O174" s="18"/>
      <c r="P174" s="18">
        <f t="shared" si="22"/>
        <v>-8.9704474193369723</v>
      </c>
    </row>
    <row r="175" spans="1:16" x14ac:dyDescent="0.15">
      <c r="A175" s="18">
        <v>87</v>
      </c>
      <c r="B175" s="18">
        <v>173</v>
      </c>
      <c r="D175">
        <v>859.26281738281295</v>
      </c>
      <c r="E175">
        <v>602.07769775390602</v>
      </c>
      <c r="F175">
        <v>473.21673583984398</v>
      </c>
      <c r="G175">
        <v>469.30941772460898</v>
      </c>
      <c r="I175" s="19">
        <f t="shared" si="17"/>
        <v>386.04608154296898</v>
      </c>
      <c r="J175" s="19">
        <f t="shared" si="18"/>
        <v>132.76828002929705</v>
      </c>
      <c r="K175" s="19">
        <f t="shared" si="19"/>
        <v>293.10828552246107</v>
      </c>
      <c r="L175" s="20">
        <f t="shared" si="20"/>
        <v>2.2076680172235639</v>
      </c>
      <c r="M175" s="20">
        <f t="shared" si="21"/>
        <v>2.7637561651967553</v>
      </c>
      <c r="N175" s="18"/>
      <c r="O175" s="18"/>
      <c r="P175" s="18">
        <f t="shared" si="22"/>
        <v>-5.2593562218574839</v>
      </c>
    </row>
    <row r="176" spans="1:16" x14ac:dyDescent="0.15">
      <c r="A176" s="18">
        <v>87.5</v>
      </c>
      <c r="B176" s="18">
        <v>174</v>
      </c>
      <c r="D176">
        <v>864.545654296875</v>
      </c>
      <c r="E176">
        <v>604.484619140625</v>
      </c>
      <c r="F176">
        <v>474.07574462890602</v>
      </c>
      <c r="G176">
        <v>470.02639770507801</v>
      </c>
      <c r="I176" s="19">
        <f t="shared" si="17"/>
        <v>390.46990966796898</v>
      </c>
      <c r="J176" s="19">
        <f t="shared" si="18"/>
        <v>134.45822143554699</v>
      </c>
      <c r="K176" s="19">
        <f t="shared" si="19"/>
        <v>296.3491546630861</v>
      </c>
      <c r="L176" s="20">
        <f t="shared" si="20"/>
        <v>2.2040240566854594</v>
      </c>
      <c r="M176" s="20">
        <f t="shared" si="21"/>
        <v>2.7633081135550484</v>
      </c>
      <c r="N176" s="18"/>
      <c r="O176" s="18"/>
      <c r="P176" s="18">
        <f t="shared" si="22"/>
        <v>-5.2747152833824158</v>
      </c>
    </row>
    <row r="177" spans="1:16" x14ac:dyDescent="0.15">
      <c r="A177" s="18">
        <v>88</v>
      </c>
      <c r="B177" s="18">
        <v>175</v>
      </c>
      <c r="D177">
        <v>861.65167236328102</v>
      </c>
      <c r="E177">
        <v>604.17779541015602</v>
      </c>
      <c r="F177">
        <v>473.78475952148398</v>
      </c>
      <c r="G177">
        <v>470.158935546875</v>
      </c>
      <c r="I177" s="19">
        <f t="shared" si="17"/>
        <v>387.86691284179705</v>
      </c>
      <c r="J177" s="19">
        <f t="shared" si="18"/>
        <v>134.01885986328102</v>
      </c>
      <c r="K177" s="19">
        <f t="shared" si="19"/>
        <v>294.05371093750034</v>
      </c>
      <c r="L177" s="20">
        <f t="shared" si="20"/>
        <v>2.1941218664110291</v>
      </c>
      <c r="M177" s="20">
        <f t="shared" si="21"/>
        <v>2.756601832177016</v>
      </c>
      <c r="N177" s="18"/>
      <c r="O177" s="18"/>
      <c r="P177" s="18">
        <f t="shared" si="22"/>
        <v>-5.5046043825413911</v>
      </c>
    </row>
    <row r="178" spans="1:16" x14ac:dyDescent="0.15">
      <c r="A178" s="18">
        <v>88.5</v>
      </c>
      <c r="B178" s="18">
        <v>176</v>
      </c>
      <c r="D178">
        <v>858.19934082031295</v>
      </c>
      <c r="E178">
        <v>605.06939697265602</v>
      </c>
      <c r="F178">
        <v>473.93771362304699</v>
      </c>
      <c r="G178">
        <v>469.73791503906301</v>
      </c>
      <c r="I178" s="19">
        <f t="shared" si="17"/>
        <v>384.26162719726597</v>
      </c>
      <c r="J178" s="19">
        <f t="shared" si="18"/>
        <v>135.33148193359301</v>
      </c>
      <c r="K178" s="19">
        <f t="shared" si="19"/>
        <v>289.52958984375084</v>
      </c>
      <c r="L178" s="20">
        <f t="shared" si="20"/>
        <v>2.1394104735055119</v>
      </c>
      <c r="M178" s="20">
        <f t="shared" si="21"/>
        <v>2.7050863481678964</v>
      </c>
      <c r="N178" s="18"/>
      <c r="O178" s="18"/>
      <c r="P178" s="18">
        <f t="shared" si="22"/>
        <v>-7.2705380712751611</v>
      </c>
    </row>
    <row r="179" spans="1:16" x14ac:dyDescent="0.15">
      <c r="A179" s="18">
        <v>89</v>
      </c>
      <c r="B179" s="18">
        <v>177</v>
      </c>
      <c r="D179">
        <v>850.0556640625</v>
      </c>
      <c r="E179">
        <v>601.80798339843795</v>
      </c>
      <c r="F179">
        <v>474.02590942382801</v>
      </c>
      <c r="G179">
        <v>470.11758422851602</v>
      </c>
      <c r="I179" s="19">
        <f t="shared" si="17"/>
        <v>376.02975463867199</v>
      </c>
      <c r="J179" s="19">
        <f t="shared" si="18"/>
        <v>131.69039916992193</v>
      </c>
      <c r="K179" s="19">
        <f t="shared" si="19"/>
        <v>283.84647521972664</v>
      </c>
      <c r="L179" s="20">
        <f t="shared" si="20"/>
        <v>2.1554075088911806</v>
      </c>
      <c r="M179" s="20">
        <f t="shared" si="21"/>
        <v>2.7242792924499626</v>
      </c>
      <c r="N179" s="18"/>
      <c r="O179" s="18"/>
      <c r="P179" s="18">
        <f t="shared" si="22"/>
        <v>-6.6126103133278447</v>
      </c>
    </row>
    <row r="180" spans="1:16" x14ac:dyDescent="0.15">
      <c r="A180" s="18">
        <v>89.5</v>
      </c>
      <c r="B180" s="18">
        <v>178</v>
      </c>
      <c r="D180">
        <v>837.10308837890602</v>
      </c>
      <c r="E180">
        <v>599.31658935546898</v>
      </c>
      <c r="F180">
        <v>473.95166015625</v>
      </c>
      <c r="G180">
        <v>469.69757080078102</v>
      </c>
      <c r="I180" s="19">
        <f t="shared" si="17"/>
        <v>363.15142822265602</v>
      </c>
      <c r="J180" s="19">
        <f t="shared" si="18"/>
        <v>129.61901855468795</v>
      </c>
      <c r="K180" s="19">
        <f t="shared" si="19"/>
        <v>272.41811523437445</v>
      </c>
      <c r="L180" s="20">
        <f t="shared" si="20"/>
        <v>2.1016832118616735</v>
      </c>
      <c r="M180" s="20">
        <f t="shared" si="21"/>
        <v>2.673750904316853</v>
      </c>
      <c r="N180" s="18"/>
      <c r="O180" s="18"/>
      <c r="P180" s="18">
        <f t="shared" si="22"/>
        <v>-8.3447066831470185</v>
      </c>
    </row>
    <row r="181" spans="1:16" x14ac:dyDescent="0.15">
      <c r="A181" s="18">
        <v>90</v>
      </c>
      <c r="B181" s="18">
        <v>179</v>
      </c>
      <c r="D181">
        <v>841.65069580078102</v>
      </c>
      <c r="E181">
        <v>601.457275390625</v>
      </c>
      <c r="F181">
        <v>474.37170410156301</v>
      </c>
      <c r="G181">
        <v>470.1953125</v>
      </c>
      <c r="I181" s="19">
        <f t="shared" si="17"/>
        <v>367.27899169921801</v>
      </c>
      <c r="J181" s="19">
        <f t="shared" si="18"/>
        <v>131.261962890625</v>
      </c>
      <c r="K181" s="19">
        <f t="shared" si="19"/>
        <v>275.3956176757805</v>
      </c>
      <c r="L181" s="20">
        <f t="shared" si="20"/>
        <v>2.0980610956218593</v>
      </c>
      <c r="M181" s="20">
        <f t="shared" si="21"/>
        <v>2.6733246969734363</v>
      </c>
      <c r="N181" s="18"/>
      <c r="O181" s="18"/>
      <c r="P181" s="18">
        <f t="shared" si="22"/>
        <v>-8.359316929378851</v>
      </c>
    </row>
    <row r="182" spans="1:16" x14ac:dyDescent="0.15">
      <c r="A182" s="18">
        <v>90.5</v>
      </c>
      <c r="B182" s="18">
        <v>180</v>
      </c>
      <c r="D182">
        <v>840.9951171875</v>
      </c>
      <c r="E182">
        <v>601.93060302734398</v>
      </c>
      <c r="F182">
        <v>473.60437011718801</v>
      </c>
      <c r="G182">
        <v>469.537109375</v>
      </c>
      <c r="I182" s="19">
        <f t="shared" si="17"/>
        <v>367.39074707031199</v>
      </c>
      <c r="J182" s="19">
        <f t="shared" si="18"/>
        <v>132.39349365234398</v>
      </c>
      <c r="K182" s="19">
        <f t="shared" si="19"/>
        <v>274.71530151367119</v>
      </c>
      <c r="L182" s="20">
        <f t="shared" si="20"/>
        <v>2.0749909526147432</v>
      </c>
      <c r="M182" s="20">
        <f t="shared" si="21"/>
        <v>2.6534504628627182</v>
      </c>
      <c r="N182" s="18"/>
      <c r="O182" s="18"/>
      <c r="P182" s="18">
        <f t="shared" si="22"/>
        <v>-9.040599076464682</v>
      </c>
    </row>
    <row r="183" spans="1:16" x14ac:dyDescent="0.15">
      <c r="A183" s="18">
        <v>91</v>
      </c>
      <c r="B183" s="18">
        <v>181</v>
      </c>
      <c r="D183">
        <v>847.15777587890602</v>
      </c>
      <c r="E183">
        <v>603.38446044921898</v>
      </c>
      <c r="F183">
        <v>473.16592407226602</v>
      </c>
      <c r="G183">
        <v>469.66366577148398</v>
      </c>
      <c r="I183" s="19">
        <f t="shared" si="17"/>
        <v>373.99185180664</v>
      </c>
      <c r="J183" s="19">
        <f t="shared" si="18"/>
        <v>133.720794677735</v>
      </c>
      <c r="K183" s="19">
        <f t="shared" si="19"/>
        <v>280.38729553222549</v>
      </c>
      <c r="L183" s="20">
        <f t="shared" si="20"/>
        <v>2.0968114660696897</v>
      </c>
      <c r="M183" s="20">
        <f t="shared" si="21"/>
        <v>2.6784668852140623</v>
      </c>
      <c r="N183" s="18"/>
      <c r="O183" s="18"/>
      <c r="P183" s="18">
        <f t="shared" si="22"/>
        <v>-8.1830444236925128</v>
      </c>
    </row>
    <row r="184" spans="1:16" x14ac:dyDescent="0.15">
      <c r="A184" s="18">
        <v>91.5</v>
      </c>
      <c r="B184" s="18">
        <v>182</v>
      </c>
      <c r="D184">
        <v>847.24865722656295</v>
      </c>
      <c r="E184">
        <v>602.39471435546898</v>
      </c>
      <c r="F184">
        <v>473.13900756835898</v>
      </c>
      <c r="G184">
        <v>469.52865600585898</v>
      </c>
      <c r="I184" s="19">
        <f t="shared" si="17"/>
        <v>374.10964965820398</v>
      </c>
      <c r="J184" s="19">
        <f t="shared" si="18"/>
        <v>132.86605834961</v>
      </c>
      <c r="K184" s="19">
        <f t="shared" si="19"/>
        <v>281.10340881347702</v>
      </c>
      <c r="L184" s="20">
        <f t="shared" si="20"/>
        <v>2.1156901341485619</v>
      </c>
      <c r="M184" s="20">
        <f t="shared" si="21"/>
        <v>2.700541462189332</v>
      </c>
      <c r="N184" s="18"/>
      <c r="O184" s="18"/>
      <c r="P184" s="18">
        <f t="shared" si="22"/>
        <v>-7.4263352537218941</v>
      </c>
    </row>
    <row r="185" spans="1:16" x14ac:dyDescent="0.15">
      <c r="A185" s="18">
        <v>92</v>
      </c>
      <c r="B185" s="18">
        <v>183</v>
      </c>
      <c r="D185">
        <v>845.31463623046898</v>
      </c>
      <c r="E185">
        <v>601.9384765625</v>
      </c>
      <c r="F185">
        <v>472.88638305664102</v>
      </c>
      <c r="G185">
        <v>469.20578002929699</v>
      </c>
      <c r="I185" s="19">
        <f t="shared" si="17"/>
        <v>372.42825317382795</v>
      </c>
      <c r="J185" s="19">
        <f t="shared" si="18"/>
        <v>132.73269653320301</v>
      </c>
      <c r="K185" s="19">
        <f t="shared" si="19"/>
        <v>279.51536560058582</v>
      </c>
      <c r="L185" s="20">
        <f t="shared" si="20"/>
        <v>2.1058516318973841</v>
      </c>
      <c r="M185" s="20">
        <f t="shared" si="21"/>
        <v>2.6938988688345518</v>
      </c>
      <c r="N185" s="18"/>
      <c r="O185" s="18"/>
      <c r="P185" s="18">
        <f t="shared" si="22"/>
        <v>-7.6540411485881616</v>
      </c>
    </row>
    <row r="186" spans="1:16" x14ac:dyDescent="0.15">
      <c r="A186" s="18">
        <v>92.5</v>
      </c>
      <c r="B186" s="18">
        <v>184</v>
      </c>
      <c r="D186">
        <v>846.77331542968795</v>
      </c>
      <c r="E186">
        <v>601.81634521484398</v>
      </c>
      <c r="F186">
        <v>473.47036743164102</v>
      </c>
      <c r="G186">
        <v>469.99401855468801</v>
      </c>
      <c r="I186" s="19">
        <f t="shared" si="17"/>
        <v>373.30294799804693</v>
      </c>
      <c r="J186" s="19">
        <f t="shared" si="18"/>
        <v>131.82232666015597</v>
      </c>
      <c r="K186" s="19">
        <f t="shared" si="19"/>
        <v>281.02731933593776</v>
      </c>
      <c r="L186" s="20">
        <f t="shared" si="20"/>
        <v>2.1318643545143847</v>
      </c>
      <c r="M186" s="20">
        <f t="shared" si="21"/>
        <v>2.7231075003479503</v>
      </c>
      <c r="N186" s="18"/>
      <c r="O186" s="18"/>
      <c r="P186" s="18">
        <f t="shared" si="22"/>
        <v>-6.6527789575507992</v>
      </c>
    </row>
    <row r="187" spans="1:16" x14ac:dyDescent="0.15">
      <c r="A187" s="18">
        <v>93</v>
      </c>
      <c r="B187" s="18">
        <v>185</v>
      </c>
      <c r="D187">
        <v>843.74011230468795</v>
      </c>
      <c r="E187">
        <v>600.90618896484398</v>
      </c>
      <c r="F187">
        <v>474.01394653320301</v>
      </c>
      <c r="G187">
        <v>469.98107910156301</v>
      </c>
      <c r="I187" s="19">
        <f t="shared" si="17"/>
        <v>369.72616577148494</v>
      </c>
      <c r="J187" s="19">
        <f t="shared" si="18"/>
        <v>130.92510986328097</v>
      </c>
      <c r="K187" s="19">
        <f t="shared" si="19"/>
        <v>278.07858886718827</v>
      </c>
      <c r="L187" s="20">
        <f t="shared" si="20"/>
        <v>2.1239515411334988</v>
      </c>
      <c r="M187" s="20">
        <f t="shared" si="21"/>
        <v>2.718390595863462</v>
      </c>
      <c r="N187" s="18"/>
      <c r="O187" s="18"/>
      <c r="P187" s="18">
        <f t="shared" si="22"/>
        <v>-6.8144728772706014</v>
      </c>
    </row>
    <row r="188" spans="1:16" x14ac:dyDescent="0.15">
      <c r="A188" s="18">
        <v>93.5</v>
      </c>
      <c r="B188" s="18">
        <v>186</v>
      </c>
      <c r="D188">
        <v>844.27258300781295</v>
      </c>
      <c r="E188">
        <v>602.62481689453102</v>
      </c>
      <c r="F188">
        <v>474.14996337890602</v>
      </c>
      <c r="G188">
        <v>469.98455810546898</v>
      </c>
      <c r="I188" s="19">
        <f t="shared" si="17"/>
        <v>370.12261962890693</v>
      </c>
      <c r="J188" s="19">
        <f t="shared" si="18"/>
        <v>132.64025878906205</v>
      </c>
      <c r="K188" s="19">
        <f t="shared" si="19"/>
        <v>277.27443847656349</v>
      </c>
      <c r="L188" s="20">
        <f t="shared" si="20"/>
        <v>2.0904244383110964</v>
      </c>
      <c r="M188" s="20">
        <f t="shared" si="21"/>
        <v>2.6880594019374571</v>
      </c>
      <c r="N188" s="18"/>
      <c r="O188" s="18"/>
      <c r="P188" s="18">
        <f t="shared" si="22"/>
        <v>-7.854216135122301</v>
      </c>
    </row>
    <row r="189" spans="1:16" x14ac:dyDescent="0.15">
      <c r="A189" s="18">
        <v>94</v>
      </c>
      <c r="B189" s="18">
        <v>187</v>
      </c>
      <c r="D189">
        <v>846.64874267578102</v>
      </c>
      <c r="E189">
        <v>602.492919921875</v>
      </c>
      <c r="F189">
        <v>474.622314453125</v>
      </c>
      <c r="G189">
        <v>470.30743408203102</v>
      </c>
      <c r="I189" s="19">
        <f t="shared" si="17"/>
        <v>372.02642822265602</v>
      </c>
      <c r="J189" s="19">
        <f t="shared" si="18"/>
        <v>132.18548583984398</v>
      </c>
      <c r="K189" s="19">
        <f t="shared" si="19"/>
        <v>279.49658813476526</v>
      </c>
      <c r="L189" s="20">
        <f t="shared" si="20"/>
        <v>2.1144272108164999</v>
      </c>
      <c r="M189" s="20">
        <f t="shared" si="21"/>
        <v>2.7152580833392586</v>
      </c>
      <c r="N189" s="18"/>
      <c r="O189" s="18"/>
      <c r="P189" s="18">
        <f t="shared" si="22"/>
        <v>-6.9218543666086818</v>
      </c>
    </row>
    <row r="190" spans="1:16" x14ac:dyDescent="0.15">
      <c r="A190" s="18">
        <v>94.5</v>
      </c>
      <c r="B190" s="18">
        <v>188</v>
      </c>
      <c r="D190">
        <v>849.37078857421898</v>
      </c>
      <c r="E190">
        <v>601.554931640625</v>
      </c>
      <c r="F190">
        <v>473.76730346679699</v>
      </c>
      <c r="G190">
        <v>469.92376708984398</v>
      </c>
      <c r="I190" s="19">
        <f t="shared" si="17"/>
        <v>375.60348510742199</v>
      </c>
      <c r="J190" s="19">
        <f t="shared" si="18"/>
        <v>131.63116455078102</v>
      </c>
      <c r="K190" s="19">
        <f t="shared" si="19"/>
        <v>283.46166992187528</v>
      </c>
      <c r="L190" s="20">
        <f t="shared" si="20"/>
        <v>2.1534540918881007</v>
      </c>
      <c r="M190" s="20">
        <f t="shared" si="21"/>
        <v>2.7574808733072569</v>
      </c>
      <c r="N190" s="18"/>
      <c r="O190" s="18"/>
      <c r="P190" s="18">
        <f t="shared" si="22"/>
        <v>-5.4744711444376764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798"/>
  <sheetViews>
    <sheetView zoomScale="75" zoomScaleNormal="75" zoomScalePageLayoutView="75" workbookViewId="0">
      <selection activeCell="A36" sqref="A36:XFD45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985.68353271484398</v>
      </c>
      <c r="E2">
        <v>661.609375</v>
      </c>
      <c r="F2">
        <v>481.68719482421898</v>
      </c>
      <c r="G2">
        <v>474.70935058593801</v>
      </c>
      <c r="I2" s="7">
        <f t="shared" ref="I2:J65" si="0">D2-F2</f>
        <v>503.996337890625</v>
      </c>
      <c r="J2" s="7">
        <f t="shared" si="0"/>
        <v>186.90002441406199</v>
      </c>
      <c r="K2" s="7">
        <f t="shared" ref="K2:K65" si="1">I2-0.7*J2</f>
        <v>373.16632080078159</v>
      </c>
      <c r="L2" s="8">
        <f t="shared" ref="L2:L65" si="2">K2/J2</f>
        <v>1.9966092672843188</v>
      </c>
      <c r="M2" s="8"/>
      <c r="N2" s="18">
        <f>LINEST(V64:V104,U64:U104)</f>
        <v>-1.549217990302492E-2</v>
      </c>
      <c r="O2" s="9">
        <f>AVERAGE(M38:M45)</f>
        <v>2.6308133200919266</v>
      </c>
    </row>
    <row r="3" spans="1:16" x14ac:dyDescent="0.15">
      <c r="A3" s="6">
        <v>1</v>
      </c>
      <c r="B3" s="6">
        <v>1</v>
      </c>
      <c r="C3" s="6" t="s">
        <v>7</v>
      </c>
      <c r="D3">
        <v>988.9208984375</v>
      </c>
      <c r="E3">
        <v>659.76965332031295</v>
      </c>
      <c r="F3">
        <v>480.97720336914102</v>
      </c>
      <c r="G3">
        <v>474.46759033203102</v>
      </c>
      <c r="I3" s="7">
        <f t="shared" si="0"/>
        <v>507.94369506835898</v>
      </c>
      <c r="J3" s="7">
        <f t="shared" si="0"/>
        <v>185.30206298828193</v>
      </c>
      <c r="K3" s="7">
        <f t="shared" si="1"/>
        <v>378.23225097656166</v>
      </c>
      <c r="L3" s="8">
        <f t="shared" si="2"/>
        <v>2.0411658935523032</v>
      </c>
      <c r="M3" s="8"/>
      <c r="N3" s="18"/>
    </row>
    <row r="4" spans="1:16" ht="15" x14ac:dyDescent="0.15">
      <c r="A4" s="6">
        <v>1.5</v>
      </c>
      <c r="B4" s="6">
        <v>2</v>
      </c>
      <c r="D4">
        <v>1005.3525390625</v>
      </c>
      <c r="E4">
        <v>661.30218505859398</v>
      </c>
      <c r="F4">
        <v>480.671875</v>
      </c>
      <c r="G4">
        <v>474.27893066406301</v>
      </c>
      <c r="I4" s="7">
        <f t="shared" si="0"/>
        <v>524.6806640625</v>
      </c>
      <c r="J4" s="7">
        <f t="shared" si="0"/>
        <v>187.02325439453097</v>
      </c>
      <c r="K4" s="7">
        <f t="shared" si="1"/>
        <v>393.76438598632831</v>
      </c>
      <c r="L4" s="8">
        <f t="shared" si="2"/>
        <v>2.1054300828049488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1019.18585205078</v>
      </c>
      <c r="E5">
        <v>662.67681884765602</v>
      </c>
      <c r="F5">
        <v>480.34539794921898</v>
      </c>
      <c r="G5">
        <v>473.78039550781301</v>
      </c>
      <c r="I5" s="7">
        <f t="shared" si="0"/>
        <v>538.84045410156102</v>
      </c>
      <c r="J5" s="7">
        <f t="shared" si="0"/>
        <v>188.89642333984301</v>
      </c>
      <c r="K5" s="7">
        <f t="shared" si="1"/>
        <v>406.61295776367092</v>
      </c>
      <c r="L5" s="8">
        <f t="shared" si="2"/>
        <v>2.1525709728877964</v>
      </c>
      <c r="M5" s="8"/>
      <c r="N5" s="18">
        <f>RSQ(V64:V104,U64:U104)</f>
        <v>0.85341227371592399</v>
      </c>
    </row>
    <row r="6" spans="1:16" x14ac:dyDescent="0.15">
      <c r="A6" s="6">
        <v>2.5</v>
      </c>
      <c r="B6" s="6">
        <v>4</v>
      </c>
      <c r="C6" s="6" t="s">
        <v>5</v>
      </c>
      <c r="D6">
        <v>1036.54357910156</v>
      </c>
      <c r="E6">
        <v>668.27166748046898</v>
      </c>
      <c r="F6">
        <v>480.72204589843801</v>
      </c>
      <c r="G6">
        <v>474.35287475585898</v>
      </c>
      <c r="I6" s="7">
        <f t="shared" si="0"/>
        <v>555.82153320312204</v>
      </c>
      <c r="J6" s="7">
        <f t="shared" si="0"/>
        <v>193.91879272461</v>
      </c>
      <c r="K6" s="7">
        <f t="shared" si="1"/>
        <v>420.07837829589505</v>
      </c>
      <c r="L6" s="8">
        <f t="shared" si="2"/>
        <v>2.1662592490066768</v>
      </c>
      <c r="M6" s="8">
        <f t="shared" ref="M6:M22" si="3">L6+ABS($N$2)*A6</f>
        <v>2.2049896987642392</v>
      </c>
      <c r="P6" s="6">
        <f t="shared" ref="P6:P69" si="4">(M6-$O$2)/$O$2*100</f>
        <v>-16.186006740790262</v>
      </c>
    </row>
    <row r="7" spans="1:16" x14ac:dyDescent="0.15">
      <c r="A7" s="6">
        <v>3</v>
      </c>
      <c r="B7" s="6">
        <v>5</v>
      </c>
      <c r="C7" s="6" t="s">
        <v>8</v>
      </c>
      <c r="D7">
        <v>1034.75280761719</v>
      </c>
      <c r="E7">
        <v>668.13555908203102</v>
      </c>
      <c r="F7">
        <v>480.84002685546898</v>
      </c>
      <c r="G7">
        <v>474.51840209960898</v>
      </c>
      <c r="I7" s="7">
        <f t="shared" si="0"/>
        <v>553.91278076172102</v>
      </c>
      <c r="J7" s="7">
        <f t="shared" si="0"/>
        <v>193.61715698242205</v>
      </c>
      <c r="K7" s="7">
        <f t="shared" si="1"/>
        <v>418.38077087402564</v>
      </c>
      <c r="L7" s="8">
        <f t="shared" si="2"/>
        <v>2.160866203153728</v>
      </c>
      <c r="M7" s="8">
        <f t="shared" si="3"/>
        <v>2.207342742862803</v>
      </c>
      <c r="P7" s="6">
        <f t="shared" si="4"/>
        <v>-16.096565043023524</v>
      </c>
    </row>
    <row r="8" spans="1:16" x14ac:dyDescent="0.15">
      <c r="A8" s="6">
        <v>3.5</v>
      </c>
      <c r="B8" s="6">
        <v>6</v>
      </c>
      <c r="D8">
        <v>1032.24755859375</v>
      </c>
      <c r="E8">
        <v>670.25799560546898</v>
      </c>
      <c r="F8">
        <v>481.01922607421898</v>
      </c>
      <c r="G8">
        <v>474.49691772460898</v>
      </c>
      <c r="I8" s="7">
        <f t="shared" si="0"/>
        <v>551.22833251953102</v>
      </c>
      <c r="J8" s="7">
        <f t="shared" si="0"/>
        <v>195.76107788086</v>
      </c>
      <c r="K8" s="7">
        <f t="shared" si="1"/>
        <v>414.19557800292904</v>
      </c>
      <c r="L8" s="8">
        <f t="shared" si="2"/>
        <v>2.1158219115191432</v>
      </c>
      <c r="M8" s="8">
        <f t="shared" si="3"/>
        <v>2.1700445411797302</v>
      </c>
      <c r="P8" s="6">
        <f t="shared" si="4"/>
        <v>-17.514309183142498</v>
      </c>
    </row>
    <row r="9" spans="1:16" x14ac:dyDescent="0.15">
      <c r="A9" s="6">
        <v>4</v>
      </c>
      <c r="B9" s="6">
        <v>7</v>
      </c>
      <c r="D9">
        <v>1035.68615722656</v>
      </c>
      <c r="E9">
        <v>673.58435058593795</v>
      </c>
      <c r="F9">
        <v>480.54611206054699</v>
      </c>
      <c r="G9">
        <v>474.34765625</v>
      </c>
      <c r="I9" s="7">
        <f t="shared" si="0"/>
        <v>555.14004516601301</v>
      </c>
      <c r="J9" s="7">
        <f t="shared" si="0"/>
        <v>199.23669433593795</v>
      </c>
      <c r="K9" s="7">
        <f t="shared" si="1"/>
        <v>415.67435913085649</v>
      </c>
      <c r="L9" s="8">
        <f t="shared" si="2"/>
        <v>2.0863343497858762</v>
      </c>
      <c r="M9" s="8">
        <f t="shared" si="3"/>
        <v>2.1483030693979757</v>
      </c>
      <c r="P9" s="6">
        <f t="shared" si="4"/>
        <v>-18.34072554707496</v>
      </c>
    </row>
    <row r="10" spans="1:16" x14ac:dyDescent="0.15">
      <c r="A10" s="6">
        <v>4.5</v>
      </c>
      <c r="B10" s="6">
        <v>8</v>
      </c>
      <c r="D10">
        <v>1039.00695800781</v>
      </c>
      <c r="E10">
        <v>673.0029296875</v>
      </c>
      <c r="F10">
        <v>480.86120605468801</v>
      </c>
      <c r="G10">
        <v>474.02444458007801</v>
      </c>
      <c r="I10" s="7">
        <f t="shared" si="0"/>
        <v>558.14575195312204</v>
      </c>
      <c r="J10" s="7">
        <f t="shared" si="0"/>
        <v>198.97848510742199</v>
      </c>
      <c r="K10" s="7">
        <f t="shared" si="1"/>
        <v>418.86081237792666</v>
      </c>
      <c r="L10" s="8">
        <f t="shared" si="2"/>
        <v>2.1050557910911696</v>
      </c>
      <c r="M10" s="8">
        <f t="shared" si="3"/>
        <v>2.1747706006547816</v>
      </c>
      <c r="P10" s="6">
        <f t="shared" si="4"/>
        <v>-17.334666658188041</v>
      </c>
    </row>
    <row r="11" spans="1:16" x14ac:dyDescent="0.15">
      <c r="A11" s="6">
        <v>5</v>
      </c>
      <c r="B11" s="6">
        <v>9</v>
      </c>
      <c r="D11">
        <v>1038.59045410156</v>
      </c>
      <c r="E11">
        <v>672.51397705078102</v>
      </c>
      <c r="F11">
        <v>480.92343139648398</v>
      </c>
      <c r="G11">
        <v>474.80972290039102</v>
      </c>
      <c r="I11" s="7">
        <f t="shared" si="0"/>
        <v>557.66702270507608</v>
      </c>
      <c r="J11" s="7">
        <f t="shared" si="0"/>
        <v>197.70425415039</v>
      </c>
      <c r="K11" s="7">
        <f t="shared" si="1"/>
        <v>419.27404479980305</v>
      </c>
      <c r="L11" s="8">
        <f t="shared" si="2"/>
        <v>2.1207133179889439</v>
      </c>
      <c r="M11" s="8">
        <f t="shared" si="3"/>
        <v>2.1981742175040684</v>
      </c>
      <c r="P11" s="6">
        <f t="shared" si="4"/>
        <v>-16.445070400234282</v>
      </c>
    </row>
    <row r="12" spans="1:16" x14ac:dyDescent="0.15">
      <c r="A12" s="6">
        <v>5.5</v>
      </c>
      <c r="B12" s="6">
        <v>10</v>
      </c>
      <c r="D12">
        <v>1037.55993652344</v>
      </c>
      <c r="E12">
        <v>673.42755126953102</v>
      </c>
      <c r="F12">
        <v>480.86477661132801</v>
      </c>
      <c r="G12">
        <v>474.62854003906301</v>
      </c>
      <c r="I12" s="7">
        <f t="shared" si="0"/>
        <v>556.69515991211199</v>
      </c>
      <c r="J12" s="7">
        <f t="shared" si="0"/>
        <v>198.79901123046801</v>
      </c>
      <c r="K12" s="7">
        <f t="shared" si="1"/>
        <v>417.5358520507844</v>
      </c>
      <c r="L12" s="8">
        <f t="shared" si="2"/>
        <v>2.1002913921273705</v>
      </c>
      <c r="M12" s="8">
        <f t="shared" si="3"/>
        <v>2.1854983815940074</v>
      </c>
      <c r="P12" s="6">
        <f t="shared" si="4"/>
        <v>-16.92689234530555</v>
      </c>
    </row>
    <row r="13" spans="1:16" x14ac:dyDescent="0.15">
      <c r="A13" s="6">
        <v>6</v>
      </c>
      <c r="B13" s="6">
        <v>11</v>
      </c>
      <c r="D13">
        <v>1032.51135253906</v>
      </c>
      <c r="E13">
        <v>673.46740722656295</v>
      </c>
      <c r="F13">
        <v>480.52819824218801</v>
      </c>
      <c r="G13">
        <v>474.80059814453102</v>
      </c>
      <c r="I13" s="7">
        <f t="shared" si="0"/>
        <v>551.98315429687204</v>
      </c>
      <c r="J13" s="7">
        <f t="shared" si="0"/>
        <v>198.66680908203193</v>
      </c>
      <c r="K13" s="7">
        <f t="shared" si="1"/>
        <v>412.91638793944969</v>
      </c>
      <c r="L13" s="8">
        <f t="shared" si="2"/>
        <v>2.0784367043865464</v>
      </c>
      <c r="M13" s="8">
        <f t="shared" si="3"/>
        <v>2.1713897838046958</v>
      </c>
      <c r="P13" s="6">
        <f t="shared" si="4"/>
        <v>-17.463175086523336</v>
      </c>
    </row>
    <row r="14" spans="1:16" x14ac:dyDescent="0.15">
      <c r="A14" s="6">
        <v>6.5</v>
      </c>
      <c r="B14" s="6">
        <v>12</v>
      </c>
      <c r="D14">
        <v>1032.88366699219</v>
      </c>
      <c r="E14">
        <v>676.788818359375</v>
      </c>
      <c r="F14">
        <v>480.96969604492199</v>
      </c>
      <c r="G14">
        <v>474.54675292968801</v>
      </c>
      <c r="I14" s="7">
        <f t="shared" si="0"/>
        <v>551.91397094726801</v>
      </c>
      <c r="J14" s="7">
        <f t="shared" si="0"/>
        <v>202.24206542968699</v>
      </c>
      <c r="K14" s="7">
        <f t="shared" si="1"/>
        <v>410.34452514648717</v>
      </c>
      <c r="L14" s="8">
        <f t="shared" si="2"/>
        <v>2.0289771283469742</v>
      </c>
      <c r="M14" s="8">
        <f t="shared" si="3"/>
        <v>2.1296762977166361</v>
      </c>
      <c r="P14" s="6">
        <f t="shared" si="4"/>
        <v>-19.048748862111569</v>
      </c>
    </row>
    <row r="15" spans="1:16" x14ac:dyDescent="0.15">
      <c r="A15" s="6">
        <v>7</v>
      </c>
      <c r="B15" s="6">
        <v>13</v>
      </c>
      <c r="D15">
        <v>1029.46484375</v>
      </c>
      <c r="E15">
        <v>678.65124511718795</v>
      </c>
      <c r="F15">
        <v>480.60702514648398</v>
      </c>
      <c r="G15">
        <v>474.28576660156301</v>
      </c>
      <c r="I15" s="7">
        <f t="shared" si="0"/>
        <v>548.85781860351608</v>
      </c>
      <c r="J15" s="7">
        <f t="shared" si="0"/>
        <v>204.36547851562494</v>
      </c>
      <c r="K15" s="7">
        <f t="shared" si="1"/>
        <v>405.80198364257865</v>
      </c>
      <c r="L15" s="8">
        <f t="shared" si="2"/>
        <v>1.9856679640321577</v>
      </c>
      <c r="M15" s="8">
        <f t="shared" si="3"/>
        <v>2.0941132233533324</v>
      </c>
      <c r="P15" s="6">
        <f t="shared" si="4"/>
        <v>-20.400538975522622</v>
      </c>
    </row>
    <row r="16" spans="1:16" x14ac:dyDescent="0.15">
      <c r="A16" s="6">
        <v>7.5</v>
      </c>
      <c r="B16" s="6">
        <v>14</v>
      </c>
      <c r="D16">
        <v>1029.60241699219</v>
      </c>
      <c r="E16">
        <v>679.95520019531295</v>
      </c>
      <c r="F16">
        <v>480.15185546875</v>
      </c>
      <c r="G16">
        <v>473.95275878906301</v>
      </c>
      <c r="I16" s="7">
        <f t="shared" si="0"/>
        <v>549.45056152344</v>
      </c>
      <c r="J16" s="7">
        <f t="shared" si="0"/>
        <v>206.00244140624994</v>
      </c>
      <c r="K16" s="7">
        <f t="shared" si="1"/>
        <v>405.24885253906507</v>
      </c>
      <c r="L16" s="8">
        <f t="shared" si="2"/>
        <v>1.9672041252165964</v>
      </c>
      <c r="M16" s="8">
        <f t="shared" si="3"/>
        <v>2.0833954744892833</v>
      </c>
      <c r="P16" s="6">
        <f t="shared" si="4"/>
        <v>-20.807931958604925</v>
      </c>
    </row>
    <row r="17" spans="1:16" x14ac:dyDescent="0.15">
      <c r="A17" s="6">
        <v>8</v>
      </c>
      <c r="B17" s="6">
        <v>15</v>
      </c>
      <c r="D17">
        <v>1023.48779296875</v>
      </c>
      <c r="E17">
        <v>679.00347900390602</v>
      </c>
      <c r="F17">
        <v>480.0107421875</v>
      </c>
      <c r="G17">
        <v>473.78689575195301</v>
      </c>
      <c r="I17" s="7">
        <f t="shared" si="0"/>
        <v>543.47705078125</v>
      </c>
      <c r="J17" s="7">
        <f t="shared" si="0"/>
        <v>205.21658325195301</v>
      </c>
      <c r="K17" s="7">
        <f t="shared" si="1"/>
        <v>399.82544250488291</v>
      </c>
      <c r="L17" s="8">
        <f t="shared" si="2"/>
        <v>1.9483096159631526</v>
      </c>
      <c r="M17" s="8">
        <f t="shared" si="3"/>
        <v>2.072247055187352</v>
      </c>
      <c r="P17" s="6">
        <f t="shared" si="4"/>
        <v>-21.231695181057432</v>
      </c>
    </row>
    <row r="18" spans="1:16" x14ac:dyDescent="0.15">
      <c r="A18" s="6">
        <v>8.5</v>
      </c>
      <c r="B18" s="6">
        <v>16</v>
      </c>
      <c r="D18">
        <v>1028.92639160156</v>
      </c>
      <c r="E18">
        <v>681.097412109375</v>
      </c>
      <c r="F18">
        <v>480.235595703125</v>
      </c>
      <c r="G18">
        <v>473.62918090820301</v>
      </c>
      <c r="I18" s="7">
        <f t="shared" si="0"/>
        <v>548.690795898435</v>
      </c>
      <c r="J18" s="7">
        <f t="shared" si="0"/>
        <v>207.46823120117199</v>
      </c>
      <c r="K18" s="7">
        <f t="shared" si="1"/>
        <v>403.46303405761461</v>
      </c>
      <c r="L18" s="8">
        <f t="shared" si="2"/>
        <v>1.9446979025255962</v>
      </c>
      <c r="M18" s="8">
        <f t="shared" si="3"/>
        <v>2.0763814317013081</v>
      </c>
      <c r="P18" s="6">
        <f t="shared" si="4"/>
        <v>-21.074543151972691</v>
      </c>
    </row>
    <row r="19" spans="1:16" x14ac:dyDescent="0.15">
      <c r="A19" s="6">
        <v>9</v>
      </c>
      <c r="B19" s="6">
        <v>17</v>
      </c>
      <c r="D19">
        <v>1033.66003417969</v>
      </c>
      <c r="E19">
        <v>683.86535644531295</v>
      </c>
      <c r="F19">
        <v>480.02084350585898</v>
      </c>
      <c r="G19">
        <v>474.11468505859398</v>
      </c>
      <c r="I19" s="7">
        <f t="shared" si="0"/>
        <v>553.63919067383108</v>
      </c>
      <c r="J19" s="7">
        <f t="shared" si="0"/>
        <v>209.75067138671898</v>
      </c>
      <c r="K19" s="7">
        <f t="shared" si="1"/>
        <v>406.81372070312784</v>
      </c>
      <c r="L19" s="8">
        <f t="shared" si="2"/>
        <v>1.9395109346424078</v>
      </c>
      <c r="M19" s="8">
        <f t="shared" si="3"/>
        <v>2.0789405537696322</v>
      </c>
      <c r="P19" s="6">
        <f t="shared" si="4"/>
        <v>-20.977268212364482</v>
      </c>
    </row>
    <row r="20" spans="1:16" x14ac:dyDescent="0.15">
      <c r="A20" s="6">
        <v>9.5</v>
      </c>
      <c r="B20" s="6">
        <v>18</v>
      </c>
      <c r="D20">
        <v>1038.52331542969</v>
      </c>
      <c r="E20">
        <v>685.15386962890602</v>
      </c>
      <c r="F20">
        <v>479.577392578125</v>
      </c>
      <c r="G20">
        <v>473.61062622070301</v>
      </c>
      <c r="I20" s="7">
        <f t="shared" si="0"/>
        <v>558.945922851565</v>
      </c>
      <c r="J20" s="7">
        <f t="shared" si="0"/>
        <v>211.54324340820301</v>
      </c>
      <c r="K20" s="7">
        <f t="shared" si="1"/>
        <v>410.8656524658229</v>
      </c>
      <c r="L20" s="8">
        <f t="shared" si="2"/>
        <v>1.9422300889705031</v>
      </c>
      <c r="M20" s="8">
        <f t="shared" si="3"/>
        <v>2.0894057980492398</v>
      </c>
      <c r="P20" s="6">
        <f t="shared" si="4"/>
        <v>-20.579473195907674</v>
      </c>
    </row>
    <row r="21" spans="1:16" x14ac:dyDescent="0.15">
      <c r="A21" s="6">
        <v>10</v>
      </c>
      <c r="B21" s="6">
        <v>19</v>
      </c>
      <c r="D21">
        <v>1030.88220214844</v>
      </c>
      <c r="E21">
        <v>682.85339355468795</v>
      </c>
      <c r="F21">
        <v>479.739013671875</v>
      </c>
      <c r="G21">
        <v>473.71325683593801</v>
      </c>
      <c r="I21" s="7">
        <f t="shared" si="0"/>
        <v>551.143188476565</v>
      </c>
      <c r="J21" s="7">
        <f t="shared" si="0"/>
        <v>209.14013671874994</v>
      </c>
      <c r="K21" s="7">
        <f t="shared" si="1"/>
        <v>404.74509277344009</v>
      </c>
      <c r="L21" s="8">
        <f t="shared" si="2"/>
        <v>1.9352817642925146</v>
      </c>
      <c r="M21" s="8">
        <f t="shared" si="3"/>
        <v>2.0902035633227638</v>
      </c>
      <c r="P21" s="6">
        <f t="shared" si="4"/>
        <v>-20.549149293127066</v>
      </c>
    </row>
    <row r="22" spans="1:16" x14ac:dyDescent="0.15">
      <c r="A22" s="6">
        <v>10.5</v>
      </c>
      <c r="B22" s="6">
        <v>20</v>
      </c>
      <c r="D22">
        <v>1033.12414550781</v>
      </c>
      <c r="E22">
        <v>685.0244140625</v>
      </c>
      <c r="F22">
        <v>479.60540771484398</v>
      </c>
      <c r="G22">
        <v>473.57998657226602</v>
      </c>
      <c r="I22" s="7">
        <f t="shared" si="0"/>
        <v>553.51873779296602</v>
      </c>
      <c r="J22" s="7">
        <f t="shared" si="0"/>
        <v>211.44442749023398</v>
      </c>
      <c r="K22" s="7">
        <f t="shared" si="1"/>
        <v>405.50763854980221</v>
      </c>
      <c r="L22" s="8">
        <f t="shared" si="2"/>
        <v>1.9177977086605011</v>
      </c>
      <c r="M22" s="8">
        <f t="shared" si="3"/>
        <v>2.080465597642263</v>
      </c>
      <c r="P22" s="6">
        <f t="shared" si="4"/>
        <v>-20.919299679934461</v>
      </c>
    </row>
    <row r="23" spans="1:16" x14ac:dyDescent="0.15">
      <c r="A23" s="6">
        <v>11</v>
      </c>
      <c r="B23" s="6">
        <v>21</v>
      </c>
      <c r="D23">
        <v>1031.36682128906</v>
      </c>
      <c r="E23">
        <v>686.21148681640602</v>
      </c>
      <c r="F23">
        <v>479.55197143554699</v>
      </c>
      <c r="G23">
        <v>473.585205078125</v>
      </c>
      <c r="I23" s="7">
        <f t="shared" si="0"/>
        <v>551.81484985351301</v>
      </c>
      <c r="J23" s="7">
        <f t="shared" si="0"/>
        <v>212.62628173828102</v>
      </c>
      <c r="K23" s="7">
        <f t="shared" si="1"/>
        <v>402.97645263671632</v>
      </c>
      <c r="L23" s="8">
        <f t="shared" si="2"/>
        <v>1.895233502379235</v>
      </c>
      <c r="M23" s="8">
        <f>L23+ABS($N$2)*A23</f>
        <v>2.0656474813125092</v>
      </c>
      <c r="P23" s="6">
        <f t="shared" si="4"/>
        <v>-21.482551972166128</v>
      </c>
    </row>
    <row r="24" spans="1:16" x14ac:dyDescent="0.15">
      <c r="A24" s="6">
        <v>11.5</v>
      </c>
      <c r="B24" s="6">
        <v>22</v>
      </c>
      <c r="D24">
        <v>1032.11291503906</v>
      </c>
      <c r="E24">
        <v>687.10296630859398</v>
      </c>
      <c r="F24">
        <v>479.93777465820301</v>
      </c>
      <c r="G24">
        <v>473.96447753906301</v>
      </c>
      <c r="I24" s="7">
        <f t="shared" si="0"/>
        <v>552.17514038085699</v>
      </c>
      <c r="J24" s="7">
        <f t="shared" si="0"/>
        <v>213.13848876953097</v>
      </c>
      <c r="K24" s="7">
        <f t="shared" si="1"/>
        <v>402.97819824218533</v>
      </c>
      <c r="L24" s="8">
        <f t="shared" si="2"/>
        <v>1.8906871328994463</v>
      </c>
      <c r="M24" s="8">
        <f t="shared" ref="M24:M87" si="5">L24+ABS($N$2)*A24</f>
        <v>2.0688472017842328</v>
      </c>
      <c r="P24" s="6">
        <f t="shared" si="4"/>
        <v>-21.360927208930867</v>
      </c>
    </row>
    <row r="25" spans="1:16" x14ac:dyDescent="0.15">
      <c r="A25" s="6">
        <v>12</v>
      </c>
      <c r="B25" s="6">
        <v>23</v>
      </c>
      <c r="D25">
        <v>1033.60815429688</v>
      </c>
      <c r="E25">
        <v>685.819091796875</v>
      </c>
      <c r="F25">
        <v>480.79177856445301</v>
      </c>
      <c r="G25">
        <v>474.22418212890602</v>
      </c>
      <c r="I25" s="7">
        <f t="shared" si="0"/>
        <v>552.81637573242699</v>
      </c>
      <c r="J25" s="7">
        <f t="shared" si="0"/>
        <v>211.59490966796898</v>
      </c>
      <c r="K25" s="7">
        <f t="shared" si="1"/>
        <v>404.69993896484868</v>
      </c>
      <c r="L25" s="8">
        <f t="shared" si="2"/>
        <v>1.9126166106731808</v>
      </c>
      <c r="M25" s="8">
        <f t="shared" si="5"/>
        <v>2.0985227695094797</v>
      </c>
      <c r="P25" s="6">
        <f t="shared" si="4"/>
        <v>-20.23292745696785</v>
      </c>
    </row>
    <row r="26" spans="1:16" x14ac:dyDescent="0.15">
      <c r="A26" s="6">
        <v>12.5</v>
      </c>
      <c r="B26" s="6">
        <v>24</v>
      </c>
      <c r="D26">
        <v>1032.27026367188</v>
      </c>
      <c r="E26">
        <v>686.15417480468795</v>
      </c>
      <c r="F26">
        <v>480.44607543945301</v>
      </c>
      <c r="G26">
        <v>474.10653686523398</v>
      </c>
      <c r="I26" s="7">
        <f t="shared" si="0"/>
        <v>551.82418823242699</v>
      </c>
      <c r="J26" s="7">
        <f t="shared" si="0"/>
        <v>212.04763793945398</v>
      </c>
      <c r="K26" s="7">
        <f t="shared" si="1"/>
        <v>403.39084167480922</v>
      </c>
      <c r="L26" s="8">
        <f t="shared" si="2"/>
        <v>1.9023595150349637</v>
      </c>
      <c r="M26" s="8">
        <f t="shared" si="5"/>
        <v>2.0960117638227751</v>
      </c>
      <c r="P26" s="6">
        <f t="shared" si="4"/>
        <v>-20.32837344196145</v>
      </c>
    </row>
    <row r="27" spans="1:16" x14ac:dyDescent="0.15">
      <c r="A27" s="6">
        <v>13</v>
      </c>
      <c r="B27" s="6">
        <v>25</v>
      </c>
      <c r="D27">
        <v>1031.76647949219</v>
      </c>
      <c r="E27">
        <v>685.80218505859398</v>
      </c>
      <c r="F27">
        <v>480.86380004882801</v>
      </c>
      <c r="G27">
        <v>474.83316040039102</v>
      </c>
      <c r="I27" s="7">
        <f t="shared" si="0"/>
        <v>550.90267944336199</v>
      </c>
      <c r="J27" s="7">
        <f t="shared" si="0"/>
        <v>210.96902465820295</v>
      </c>
      <c r="K27" s="7">
        <f t="shared" si="1"/>
        <v>403.22436218261993</v>
      </c>
      <c r="L27" s="8">
        <f t="shared" si="2"/>
        <v>1.9112965177513401</v>
      </c>
      <c r="M27" s="8">
        <f t="shared" si="5"/>
        <v>2.112694856490664</v>
      </c>
      <c r="P27" s="6">
        <f t="shared" si="4"/>
        <v>-19.694231424339844</v>
      </c>
    </row>
    <row r="28" spans="1:16" x14ac:dyDescent="0.15">
      <c r="A28" s="6">
        <v>13.5</v>
      </c>
      <c r="B28" s="6">
        <v>26</v>
      </c>
      <c r="D28">
        <v>1033.08520507813</v>
      </c>
      <c r="E28">
        <v>685.41564941406295</v>
      </c>
      <c r="F28">
        <v>479.73184204101602</v>
      </c>
      <c r="G28">
        <v>473.63244628906301</v>
      </c>
      <c r="I28" s="7">
        <f t="shared" si="0"/>
        <v>553.35336303711392</v>
      </c>
      <c r="J28" s="7">
        <f t="shared" si="0"/>
        <v>211.78320312499994</v>
      </c>
      <c r="K28" s="7">
        <f t="shared" si="1"/>
        <v>405.10512084961397</v>
      </c>
      <c r="L28" s="8">
        <f t="shared" si="2"/>
        <v>1.9128293220237604</v>
      </c>
      <c r="M28" s="8">
        <f t="shared" si="5"/>
        <v>2.1219737507145968</v>
      </c>
      <c r="P28" s="6">
        <f t="shared" si="4"/>
        <v>-19.341530829696033</v>
      </c>
    </row>
    <row r="29" spans="1:16" x14ac:dyDescent="0.15">
      <c r="A29" s="6">
        <v>14</v>
      </c>
      <c r="B29" s="6">
        <v>27</v>
      </c>
      <c r="D29">
        <v>1034.5849609375</v>
      </c>
      <c r="E29">
        <v>685.28186035156295</v>
      </c>
      <c r="F29">
        <v>479.587158203125</v>
      </c>
      <c r="G29">
        <v>473.62527465820301</v>
      </c>
      <c r="I29" s="7">
        <f t="shared" si="0"/>
        <v>554.997802734375</v>
      </c>
      <c r="J29" s="7">
        <f t="shared" si="0"/>
        <v>211.65658569335994</v>
      </c>
      <c r="K29" s="7">
        <f t="shared" si="1"/>
        <v>406.83819274902305</v>
      </c>
      <c r="L29" s="8">
        <f t="shared" si="2"/>
        <v>1.9221617480801416</v>
      </c>
      <c r="M29" s="8">
        <f t="shared" si="5"/>
        <v>2.1390522667224907</v>
      </c>
      <c r="P29" s="6">
        <f t="shared" si="4"/>
        <v>-18.692358352216822</v>
      </c>
    </row>
    <row r="30" spans="1:16" x14ac:dyDescent="0.15">
      <c r="A30" s="6">
        <v>14.5</v>
      </c>
      <c r="B30" s="6">
        <v>28</v>
      </c>
      <c r="D30">
        <v>1033.79638671875</v>
      </c>
      <c r="E30">
        <v>685.048583984375</v>
      </c>
      <c r="F30">
        <v>479.77386474609398</v>
      </c>
      <c r="G30">
        <v>473.76864624023398</v>
      </c>
      <c r="I30" s="7">
        <f t="shared" si="0"/>
        <v>554.02252197265602</v>
      </c>
      <c r="J30" s="7">
        <f t="shared" si="0"/>
        <v>211.27993774414102</v>
      </c>
      <c r="K30" s="7">
        <f t="shared" si="1"/>
        <v>406.12656555175732</v>
      </c>
      <c r="L30" s="8">
        <f t="shared" si="2"/>
        <v>1.9222202064616973</v>
      </c>
      <c r="M30" s="8">
        <f t="shared" si="5"/>
        <v>2.1468568150555587</v>
      </c>
      <c r="P30" s="6">
        <f t="shared" si="4"/>
        <v>-18.395699206033264</v>
      </c>
    </row>
    <row r="31" spans="1:16" x14ac:dyDescent="0.15">
      <c r="A31" s="6">
        <v>15</v>
      </c>
      <c r="B31" s="6">
        <v>29</v>
      </c>
      <c r="D31">
        <v>1030.16345214844</v>
      </c>
      <c r="E31">
        <v>685.91387939453102</v>
      </c>
      <c r="F31">
        <v>479.83804321289102</v>
      </c>
      <c r="G31">
        <v>473.65493774414102</v>
      </c>
      <c r="I31" s="7">
        <f t="shared" si="0"/>
        <v>550.32540893554892</v>
      </c>
      <c r="J31" s="7">
        <f t="shared" si="0"/>
        <v>212.25894165039</v>
      </c>
      <c r="K31" s="7">
        <f t="shared" si="1"/>
        <v>401.74414978027596</v>
      </c>
      <c r="L31" s="8">
        <f t="shared" si="2"/>
        <v>1.8927077778517596</v>
      </c>
      <c r="M31" s="8">
        <f t="shared" si="5"/>
        <v>2.1250904763971334</v>
      </c>
      <c r="P31" s="6">
        <f t="shared" si="4"/>
        <v>-19.2230607862789</v>
      </c>
    </row>
    <row r="32" spans="1:16" x14ac:dyDescent="0.15">
      <c r="A32" s="6">
        <v>15.5</v>
      </c>
      <c r="B32" s="6">
        <v>30</v>
      </c>
      <c r="D32">
        <v>1032.4404296875</v>
      </c>
      <c r="E32">
        <v>685.61633300781295</v>
      </c>
      <c r="F32">
        <v>479.49005126953102</v>
      </c>
      <c r="G32">
        <v>473.25448608398398</v>
      </c>
      <c r="I32" s="7">
        <f t="shared" si="0"/>
        <v>552.95037841796898</v>
      </c>
      <c r="J32" s="7">
        <f t="shared" si="0"/>
        <v>212.36184692382898</v>
      </c>
      <c r="K32" s="7">
        <f t="shared" si="1"/>
        <v>404.29708557128868</v>
      </c>
      <c r="L32" s="8">
        <f t="shared" si="2"/>
        <v>1.9038122498355554</v>
      </c>
      <c r="M32" s="8">
        <f t="shared" si="5"/>
        <v>2.1439410383324415</v>
      </c>
      <c r="P32" s="6">
        <f t="shared" si="4"/>
        <v>-18.50653096672297</v>
      </c>
    </row>
    <row r="33" spans="1:16" x14ac:dyDescent="0.15">
      <c r="A33" s="6">
        <v>16</v>
      </c>
      <c r="B33" s="6">
        <v>31</v>
      </c>
      <c r="D33">
        <v>989.31121826171898</v>
      </c>
      <c r="E33">
        <v>644.63671875</v>
      </c>
      <c r="F33">
        <v>478.9970703125</v>
      </c>
      <c r="G33">
        <v>473.14630126953102</v>
      </c>
      <c r="I33" s="7">
        <f t="shared" si="0"/>
        <v>510.31414794921898</v>
      </c>
      <c r="J33" s="7">
        <f t="shared" si="0"/>
        <v>171.49041748046898</v>
      </c>
      <c r="K33" s="7">
        <f t="shared" si="1"/>
        <v>390.27085571289069</v>
      </c>
      <c r="L33" s="8">
        <f t="shared" si="2"/>
        <v>2.2757589691991891</v>
      </c>
      <c r="M33" s="8">
        <f t="shared" si="5"/>
        <v>2.5236338476475879</v>
      </c>
      <c r="P33" s="6">
        <f t="shared" si="4"/>
        <v>-4.0740052373078903</v>
      </c>
    </row>
    <row r="34" spans="1:16" x14ac:dyDescent="0.15">
      <c r="A34" s="6">
        <v>16.5</v>
      </c>
      <c r="B34" s="6">
        <v>32</v>
      </c>
      <c r="D34">
        <v>1015.79669189453</v>
      </c>
      <c r="E34">
        <v>646.45843505859398</v>
      </c>
      <c r="F34">
        <v>479.410888671875</v>
      </c>
      <c r="G34">
        <v>473.10330200195301</v>
      </c>
      <c r="I34" s="7">
        <f t="shared" si="0"/>
        <v>536.385803222655</v>
      </c>
      <c r="J34" s="7">
        <f t="shared" si="0"/>
        <v>173.35513305664097</v>
      </c>
      <c r="K34" s="7">
        <f t="shared" si="1"/>
        <v>415.03721008300636</v>
      </c>
      <c r="L34" s="8">
        <f t="shared" si="2"/>
        <v>2.3941443369167481</v>
      </c>
      <c r="M34" s="8">
        <f t="shared" si="5"/>
        <v>2.6497653053166594</v>
      </c>
      <c r="P34" s="6">
        <f t="shared" si="4"/>
        <v>0.72038502618158484</v>
      </c>
    </row>
    <row r="35" spans="1:16" x14ac:dyDescent="0.15">
      <c r="A35" s="6">
        <v>17</v>
      </c>
      <c r="B35" s="6">
        <v>33</v>
      </c>
      <c r="D35">
        <v>1034.0712890625</v>
      </c>
      <c r="E35">
        <v>654.85400390625</v>
      </c>
      <c r="F35">
        <v>479.37277221679699</v>
      </c>
      <c r="G35">
        <v>473.62008666992199</v>
      </c>
      <c r="I35" s="7">
        <f t="shared" si="0"/>
        <v>554.69851684570301</v>
      </c>
      <c r="J35" s="7">
        <f t="shared" si="0"/>
        <v>181.23391723632801</v>
      </c>
      <c r="K35" s="7">
        <f t="shared" si="1"/>
        <v>427.83477478027339</v>
      </c>
      <c r="L35" s="8">
        <f t="shared" si="2"/>
        <v>2.3606771916891209</v>
      </c>
      <c r="M35" s="8">
        <f t="shared" si="5"/>
        <v>2.6240442500405448</v>
      </c>
      <c r="P35" s="6">
        <f t="shared" si="4"/>
        <v>-0.25729952025426511</v>
      </c>
    </row>
    <row r="36" spans="1:16" x14ac:dyDescent="0.15">
      <c r="A36" s="6">
        <v>17.5</v>
      </c>
      <c r="B36" s="6">
        <v>34</v>
      </c>
      <c r="D36">
        <v>1001.92669677734</v>
      </c>
      <c r="E36">
        <v>644.42639160156295</v>
      </c>
      <c r="F36">
        <v>479.574462890625</v>
      </c>
      <c r="G36">
        <v>473.30758666992199</v>
      </c>
      <c r="I36" s="7">
        <f t="shared" si="0"/>
        <v>522.352233886715</v>
      </c>
      <c r="J36" s="7">
        <f t="shared" si="0"/>
        <v>171.11880493164097</v>
      </c>
      <c r="K36" s="7">
        <f t="shared" si="1"/>
        <v>402.56907043456636</v>
      </c>
      <c r="L36" s="8">
        <f t="shared" si="2"/>
        <v>2.3525706049395669</v>
      </c>
      <c r="M36" s="8">
        <f t="shared" si="5"/>
        <v>2.6236837532425028</v>
      </c>
      <c r="P36" s="6">
        <f t="shared" si="4"/>
        <v>-0.2710023852690035</v>
      </c>
    </row>
    <row r="37" spans="1:16" x14ac:dyDescent="0.15">
      <c r="A37" s="6">
        <v>18</v>
      </c>
      <c r="B37" s="6">
        <v>35</v>
      </c>
      <c r="D37">
        <v>950.66436767578102</v>
      </c>
      <c r="E37">
        <v>628.79901123046898</v>
      </c>
      <c r="F37">
        <v>479.59140014648398</v>
      </c>
      <c r="G37">
        <v>473.15283203125</v>
      </c>
      <c r="I37" s="7">
        <f t="shared" si="0"/>
        <v>471.07296752929705</v>
      </c>
      <c r="J37" s="7">
        <f t="shared" si="0"/>
        <v>155.64617919921898</v>
      </c>
      <c r="K37" s="7">
        <f t="shared" si="1"/>
        <v>362.12064208984378</v>
      </c>
      <c r="L37" s="8">
        <f t="shared" si="2"/>
        <v>2.3265630030426143</v>
      </c>
      <c r="M37" s="8">
        <f t="shared" si="5"/>
        <v>2.6054222412970631</v>
      </c>
      <c r="P37" s="6">
        <f t="shared" si="4"/>
        <v>-0.96514179097953789</v>
      </c>
    </row>
    <row r="38" spans="1:16" x14ac:dyDescent="0.15">
      <c r="A38" s="6">
        <v>18.5</v>
      </c>
      <c r="B38" s="6">
        <v>36</v>
      </c>
      <c r="D38">
        <v>917.97296142578102</v>
      </c>
      <c r="E38">
        <v>619.58898925781295</v>
      </c>
      <c r="F38">
        <v>479.46203613281301</v>
      </c>
      <c r="G38">
        <v>473.39523315429699</v>
      </c>
      <c r="I38" s="7">
        <f t="shared" si="0"/>
        <v>438.51092529296801</v>
      </c>
      <c r="J38" s="7">
        <f t="shared" si="0"/>
        <v>146.19375610351597</v>
      </c>
      <c r="K38" s="7">
        <f t="shared" si="1"/>
        <v>336.17529602050683</v>
      </c>
      <c r="L38" s="8">
        <f t="shared" si="2"/>
        <v>2.2995188370594288</v>
      </c>
      <c r="M38" s="8">
        <f t="shared" si="5"/>
        <v>2.5861241652653897</v>
      </c>
      <c r="P38" s="6">
        <f t="shared" si="4"/>
        <v>-1.6986820951999499</v>
      </c>
    </row>
    <row r="39" spans="1:16" x14ac:dyDescent="0.15">
      <c r="A39" s="6">
        <v>19</v>
      </c>
      <c r="B39" s="6">
        <v>37</v>
      </c>
      <c r="D39">
        <v>956.51715087890602</v>
      </c>
      <c r="E39">
        <v>630.17510986328102</v>
      </c>
      <c r="F39">
        <v>479.15869140625</v>
      </c>
      <c r="G39">
        <v>473.10720825195301</v>
      </c>
      <c r="I39" s="7">
        <f t="shared" si="0"/>
        <v>477.35845947265602</v>
      </c>
      <c r="J39" s="7">
        <f t="shared" si="0"/>
        <v>157.06790161132801</v>
      </c>
      <c r="K39" s="7">
        <f t="shared" si="1"/>
        <v>367.41092834472641</v>
      </c>
      <c r="L39" s="8">
        <f t="shared" si="2"/>
        <v>2.3391853114196572</v>
      </c>
      <c r="M39" s="8">
        <f t="shared" si="5"/>
        <v>2.6335367295771306</v>
      </c>
      <c r="P39" s="6">
        <f t="shared" si="4"/>
        <v>0.10351967828370415</v>
      </c>
    </row>
    <row r="40" spans="1:16" x14ac:dyDescent="0.15">
      <c r="A40" s="6">
        <v>19.5</v>
      </c>
      <c r="B40" s="6">
        <v>38</v>
      </c>
      <c r="D40">
        <v>973.97991943359398</v>
      </c>
      <c r="E40">
        <v>636.85284423828102</v>
      </c>
      <c r="F40">
        <v>478.91299438476602</v>
      </c>
      <c r="G40">
        <v>473.39816284179699</v>
      </c>
      <c r="I40" s="7">
        <f t="shared" si="0"/>
        <v>495.06692504882795</v>
      </c>
      <c r="J40" s="7">
        <f t="shared" si="0"/>
        <v>163.45468139648403</v>
      </c>
      <c r="K40" s="7">
        <f t="shared" si="1"/>
        <v>380.64864807128913</v>
      </c>
      <c r="L40" s="8">
        <f t="shared" si="2"/>
        <v>2.3287717722074186</v>
      </c>
      <c r="M40" s="8">
        <f t="shared" si="5"/>
        <v>2.6308692803164044</v>
      </c>
      <c r="P40" s="6">
        <f t="shared" si="4"/>
        <v>2.1271073873037633E-3</v>
      </c>
    </row>
    <row r="41" spans="1:16" x14ac:dyDescent="0.15">
      <c r="A41" s="6">
        <v>20</v>
      </c>
      <c r="B41" s="6">
        <v>39</v>
      </c>
      <c r="D41">
        <v>984.97613525390602</v>
      </c>
      <c r="E41">
        <v>640.76873779296898</v>
      </c>
      <c r="F41">
        <v>479.32846069335898</v>
      </c>
      <c r="G41">
        <v>473.27630615234398</v>
      </c>
      <c r="I41" s="7">
        <f t="shared" si="0"/>
        <v>505.64767456054705</v>
      </c>
      <c r="J41" s="7">
        <f t="shared" si="0"/>
        <v>167.492431640625</v>
      </c>
      <c r="K41" s="7">
        <f t="shared" si="1"/>
        <v>388.40297241210953</v>
      </c>
      <c r="L41" s="8">
        <f t="shared" si="2"/>
        <v>2.3189284949034263</v>
      </c>
      <c r="M41" s="8">
        <f t="shared" si="5"/>
        <v>2.6287720929639247</v>
      </c>
      <c r="P41" s="6">
        <f t="shared" si="4"/>
        <v>-7.7589204540388895E-2</v>
      </c>
    </row>
    <row r="42" spans="1:16" x14ac:dyDescent="0.15">
      <c r="A42" s="6">
        <v>20.5</v>
      </c>
      <c r="B42" s="6">
        <v>40</v>
      </c>
      <c r="D42">
        <v>996.361572265625</v>
      </c>
      <c r="E42">
        <v>644.94732666015602</v>
      </c>
      <c r="F42">
        <v>479.666015625</v>
      </c>
      <c r="G42">
        <v>473.56109619140602</v>
      </c>
      <c r="I42" s="7">
        <f t="shared" si="0"/>
        <v>516.695556640625</v>
      </c>
      <c r="J42" s="7">
        <f t="shared" si="0"/>
        <v>171.38623046875</v>
      </c>
      <c r="K42" s="7">
        <f t="shared" si="1"/>
        <v>396.72519531249998</v>
      </c>
      <c r="L42" s="8">
        <f t="shared" si="2"/>
        <v>2.3148020364730382</v>
      </c>
      <c r="M42" s="8">
        <f t="shared" si="5"/>
        <v>2.632391724485049</v>
      </c>
      <c r="P42" s="6">
        <f t="shared" si="4"/>
        <v>5.9996822316045147E-2</v>
      </c>
    </row>
    <row r="43" spans="1:16" x14ac:dyDescent="0.15">
      <c r="A43" s="6">
        <v>21</v>
      </c>
      <c r="B43" s="6">
        <v>41</v>
      </c>
      <c r="D43">
        <v>979.5517578125</v>
      </c>
      <c r="E43">
        <v>639.16259765625</v>
      </c>
      <c r="F43">
        <v>479.14401245117199</v>
      </c>
      <c r="G43">
        <v>473.15054321289102</v>
      </c>
      <c r="I43" s="7">
        <f t="shared" si="0"/>
        <v>500.40774536132801</v>
      </c>
      <c r="J43" s="7">
        <f t="shared" si="0"/>
        <v>166.01205444335898</v>
      </c>
      <c r="K43" s="7">
        <f t="shared" si="1"/>
        <v>384.19930725097674</v>
      </c>
      <c r="L43" s="8">
        <f t="shared" si="2"/>
        <v>2.3142856013631241</v>
      </c>
      <c r="M43" s="8">
        <f t="shared" si="5"/>
        <v>2.6396213793266474</v>
      </c>
      <c r="P43" s="6">
        <f t="shared" si="4"/>
        <v>0.33480365814831209</v>
      </c>
    </row>
    <row r="44" spans="1:16" x14ac:dyDescent="0.15">
      <c r="A44" s="6">
        <v>21.5</v>
      </c>
      <c r="B44" s="6">
        <v>42</v>
      </c>
      <c r="D44">
        <v>972.94793701171898</v>
      </c>
      <c r="E44">
        <v>637.26556396484398</v>
      </c>
      <c r="F44">
        <v>478.88204956054699</v>
      </c>
      <c r="G44">
        <v>473.46301269531301</v>
      </c>
      <c r="I44" s="7">
        <f t="shared" si="0"/>
        <v>494.06588745117199</v>
      </c>
      <c r="J44" s="7">
        <f t="shared" si="0"/>
        <v>163.80255126953097</v>
      </c>
      <c r="K44" s="7">
        <f t="shared" si="1"/>
        <v>379.40410156250033</v>
      </c>
      <c r="L44" s="8">
        <f t="shared" si="2"/>
        <v>2.3162282798526448</v>
      </c>
      <c r="M44" s="8">
        <f t="shared" si="5"/>
        <v>2.6493101477676806</v>
      </c>
      <c r="P44" s="6">
        <f t="shared" si="4"/>
        <v>0.70308400578980201</v>
      </c>
    </row>
    <row r="45" spans="1:16" x14ac:dyDescent="0.15">
      <c r="A45" s="6">
        <v>22</v>
      </c>
      <c r="B45" s="6">
        <v>43</v>
      </c>
      <c r="D45">
        <v>971.71960449218795</v>
      </c>
      <c r="E45">
        <v>637.38800048828102</v>
      </c>
      <c r="F45">
        <v>479.29064941406301</v>
      </c>
      <c r="G45">
        <v>473.52102661132801</v>
      </c>
      <c r="I45" s="7">
        <f t="shared" si="0"/>
        <v>492.42895507812494</v>
      </c>
      <c r="J45" s="7">
        <f t="shared" si="0"/>
        <v>163.86697387695301</v>
      </c>
      <c r="K45" s="7">
        <f t="shared" si="1"/>
        <v>377.72207336425782</v>
      </c>
      <c r="L45" s="8">
        <f t="shared" si="2"/>
        <v>2.3050530831666403</v>
      </c>
      <c r="M45" s="8">
        <f t="shared" si="5"/>
        <v>2.6458810410331886</v>
      </c>
      <c r="P45" s="6">
        <f t="shared" si="4"/>
        <v>0.57274002781525613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968.27136230468795</v>
      </c>
      <c r="E46">
        <v>637.74548339843795</v>
      </c>
      <c r="F46">
        <v>479.74453735351602</v>
      </c>
      <c r="G46">
        <v>473.98077392578102</v>
      </c>
      <c r="I46" s="7">
        <f t="shared" si="0"/>
        <v>488.52682495117193</v>
      </c>
      <c r="J46" s="7">
        <f t="shared" si="0"/>
        <v>163.76470947265693</v>
      </c>
      <c r="K46" s="7">
        <f t="shared" si="1"/>
        <v>373.89152832031209</v>
      </c>
      <c r="L46" s="8">
        <f t="shared" si="2"/>
        <v>2.2831019547757885</v>
      </c>
      <c r="M46" s="8">
        <f t="shared" si="5"/>
        <v>2.6316760025938493</v>
      </c>
      <c r="P46" s="6">
        <f t="shared" si="4"/>
        <v>3.2791475371294287E-2</v>
      </c>
    </row>
    <row r="47" spans="1:16" x14ac:dyDescent="0.15">
      <c r="A47" s="6">
        <v>23</v>
      </c>
      <c r="B47" s="6">
        <v>45</v>
      </c>
      <c r="D47">
        <v>967.718994140625</v>
      </c>
      <c r="E47">
        <v>638.59130859375</v>
      </c>
      <c r="F47">
        <v>480.59271240234398</v>
      </c>
      <c r="G47">
        <v>474.35354614257801</v>
      </c>
      <c r="I47" s="7">
        <f t="shared" si="0"/>
        <v>487.12628173828102</v>
      </c>
      <c r="J47" s="7">
        <f t="shared" si="0"/>
        <v>164.23776245117199</v>
      </c>
      <c r="K47" s="7">
        <f t="shared" si="1"/>
        <v>372.15984802246066</v>
      </c>
      <c r="L47" s="8">
        <f t="shared" si="2"/>
        <v>2.2659822105960807</v>
      </c>
      <c r="M47" s="8">
        <f t="shared" si="5"/>
        <v>2.622302348365654</v>
      </c>
      <c r="P47" s="6">
        <f t="shared" si="4"/>
        <v>-0.32351104737356218</v>
      </c>
    </row>
    <row r="48" spans="1:16" x14ac:dyDescent="0.15">
      <c r="A48" s="6">
        <v>23.5</v>
      </c>
      <c r="B48" s="6">
        <v>46</v>
      </c>
      <c r="D48">
        <v>968.211181640625</v>
      </c>
      <c r="E48">
        <v>639.86883544921898</v>
      </c>
      <c r="F48">
        <v>480.588134765625</v>
      </c>
      <c r="G48">
        <v>474.29293823242199</v>
      </c>
      <c r="I48" s="7">
        <f t="shared" si="0"/>
        <v>487.623046875</v>
      </c>
      <c r="J48" s="7">
        <f t="shared" si="0"/>
        <v>165.57589721679699</v>
      </c>
      <c r="K48" s="7">
        <f t="shared" si="1"/>
        <v>371.7199188232421</v>
      </c>
      <c r="L48" s="8">
        <f t="shared" si="2"/>
        <v>2.2450122576508234</v>
      </c>
      <c r="M48" s="8">
        <f t="shared" si="5"/>
        <v>2.6090784853719091</v>
      </c>
      <c r="P48" s="6">
        <f t="shared" si="4"/>
        <v>-0.8261640821880134</v>
      </c>
    </row>
    <row r="49" spans="1:22" x14ac:dyDescent="0.15">
      <c r="A49" s="6">
        <v>24</v>
      </c>
      <c r="B49" s="6">
        <v>47</v>
      </c>
      <c r="D49">
        <v>979.88104248046898</v>
      </c>
      <c r="E49">
        <v>644.52648925781295</v>
      </c>
      <c r="F49">
        <v>479.72106933593801</v>
      </c>
      <c r="G49">
        <v>473.94818115234398</v>
      </c>
      <c r="I49" s="7">
        <f t="shared" si="0"/>
        <v>500.15997314453097</v>
      </c>
      <c r="J49" s="7">
        <f t="shared" si="0"/>
        <v>170.57830810546898</v>
      </c>
      <c r="K49" s="7">
        <f t="shared" si="1"/>
        <v>380.75515747070267</v>
      </c>
      <c r="L49" s="8">
        <f t="shared" si="2"/>
        <v>2.2321428890904511</v>
      </c>
      <c r="M49" s="8">
        <f t="shared" si="5"/>
        <v>2.6039552067630494</v>
      </c>
      <c r="P49" s="6">
        <f t="shared" si="4"/>
        <v>-1.0209053270240678</v>
      </c>
    </row>
    <row r="50" spans="1:22" x14ac:dyDescent="0.15">
      <c r="A50" s="6">
        <v>24.5</v>
      </c>
      <c r="B50" s="6">
        <v>48</v>
      </c>
      <c r="D50">
        <v>966.56951904296898</v>
      </c>
      <c r="E50">
        <v>641.53314208984398</v>
      </c>
      <c r="F50">
        <v>480.35159301757801</v>
      </c>
      <c r="G50">
        <v>474.22808837890602</v>
      </c>
      <c r="I50" s="7">
        <f t="shared" si="0"/>
        <v>486.21792602539097</v>
      </c>
      <c r="J50" s="7">
        <f t="shared" si="0"/>
        <v>167.30505371093795</v>
      </c>
      <c r="K50" s="7">
        <f t="shared" si="1"/>
        <v>369.10438842773442</v>
      </c>
      <c r="L50" s="8">
        <f t="shared" si="2"/>
        <v>2.2061759656433102</v>
      </c>
      <c r="M50" s="8">
        <f t="shared" si="5"/>
        <v>2.5857343732674209</v>
      </c>
      <c r="P50" s="6">
        <f t="shared" si="4"/>
        <v>-1.7134985017838695</v>
      </c>
    </row>
    <row r="51" spans="1:22" x14ac:dyDescent="0.15">
      <c r="A51" s="6">
        <v>25</v>
      </c>
      <c r="B51" s="6">
        <v>49</v>
      </c>
      <c r="D51">
        <v>963.76031494140602</v>
      </c>
      <c r="E51">
        <v>640.38684082031295</v>
      </c>
      <c r="F51">
        <v>480.13391113281301</v>
      </c>
      <c r="G51">
        <v>474.13619995117199</v>
      </c>
      <c r="I51" s="7">
        <f t="shared" si="0"/>
        <v>483.62640380859301</v>
      </c>
      <c r="J51" s="7">
        <f t="shared" si="0"/>
        <v>166.25064086914097</v>
      </c>
      <c r="K51" s="7">
        <f t="shared" si="1"/>
        <v>367.25095520019431</v>
      </c>
      <c r="L51" s="8">
        <f t="shared" si="2"/>
        <v>2.2090197865117673</v>
      </c>
      <c r="M51" s="8">
        <f t="shared" si="5"/>
        <v>2.5963242840873901</v>
      </c>
      <c r="P51" s="6">
        <f t="shared" si="4"/>
        <v>-1.3109647781215936</v>
      </c>
    </row>
    <row r="52" spans="1:22" x14ac:dyDescent="0.15">
      <c r="A52" s="6">
        <v>25.5</v>
      </c>
      <c r="B52" s="6">
        <v>50</v>
      </c>
      <c r="D52">
        <v>957.86883544921898</v>
      </c>
      <c r="E52">
        <v>639.15325927734398</v>
      </c>
      <c r="F52">
        <v>479.70837402343801</v>
      </c>
      <c r="G52">
        <v>473.44216918945301</v>
      </c>
      <c r="I52" s="7">
        <f t="shared" si="0"/>
        <v>478.16046142578097</v>
      </c>
      <c r="J52" s="7">
        <f t="shared" si="0"/>
        <v>165.71109008789097</v>
      </c>
      <c r="K52" s="7">
        <f t="shared" si="1"/>
        <v>362.16269836425727</v>
      </c>
      <c r="L52" s="8">
        <f t="shared" si="2"/>
        <v>2.1855067043018725</v>
      </c>
      <c r="M52" s="8">
        <f t="shared" si="5"/>
        <v>2.5805572918290078</v>
      </c>
      <c r="P52" s="6">
        <f t="shared" si="4"/>
        <v>-1.9102848491417357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958.439208984375</v>
      </c>
      <c r="E53">
        <v>640.13787841796898</v>
      </c>
      <c r="F53">
        <v>479.50112915039102</v>
      </c>
      <c r="G53">
        <v>473.14239501953102</v>
      </c>
      <c r="I53" s="7">
        <f t="shared" si="0"/>
        <v>478.93807983398398</v>
      </c>
      <c r="J53" s="7">
        <f t="shared" si="0"/>
        <v>166.99548339843795</v>
      </c>
      <c r="K53" s="7">
        <f t="shared" si="1"/>
        <v>362.0412414550774</v>
      </c>
      <c r="L53" s="8">
        <f t="shared" si="2"/>
        <v>2.1679702593589059</v>
      </c>
      <c r="M53" s="8">
        <f t="shared" si="5"/>
        <v>2.5707669368375536</v>
      </c>
      <c r="P53" s="6">
        <f t="shared" si="4"/>
        <v>-2.2824266091322203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961.12390136718795</v>
      </c>
      <c r="E54">
        <v>641.402587890625</v>
      </c>
      <c r="F54">
        <v>479.05245971679699</v>
      </c>
      <c r="G54">
        <v>473.09417724609398</v>
      </c>
      <c r="I54" s="7">
        <f t="shared" si="0"/>
        <v>482.07144165039097</v>
      </c>
      <c r="J54" s="7">
        <f t="shared" si="0"/>
        <v>168.30841064453102</v>
      </c>
      <c r="K54" s="7">
        <f t="shared" si="1"/>
        <v>364.25555419921926</v>
      </c>
      <c r="L54" s="8">
        <f t="shared" si="2"/>
        <v>2.1642148054533679</v>
      </c>
      <c r="M54" s="8">
        <f t="shared" si="5"/>
        <v>2.5747575728835281</v>
      </c>
      <c r="P54" s="6">
        <f t="shared" si="4"/>
        <v>-2.130738307438695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955.66986083984398</v>
      </c>
      <c r="E55">
        <v>640.67132568359398</v>
      </c>
      <c r="F55">
        <v>479.44281005859398</v>
      </c>
      <c r="G55">
        <v>473.06060791015602</v>
      </c>
      <c r="I55" s="7">
        <f t="shared" si="0"/>
        <v>476.22705078125</v>
      </c>
      <c r="J55" s="7">
        <f t="shared" si="0"/>
        <v>167.61071777343795</v>
      </c>
      <c r="K55" s="7">
        <f t="shared" si="1"/>
        <v>358.89954833984342</v>
      </c>
      <c r="L55" s="8">
        <f t="shared" si="2"/>
        <v>2.1412684887190423</v>
      </c>
      <c r="M55" s="8">
        <f t="shared" si="5"/>
        <v>2.5595573461007151</v>
      </c>
      <c r="P55" s="6">
        <f t="shared" si="4"/>
        <v>-2.7085150225984749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949.6640625</v>
      </c>
      <c r="E56">
        <v>638.44909667968795</v>
      </c>
      <c r="F56">
        <v>479.13131713867199</v>
      </c>
      <c r="G56">
        <v>473.00912475585898</v>
      </c>
      <c r="I56" s="7">
        <f t="shared" si="0"/>
        <v>470.53274536132801</v>
      </c>
      <c r="J56" s="7">
        <f t="shared" si="0"/>
        <v>165.43997192382898</v>
      </c>
      <c r="K56" s="7">
        <f t="shared" si="1"/>
        <v>354.72476501464774</v>
      </c>
      <c r="L56" s="8">
        <f t="shared" si="2"/>
        <v>2.1441297462137401</v>
      </c>
      <c r="M56" s="8">
        <f t="shared" si="5"/>
        <v>2.5701646935469253</v>
      </c>
      <c r="P56" s="6">
        <f t="shared" si="4"/>
        <v>-2.3053185143095614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950.77722167968795</v>
      </c>
      <c r="E57">
        <v>640.787353515625</v>
      </c>
      <c r="F57">
        <v>479.26132202148398</v>
      </c>
      <c r="G57">
        <v>473.62301635742199</v>
      </c>
      <c r="I57" s="7">
        <f t="shared" si="0"/>
        <v>471.51589965820398</v>
      </c>
      <c r="J57" s="7">
        <f t="shared" si="0"/>
        <v>167.16433715820301</v>
      </c>
      <c r="K57" s="7">
        <f t="shared" si="1"/>
        <v>354.50086364746187</v>
      </c>
      <c r="L57" s="8">
        <f t="shared" si="2"/>
        <v>2.120672804223577</v>
      </c>
      <c r="M57" s="8">
        <f t="shared" si="5"/>
        <v>2.5544538415082747</v>
      </c>
      <c r="P57" s="6">
        <f t="shared" si="4"/>
        <v>-2.90250463613221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948.948486328125</v>
      </c>
      <c r="E58">
        <v>640.58465576171898</v>
      </c>
      <c r="F58">
        <v>478.749755859375</v>
      </c>
      <c r="G58">
        <v>473.58749389648398</v>
      </c>
      <c r="I58" s="7">
        <f t="shared" si="0"/>
        <v>470.19873046875</v>
      </c>
      <c r="J58" s="7">
        <f t="shared" si="0"/>
        <v>166.997161865235</v>
      </c>
      <c r="K58" s="7">
        <f t="shared" si="1"/>
        <v>353.30071716308549</v>
      </c>
      <c r="L58" s="8">
        <f t="shared" si="2"/>
        <v>2.1156091110589985</v>
      </c>
      <c r="M58" s="8">
        <f t="shared" si="5"/>
        <v>2.5571362382952088</v>
      </c>
      <c r="P58" s="6">
        <f t="shared" si="4"/>
        <v>-2.8005438939370806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946.11602783203102</v>
      </c>
      <c r="E59">
        <v>640.45697021484398</v>
      </c>
      <c r="F59">
        <v>479.89083862304699</v>
      </c>
      <c r="G59">
        <v>473.90289306640602</v>
      </c>
      <c r="I59" s="7">
        <f t="shared" si="0"/>
        <v>466.22518920898403</v>
      </c>
      <c r="J59" s="7">
        <f t="shared" si="0"/>
        <v>166.55407714843795</v>
      </c>
      <c r="K59" s="7">
        <f t="shared" si="1"/>
        <v>349.63733520507748</v>
      </c>
      <c r="L59" s="8">
        <f t="shared" si="2"/>
        <v>2.0992421271889388</v>
      </c>
      <c r="M59" s="8">
        <f t="shared" si="5"/>
        <v>2.5485153443766615</v>
      </c>
      <c r="P59" s="6">
        <f t="shared" si="4"/>
        <v>-3.1282332002329003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931.87927246093795</v>
      </c>
      <c r="E60">
        <v>635.25250244140602</v>
      </c>
      <c r="F60">
        <v>479.658203125</v>
      </c>
      <c r="G60">
        <v>473.71096801757801</v>
      </c>
      <c r="I60" s="7">
        <f t="shared" si="0"/>
        <v>452.22106933593795</v>
      </c>
      <c r="J60" s="7">
        <f t="shared" si="0"/>
        <v>161.54153442382801</v>
      </c>
      <c r="K60" s="7">
        <f t="shared" si="1"/>
        <v>339.14199523925834</v>
      </c>
      <c r="L60" s="8">
        <f t="shared" si="2"/>
        <v>2.0994105104230925</v>
      </c>
      <c r="M60" s="8">
        <f t="shared" si="5"/>
        <v>2.5564298175623277</v>
      </c>
      <c r="P60" s="6">
        <f t="shared" si="4"/>
        <v>-2.8273956940053724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919.247802734375</v>
      </c>
      <c r="E61">
        <v>632.27777099609398</v>
      </c>
      <c r="F61">
        <v>480.013671875</v>
      </c>
      <c r="G61">
        <v>474.21505737304699</v>
      </c>
      <c r="I61" s="7">
        <f t="shared" si="0"/>
        <v>439.234130859375</v>
      </c>
      <c r="J61" s="7">
        <f t="shared" si="0"/>
        <v>158.06271362304699</v>
      </c>
      <c r="K61" s="7">
        <f t="shared" si="1"/>
        <v>328.59023132324211</v>
      </c>
      <c r="L61" s="8">
        <f t="shared" si="2"/>
        <v>2.0788598638567892</v>
      </c>
      <c r="M61" s="8">
        <f t="shared" si="5"/>
        <v>2.5436252609475369</v>
      </c>
      <c r="P61" s="6">
        <f t="shared" si="4"/>
        <v>-3.3141104493625986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920.8359375</v>
      </c>
      <c r="E62">
        <v>634.044189453125</v>
      </c>
      <c r="F62">
        <v>479.37081909179699</v>
      </c>
      <c r="G62">
        <v>473.404052734375</v>
      </c>
      <c r="I62" s="7">
        <f t="shared" si="0"/>
        <v>441.46511840820301</v>
      </c>
      <c r="J62" s="7">
        <f t="shared" si="0"/>
        <v>160.64013671875</v>
      </c>
      <c r="K62" s="7">
        <f t="shared" si="1"/>
        <v>329.01702270507803</v>
      </c>
      <c r="L62" s="8">
        <f t="shared" si="2"/>
        <v>2.0481619937931428</v>
      </c>
      <c r="M62" s="8">
        <f t="shared" si="5"/>
        <v>2.520673480835403</v>
      </c>
      <c r="P62" s="6">
        <f t="shared" si="4"/>
        <v>-4.1865319144984054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929.522705078125</v>
      </c>
      <c r="E63">
        <v>638.48663330078102</v>
      </c>
      <c r="F63">
        <v>479.56402587890602</v>
      </c>
      <c r="G63">
        <v>474.11599731445301</v>
      </c>
      <c r="I63" s="7">
        <f t="shared" si="0"/>
        <v>449.95867919921898</v>
      </c>
      <c r="J63" s="7">
        <f t="shared" si="0"/>
        <v>164.37063598632801</v>
      </c>
      <c r="K63" s="7">
        <f t="shared" si="1"/>
        <v>334.89923400878939</v>
      </c>
      <c r="L63" s="8">
        <f t="shared" si="2"/>
        <v>2.0374638815453969</v>
      </c>
      <c r="M63" s="8">
        <f t="shared" si="5"/>
        <v>2.5177214585391696</v>
      </c>
      <c r="P63" s="6">
        <f t="shared" si="4"/>
        <v>-4.2987414078018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923.63934326171898</v>
      </c>
      <c r="E64">
        <v>637.27923583984398</v>
      </c>
      <c r="F64">
        <v>479.94329833984398</v>
      </c>
      <c r="G64">
        <v>473.87454223632801</v>
      </c>
      <c r="I64" s="7">
        <f t="shared" si="0"/>
        <v>443.696044921875</v>
      </c>
      <c r="J64" s="7">
        <f t="shared" si="0"/>
        <v>163.40469360351597</v>
      </c>
      <c r="K64" s="7">
        <f t="shared" si="1"/>
        <v>329.31275939941384</v>
      </c>
      <c r="L64" s="8">
        <f t="shared" si="2"/>
        <v>2.0153200751898601</v>
      </c>
      <c r="M64" s="8">
        <f t="shared" si="5"/>
        <v>2.5033237421351453</v>
      </c>
      <c r="P64" s="6">
        <f t="shared" si="4"/>
        <v>-4.8460138537053821</v>
      </c>
      <c r="U64" s="18">
        <v>12.5</v>
      </c>
      <c r="V64" s="20">
        <f t="shared" ref="V64:V83" si="6">L26</f>
        <v>1.9023595150349637</v>
      </c>
    </row>
    <row r="65" spans="1:22" x14ac:dyDescent="0.15">
      <c r="A65" s="6">
        <v>32</v>
      </c>
      <c r="B65" s="6">
        <v>63</v>
      </c>
      <c r="D65">
        <v>920.17279052734398</v>
      </c>
      <c r="E65">
        <v>636.93572998046898</v>
      </c>
      <c r="F65">
        <v>479.54284667968801</v>
      </c>
      <c r="G65">
        <v>473.73834228515602</v>
      </c>
      <c r="I65" s="7">
        <f t="shared" si="0"/>
        <v>440.62994384765597</v>
      </c>
      <c r="J65" s="7">
        <f t="shared" si="0"/>
        <v>163.19738769531295</v>
      </c>
      <c r="K65" s="7">
        <f t="shared" si="1"/>
        <v>326.39177246093692</v>
      </c>
      <c r="L65" s="8">
        <f t="shared" si="2"/>
        <v>1.9999815994009991</v>
      </c>
      <c r="M65" s="8">
        <f t="shared" si="5"/>
        <v>2.4957313562977967</v>
      </c>
      <c r="P65" s="6">
        <f t="shared" si="4"/>
        <v>-5.1346084787730115</v>
      </c>
      <c r="U65" s="18">
        <v>13</v>
      </c>
      <c r="V65" s="20">
        <f t="shared" si="6"/>
        <v>1.9112965177513401</v>
      </c>
    </row>
    <row r="66" spans="1:22" x14ac:dyDescent="0.15">
      <c r="A66" s="6">
        <v>32.5</v>
      </c>
      <c r="B66" s="6">
        <v>64</v>
      </c>
      <c r="D66">
        <v>922.00408935546898</v>
      </c>
      <c r="E66">
        <v>638.72888183593795</v>
      </c>
      <c r="F66">
        <v>479.47149658203102</v>
      </c>
      <c r="G66">
        <v>474.01922607421898</v>
      </c>
      <c r="I66" s="7">
        <f t="shared" ref="I66:J129" si="7">D66-F66</f>
        <v>442.53259277343795</v>
      </c>
      <c r="J66" s="7">
        <f t="shared" si="7"/>
        <v>164.70965576171898</v>
      </c>
      <c r="K66" s="7">
        <f t="shared" ref="K66:K129" si="8">I66-0.7*J66</f>
        <v>327.23583374023468</v>
      </c>
      <c r="L66" s="8">
        <f t="shared" ref="L66:L129" si="9">K66/J66</f>
        <v>1.9867434743087433</v>
      </c>
      <c r="M66" s="8">
        <f t="shared" si="5"/>
        <v>2.4902393211570533</v>
      </c>
      <c r="P66" s="6">
        <f t="shared" si="4"/>
        <v>-5.3433665498531591</v>
      </c>
      <c r="U66" s="18">
        <v>13.5</v>
      </c>
      <c r="V66" s="20">
        <f t="shared" si="6"/>
        <v>1.9128293220237604</v>
      </c>
    </row>
    <row r="67" spans="1:22" x14ac:dyDescent="0.15">
      <c r="A67" s="6">
        <v>33</v>
      </c>
      <c r="B67" s="6">
        <v>65</v>
      </c>
      <c r="D67">
        <v>918.85601806640602</v>
      </c>
      <c r="E67">
        <v>638.85168457031295</v>
      </c>
      <c r="F67">
        <v>479.98175048828102</v>
      </c>
      <c r="G67">
        <v>474.17333984375</v>
      </c>
      <c r="I67" s="7">
        <f t="shared" si="7"/>
        <v>438.874267578125</v>
      </c>
      <c r="J67" s="7">
        <f t="shared" si="7"/>
        <v>164.67834472656295</v>
      </c>
      <c r="K67" s="7">
        <f t="shared" si="8"/>
        <v>323.59942626953091</v>
      </c>
      <c r="L67" s="8">
        <f t="shared" si="9"/>
        <v>1.9650393426460866</v>
      </c>
      <c r="M67" s="8">
        <f t="shared" si="5"/>
        <v>2.4762812794459088</v>
      </c>
      <c r="P67" s="6">
        <f t="shared" si="4"/>
        <v>-5.8739264951196946</v>
      </c>
      <c r="U67" s="18">
        <v>14</v>
      </c>
      <c r="V67" s="20">
        <f t="shared" si="6"/>
        <v>1.9221617480801416</v>
      </c>
    </row>
    <row r="68" spans="1:22" x14ac:dyDescent="0.15">
      <c r="A68" s="6">
        <v>33.5</v>
      </c>
      <c r="B68" s="6">
        <v>66</v>
      </c>
      <c r="D68">
        <v>930.940673828125</v>
      </c>
      <c r="E68">
        <v>644.32141113281295</v>
      </c>
      <c r="F68">
        <v>479.93289184570301</v>
      </c>
      <c r="G68">
        <v>473.90811157226602</v>
      </c>
      <c r="I68" s="7">
        <f t="shared" si="7"/>
        <v>451.00778198242199</v>
      </c>
      <c r="J68" s="7">
        <f t="shared" si="7"/>
        <v>170.41329956054693</v>
      </c>
      <c r="K68" s="7">
        <f t="shared" si="8"/>
        <v>331.71847229003913</v>
      </c>
      <c r="L68" s="8">
        <f t="shared" si="9"/>
        <v>1.9465527229709048</v>
      </c>
      <c r="M68" s="8">
        <f t="shared" si="5"/>
        <v>2.4655407497222397</v>
      </c>
      <c r="P68" s="6">
        <f t="shared" si="4"/>
        <v>-6.2821854027982464</v>
      </c>
      <c r="U68" s="18">
        <v>14.5</v>
      </c>
      <c r="V68" s="20">
        <f t="shared" si="6"/>
        <v>1.9222202064616973</v>
      </c>
    </row>
    <row r="69" spans="1:22" x14ac:dyDescent="0.15">
      <c r="A69" s="6">
        <v>34</v>
      </c>
      <c r="B69" s="6">
        <v>67</v>
      </c>
      <c r="D69">
        <v>931.89996337890602</v>
      </c>
      <c r="E69">
        <v>644.171630859375</v>
      </c>
      <c r="F69">
        <v>480.14889526367199</v>
      </c>
      <c r="G69">
        <v>474.20822143554699</v>
      </c>
      <c r="I69" s="7">
        <f t="shared" si="7"/>
        <v>451.75106811523403</v>
      </c>
      <c r="J69" s="7">
        <f t="shared" si="7"/>
        <v>169.96340942382801</v>
      </c>
      <c r="K69" s="7">
        <f t="shared" si="8"/>
        <v>332.77668151855443</v>
      </c>
      <c r="L69" s="8">
        <f t="shared" si="9"/>
        <v>1.9579313138437244</v>
      </c>
      <c r="M69" s="8">
        <f t="shared" si="5"/>
        <v>2.4846654305465719</v>
      </c>
      <c r="P69" s="6">
        <f t="shared" si="4"/>
        <v>-5.5552360340127818</v>
      </c>
      <c r="U69" s="18">
        <v>15</v>
      </c>
      <c r="V69" s="20">
        <f t="shared" si="6"/>
        <v>1.8927077778517596</v>
      </c>
    </row>
    <row r="70" spans="1:22" x14ac:dyDescent="0.15">
      <c r="A70" s="6">
        <v>34.5</v>
      </c>
      <c r="B70" s="6">
        <v>68</v>
      </c>
      <c r="D70">
        <v>921.40661621093795</v>
      </c>
      <c r="E70">
        <v>641.287353515625</v>
      </c>
      <c r="F70">
        <v>479.86151123046898</v>
      </c>
      <c r="G70">
        <v>474.29943847656301</v>
      </c>
      <c r="I70" s="7">
        <f t="shared" si="7"/>
        <v>441.54510498046898</v>
      </c>
      <c r="J70" s="7">
        <f t="shared" si="7"/>
        <v>166.98791503906199</v>
      </c>
      <c r="K70" s="7">
        <f t="shared" si="8"/>
        <v>324.65356445312557</v>
      </c>
      <c r="L70" s="8">
        <f t="shared" si="9"/>
        <v>1.9441740102999805</v>
      </c>
      <c r="M70" s="8">
        <f t="shared" si="5"/>
        <v>2.4786542169543404</v>
      </c>
      <c r="P70" s="6">
        <f t="shared" ref="P70:P133" si="10">(M70-$O$2)/$O$2*100</f>
        <v>-5.7837286277792375</v>
      </c>
      <c r="U70" s="18">
        <v>15.5</v>
      </c>
      <c r="V70" s="20">
        <f t="shared" si="6"/>
        <v>1.9038122498355554</v>
      </c>
    </row>
    <row r="71" spans="1:22" x14ac:dyDescent="0.15">
      <c r="A71" s="6">
        <v>35</v>
      </c>
      <c r="B71" s="6">
        <v>69</v>
      </c>
      <c r="D71">
        <v>921.02911376953102</v>
      </c>
      <c r="E71">
        <v>639.97064208984398</v>
      </c>
      <c r="F71">
        <v>480.09417724609398</v>
      </c>
      <c r="G71">
        <v>474.08145141601602</v>
      </c>
      <c r="I71" s="7">
        <f t="shared" si="7"/>
        <v>440.93493652343705</v>
      </c>
      <c r="J71" s="7">
        <f t="shared" si="7"/>
        <v>165.88919067382795</v>
      </c>
      <c r="K71" s="7">
        <f t="shared" si="8"/>
        <v>324.81250305175752</v>
      </c>
      <c r="L71" s="8">
        <f t="shared" si="9"/>
        <v>1.9580088475469464</v>
      </c>
      <c r="M71" s="8">
        <f t="shared" si="5"/>
        <v>2.5002351441528186</v>
      </c>
      <c r="P71" s="6">
        <f t="shared" si="10"/>
        <v>-4.9634147334538099</v>
      </c>
      <c r="U71" s="18">
        <v>16</v>
      </c>
      <c r="V71" s="20">
        <f t="shared" si="6"/>
        <v>2.2757589691991891</v>
      </c>
    </row>
    <row r="72" spans="1:22" x14ac:dyDescent="0.15">
      <c r="A72" s="6">
        <v>35.5</v>
      </c>
      <c r="B72" s="6">
        <v>70</v>
      </c>
      <c r="D72">
        <v>922.79638671875</v>
      </c>
      <c r="E72">
        <v>640.53430175781295</v>
      </c>
      <c r="F72">
        <v>478.89019775390602</v>
      </c>
      <c r="G72">
        <v>473.52688598632801</v>
      </c>
      <c r="I72" s="7">
        <f t="shared" si="7"/>
        <v>443.90618896484398</v>
      </c>
      <c r="J72" s="7">
        <f t="shared" si="7"/>
        <v>167.00741577148494</v>
      </c>
      <c r="K72" s="7">
        <f t="shared" si="8"/>
        <v>327.00099792480455</v>
      </c>
      <c r="L72" s="8">
        <f t="shared" si="9"/>
        <v>1.9580028612156821</v>
      </c>
      <c r="M72" s="8">
        <f t="shared" si="5"/>
        <v>2.507975247773067</v>
      </c>
      <c r="P72" s="6">
        <f t="shared" si="10"/>
        <v>-4.6692051990434402</v>
      </c>
      <c r="U72" s="18">
        <v>16.5</v>
      </c>
      <c r="V72" s="20">
        <f t="shared" si="6"/>
        <v>2.3941443369167481</v>
      </c>
    </row>
    <row r="73" spans="1:22" x14ac:dyDescent="0.15">
      <c r="A73" s="6">
        <v>36</v>
      </c>
      <c r="B73" s="6">
        <v>71</v>
      </c>
      <c r="D73">
        <v>922.49566650390602</v>
      </c>
      <c r="E73">
        <v>640.64105224609398</v>
      </c>
      <c r="F73">
        <v>478.95959472656301</v>
      </c>
      <c r="G73">
        <v>473.19027709960898</v>
      </c>
      <c r="I73" s="7">
        <f t="shared" si="7"/>
        <v>443.53607177734301</v>
      </c>
      <c r="J73" s="7">
        <f t="shared" si="7"/>
        <v>167.450775146485</v>
      </c>
      <c r="K73" s="7">
        <f t="shared" si="8"/>
        <v>326.32052917480354</v>
      </c>
      <c r="L73" s="8">
        <f t="shared" si="9"/>
        <v>1.9487549632979613</v>
      </c>
      <c r="M73" s="8">
        <f t="shared" si="5"/>
        <v>2.5064734398068582</v>
      </c>
      <c r="P73" s="6">
        <f t="shared" si="10"/>
        <v>-4.7262905100664323</v>
      </c>
      <c r="U73" s="18">
        <v>17</v>
      </c>
      <c r="V73" s="20">
        <f t="shared" si="6"/>
        <v>2.3606771916891209</v>
      </c>
    </row>
    <row r="74" spans="1:22" x14ac:dyDescent="0.15">
      <c r="A74" s="6">
        <v>36.5</v>
      </c>
      <c r="B74" s="6">
        <v>72</v>
      </c>
      <c r="D74">
        <v>928.72888183593795</v>
      </c>
      <c r="E74">
        <v>642.62829589843795</v>
      </c>
      <c r="F74">
        <v>479.46691894531301</v>
      </c>
      <c r="G74">
        <v>473.04888916015602</v>
      </c>
      <c r="I74" s="7">
        <f t="shared" si="7"/>
        <v>449.26196289062494</v>
      </c>
      <c r="J74" s="7">
        <f t="shared" si="7"/>
        <v>169.57940673828193</v>
      </c>
      <c r="K74" s="7">
        <f t="shared" si="8"/>
        <v>330.55637817382762</v>
      </c>
      <c r="L74" s="8">
        <f t="shared" si="9"/>
        <v>1.9492719342035871</v>
      </c>
      <c r="M74" s="8">
        <f t="shared" si="5"/>
        <v>2.5147365006639966</v>
      </c>
      <c r="P74" s="6">
        <f t="shared" si="10"/>
        <v>-4.4122028173353645</v>
      </c>
      <c r="U74" s="18">
        <v>17.5</v>
      </c>
      <c r="V74" s="20">
        <f t="shared" si="6"/>
        <v>2.3525706049395669</v>
      </c>
    </row>
    <row r="75" spans="1:22" x14ac:dyDescent="0.15">
      <c r="A75" s="6">
        <v>37</v>
      </c>
      <c r="B75" s="6">
        <v>73</v>
      </c>
      <c r="D75">
        <v>925.69665527343795</v>
      </c>
      <c r="E75">
        <v>643.28826904296898</v>
      </c>
      <c r="F75">
        <v>479.25088500976602</v>
      </c>
      <c r="G75">
        <v>473.74420166015602</v>
      </c>
      <c r="I75" s="7">
        <f t="shared" si="7"/>
        <v>446.44577026367193</v>
      </c>
      <c r="J75" s="7">
        <f t="shared" si="7"/>
        <v>169.54406738281295</v>
      </c>
      <c r="K75" s="7">
        <f t="shared" si="8"/>
        <v>327.7649230957029</v>
      </c>
      <c r="L75" s="8">
        <f t="shared" si="9"/>
        <v>1.9332137547204387</v>
      </c>
      <c r="M75" s="8">
        <f t="shared" si="5"/>
        <v>2.5064244111323606</v>
      </c>
      <c r="P75" s="6">
        <f t="shared" si="10"/>
        <v>-4.7281541418993411</v>
      </c>
      <c r="U75" s="18">
        <v>18</v>
      </c>
      <c r="V75" s="20">
        <f t="shared" si="6"/>
        <v>2.3265630030426143</v>
      </c>
    </row>
    <row r="76" spans="1:22" x14ac:dyDescent="0.15">
      <c r="A76" s="6">
        <v>37.5</v>
      </c>
      <c r="B76" s="6">
        <v>74</v>
      </c>
      <c r="D76">
        <v>930.416259765625</v>
      </c>
      <c r="E76">
        <v>646.09423828125</v>
      </c>
      <c r="F76">
        <v>479.38385009765602</v>
      </c>
      <c r="G76">
        <v>473.49560546875</v>
      </c>
      <c r="I76" s="7">
        <f t="shared" si="7"/>
        <v>451.03240966796898</v>
      </c>
      <c r="J76" s="7">
        <f t="shared" si="7"/>
        <v>172.5986328125</v>
      </c>
      <c r="K76" s="7">
        <f t="shared" si="8"/>
        <v>330.21336669921897</v>
      </c>
      <c r="L76" s="8">
        <f t="shared" si="9"/>
        <v>1.9131864564532295</v>
      </c>
      <c r="M76" s="8">
        <f t="shared" si="5"/>
        <v>2.4941432028166641</v>
      </c>
      <c r="P76" s="6">
        <f t="shared" si="10"/>
        <v>-5.1949758742473939</v>
      </c>
      <c r="U76" s="18">
        <v>18.5</v>
      </c>
      <c r="V76" s="20">
        <f t="shared" si="6"/>
        <v>2.2995188370594288</v>
      </c>
    </row>
    <row r="77" spans="1:22" x14ac:dyDescent="0.15">
      <c r="A77" s="6">
        <v>38</v>
      </c>
      <c r="B77" s="6">
        <v>75</v>
      </c>
      <c r="D77">
        <v>927.8115234375</v>
      </c>
      <c r="E77">
        <v>644.531982421875</v>
      </c>
      <c r="F77">
        <v>479.28411865234398</v>
      </c>
      <c r="G77">
        <v>473.28347778320301</v>
      </c>
      <c r="I77" s="7">
        <f t="shared" si="7"/>
        <v>448.52740478515602</v>
      </c>
      <c r="J77" s="7">
        <f t="shared" si="7"/>
        <v>171.24850463867199</v>
      </c>
      <c r="K77" s="7">
        <f t="shared" si="8"/>
        <v>328.65345153808562</v>
      </c>
      <c r="L77" s="8">
        <f t="shared" si="9"/>
        <v>1.9191610007429394</v>
      </c>
      <c r="M77" s="8">
        <f t="shared" si="5"/>
        <v>2.5078638370578865</v>
      </c>
      <c r="P77" s="6">
        <f t="shared" si="10"/>
        <v>-4.6734400382975076</v>
      </c>
      <c r="U77" s="18">
        <v>19</v>
      </c>
      <c r="V77" s="20">
        <f t="shared" si="6"/>
        <v>2.3391853114196572</v>
      </c>
    </row>
    <row r="78" spans="1:22" x14ac:dyDescent="0.15">
      <c r="A78" s="6">
        <v>38.5</v>
      </c>
      <c r="B78" s="6">
        <v>76</v>
      </c>
      <c r="D78">
        <v>917.53924560546898</v>
      </c>
      <c r="E78">
        <v>642.23443603515602</v>
      </c>
      <c r="F78">
        <v>479.35092163085898</v>
      </c>
      <c r="G78">
        <v>473.29913330078102</v>
      </c>
      <c r="I78" s="7">
        <f t="shared" si="7"/>
        <v>438.18832397461</v>
      </c>
      <c r="J78" s="7">
        <f t="shared" si="7"/>
        <v>168.935302734375</v>
      </c>
      <c r="K78" s="7">
        <f t="shared" si="8"/>
        <v>319.93361206054749</v>
      </c>
      <c r="L78" s="8">
        <f t="shared" si="9"/>
        <v>1.8938232973340943</v>
      </c>
      <c r="M78" s="8">
        <f t="shared" si="5"/>
        <v>2.4902722236005537</v>
      </c>
      <c r="P78" s="6">
        <f t="shared" si="10"/>
        <v>-5.342115893136123</v>
      </c>
      <c r="U78" s="18">
        <v>19.5</v>
      </c>
      <c r="V78" s="20">
        <f t="shared" si="6"/>
        <v>2.3287717722074186</v>
      </c>
    </row>
    <row r="79" spans="1:22" x14ac:dyDescent="0.15">
      <c r="A79" s="6">
        <v>39</v>
      </c>
      <c r="B79" s="6">
        <v>77</v>
      </c>
      <c r="D79">
        <v>922.06341552734398</v>
      </c>
      <c r="E79">
        <v>644.48693847656295</v>
      </c>
      <c r="F79">
        <v>479.34375</v>
      </c>
      <c r="G79">
        <v>473.37731933593801</v>
      </c>
      <c r="I79" s="7">
        <f t="shared" si="7"/>
        <v>442.71966552734398</v>
      </c>
      <c r="J79" s="7">
        <f t="shared" si="7"/>
        <v>171.10961914062494</v>
      </c>
      <c r="K79" s="7">
        <f t="shared" si="8"/>
        <v>322.94293212890653</v>
      </c>
      <c r="L79" s="8">
        <f t="shared" si="9"/>
        <v>1.8873452804748441</v>
      </c>
      <c r="M79" s="8">
        <f t="shared" si="5"/>
        <v>2.4915402966928157</v>
      </c>
      <c r="P79" s="6">
        <f t="shared" si="10"/>
        <v>-5.2939150921679365</v>
      </c>
      <c r="U79" s="18">
        <v>20</v>
      </c>
      <c r="V79" s="20">
        <f t="shared" si="6"/>
        <v>2.3189284949034263</v>
      </c>
    </row>
    <row r="80" spans="1:22" x14ac:dyDescent="0.15">
      <c r="A80" s="6">
        <v>39.5</v>
      </c>
      <c r="B80" s="6">
        <v>78</v>
      </c>
      <c r="D80">
        <v>905.78503417968795</v>
      </c>
      <c r="E80">
        <v>639.03985595703102</v>
      </c>
      <c r="F80">
        <v>478.46432495117199</v>
      </c>
      <c r="G80">
        <v>472.97457885742199</v>
      </c>
      <c r="I80" s="7">
        <f t="shared" si="7"/>
        <v>427.32070922851597</v>
      </c>
      <c r="J80" s="7">
        <f t="shared" si="7"/>
        <v>166.06527709960903</v>
      </c>
      <c r="K80" s="7">
        <f t="shared" si="8"/>
        <v>311.07501525878968</v>
      </c>
      <c r="L80" s="8">
        <f t="shared" si="9"/>
        <v>1.8732092625973888</v>
      </c>
      <c r="M80" s="8">
        <f t="shared" si="5"/>
        <v>2.485150368766873</v>
      </c>
      <c r="P80" s="6">
        <f t="shared" si="10"/>
        <v>-5.5368030187700201</v>
      </c>
      <c r="U80" s="18">
        <v>20.5</v>
      </c>
      <c r="V80" s="20">
        <f t="shared" si="6"/>
        <v>2.3148020364730382</v>
      </c>
    </row>
    <row r="81" spans="1:22" x14ac:dyDescent="0.15">
      <c r="A81" s="6">
        <v>40</v>
      </c>
      <c r="B81" s="6">
        <v>79</v>
      </c>
      <c r="D81">
        <v>934.26031494140602</v>
      </c>
      <c r="E81">
        <v>650.93078613281295</v>
      </c>
      <c r="F81">
        <v>478.50799560546898</v>
      </c>
      <c r="G81">
        <v>472.92636108398398</v>
      </c>
      <c r="I81" s="7">
        <f t="shared" si="7"/>
        <v>455.75231933593705</v>
      </c>
      <c r="J81" s="7">
        <f t="shared" si="7"/>
        <v>178.00442504882898</v>
      </c>
      <c r="K81" s="7">
        <f t="shared" si="8"/>
        <v>331.14922180175677</v>
      </c>
      <c r="L81" s="8">
        <f t="shared" si="9"/>
        <v>1.8603426387345041</v>
      </c>
      <c r="M81" s="8">
        <f t="shared" si="5"/>
        <v>2.4800298348555012</v>
      </c>
      <c r="P81" s="6">
        <f t="shared" si="10"/>
        <v>-5.7314399347482645</v>
      </c>
      <c r="U81" s="18">
        <v>21</v>
      </c>
      <c r="V81" s="20">
        <f t="shared" si="6"/>
        <v>2.3142856013631241</v>
      </c>
    </row>
    <row r="82" spans="1:22" x14ac:dyDescent="0.15">
      <c r="A82" s="6">
        <v>40.5</v>
      </c>
      <c r="B82" s="6">
        <v>80</v>
      </c>
      <c r="D82">
        <v>900.66174316406295</v>
      </c>
      <c r="E82">
        <v>639.62884521484398</v>
      </c>
      <c r="F82">
        <v>478.52069091796898</v>
      </c>
      <c r="G82">
        <v>472.49755859375</v>
      </c>
      <c r="I82" s="7">
        <f t="shared" si="7"/>
        <v>422.14105224609398</v>
      </c>
      <c r="J82" s="7">
        <f t="shared" si="7"/>
        <v>167.13128662109398</v>
      </c>
      <c r="K82" s="7">
        <f t="shared" si="8"/>
        <v>305.14915161132819</v>
      </c>
      <c r="L82" s="8">
        <f t="shared" si="9"/>
        <v>1.8258050768384062</v>
      </c>
      <c r="M82" s="8">
        <f t="shared" si="5"/>
        <v>2.4532383629109153</v>
      </c>
      <c r="P82" s="6">
        <f t="shared" si="10"/>
        <v>-6.7498121521905015</v>
      </c>
      <c r="U82" s="18">
        <v>21.5</v>
      </c>
      <c r="V82" s="20">
        <f t="shared" si="6"/>
        <v>2.3162282798526448</v>
      </c>
    </row>
    <row r="83" spans="1:22" x14ac:dyDescent="0.15">
      <c r="A83" s="6">
        <v>41</v>
      </c>
      <c r="B83" s="6">
        <v>81</v>
      </c>
      <c r="D83">
        <v>889.86212158203102</v>
      </c>
      <c r="E83">
        <v>637.58258056640602</v>
      </c>
      <c r="F83">
        <v>478.63830566406301</v>
      </c>
      <c r="G83">
        <v>472.96643066406301</v>
      </c>
      <c r="I83" s="7">
        <f t="shared" si="7"/>
        <v>411.22381591796801</v>
      </c>
      <c r="J83" s="7">
        <f t="shared" si="7"/>
        <v>164.61614990234301</v>
      </c>
      <c r="K83" s="7">
        <f t="shared" si="8"/>
        <v>295.99251098632794</v>
      </c>
      <c r="L83" s="8">
        <f t="shared" si="9"/>
        <v>1.7980769879621332</v>
      </c>
      <c r="M83" s="8">
        <f t="shared" si="5"/>
        <v>2.4332563639861551</v>
      </c>
      <c r="P83" s="6">
        <f t="shared" si="10"/>
        <v>-7.5093490897662178</v>
      </c>
      <c r="U83" s="18">
        <v>22</v>
      </c>
      <c r="V83" s="20">
        <f t="shared" si="6"/>
        <v>2.3050530831666403</v>
      </c>
    </row>
    <row r="84" spans="1:22" x14ac:dyDescent="0.15">
      <c r="A84" s="6">
        <v>41.5</v>
      </c>
      <c r="B84" s="6">
        <v>82</v>
      </c>
      <c r="D84">
        <v>886.667236328125</v>
      </c>
      <c r="E84">
        <v>640.18499755859398</v>
      </c>
      <c r="F84">
        <v>479.36004638671898</v>
      </c>
      <c r="G84">
        <v>473.74844360351602</v>
      </c>
      <c r="I84" s="7">
        <f t="shared" si="7"/>
        <v>407.30718994140602</v>
      </c>
      <c r="J84" s="7">
        <f t="shared" si="7"/>
        <v>166.43655395507795</v>
      </c>
      <c r="K84" s="7">
        <f t="shared" si="8"/>
        <v>290.80160217285146</v>
      </c>
      <c r="L84" s="8">
        <f t="shared" si="9"/>
        <v>1.747221960936179</v>
      </c>
      <c r="M84" s="8">
        <f t="shared" si="5"/>
        <v>2.3901474269117133</v>
      </c>
      <c r="P84" s="6">
        <f t="shared" si="10"/>
        <v>-9.1479654349554469</v>
      </c>
      <c r="U84" s="18">
        <v>65</v>
      </c>
      <c r="V84" s="20">
        <f t="shared" ref="V84:V104" si="11">L131</f>
        <v>1.4375836218107125</v>
      </c>
    </row>
    <row r="85" spans="1:22" x14ac:dyDescent="0.15">
      <c r="A85" s="6">
        <v>42</v>
      </c>
      <c r="B85" s="6">
        <v>83</v>
      </c>
      <c r="D85">
        <v>883.19171142578102</v>
      </c>
      <c r="E85">
        <v>639.49127197265602</v>
      </c>
      <c r="F85">
        <v>480.16552734375</v>
      </c>
      <c r="G85">
        <v>473.572509765625</v>
      </c>
      <c r="I85" s="7">
        <f t="shared" si="7"/>
        <v>403.02618408203102</v>
      </c>
      <c r="J85" s="7">
        <f t="shared" si="7"/>
        <v>165.91876220703102</v>
      </c>
      <c r="K85" s="7">
        <f t="shared" si="8"/>
        <v>286.88305053710928</v>
      </c>
      <c r="L85" s="8">
        <f t="shared" si="9"/>
        <v>1.7290573213121057</v>
      </c>
      <c r="M85" s="8">
        <f t="shared" si="5"/>
        <v>2.3797288772391525</v>
      </c>
      <c r="P85" s="6">
        <f t="shared" si="10"/>
        <v>-9.5439855399546421</v>
      </c>
      <c r="U85" s="18">
        <v>65.5</v>
      </c>
      <c r="V85" s="20">
        <f t="shared" si="11"/>
        <v>1.4238903594842414</v>
      </c>
    </row>
    <row r="86" spans="1:22" x14ac:dyDescent="0.15">
      <c r="A86" s="6">
        <v>42.5</v>
      </c>
      <c r="B86" s="6">
        <v>84</v>
      </c>
      <c r="D86">
        <v>882.24517822265602</v>
      </c>
      <c r="E86">
        <v>640.45983886718795</v>
      </c>
      <c r="F86">
        <v>478.88693237304699</v>
      </c>
      <c r="G86">
        <v>472.98434448242199</v>
      </c>
      <c r="I86" s="7">
        <f t="shared" si="7"/>
        <v>403.35824584960903</v>
      </c>
      <c r="J86" s="7">
        <f t="shared" si="7"/>
        <v>167.47549438476597</v>
      </c>
      <c r="K86" s="7">
        <f t="shared" si="8"/>
        <v>286.12539978027286</v>
      </c>
      <c r="L86" s="8">
        <f t="shared" si="9"/>
        <v>1.7084612935843324</v>
      </c>
      <c r="M86" s="8">
        <f t="shared" si="5"/>
        <v>2.3668789394628913</v>
      </c>
      <c r="P86" s="6">
        <f t="shared" si="10"/>
        <v>-10.032425281312351</v>
      </c>
      <c r="U86" s="18">
        <v>66</v>
      </c>
      <c r="V86" s="20">
        <f t="shared" si="11"/>
        <v>1.4124586468232507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884.439208984375</v>
      </c>
      <c r="E87">
        <v>640.69805908203102</v>
      </c>
      <c r="F87">
        <v>479.43792724609398</v>
      </c>
      <c r="G87">
        <v>473.22222900390602</v>
      </c>
      <c r="I87" s="7">
        <f t="shared" si="7"/>
        <v>405.00128173828102</v>
      </c>
      <c r="J87" s="7">
        <f t="shared" si="7"/>
        <v>167.475830078125</v>
      </c>
      <c r="K87" s="7">
        <f t="shared" si="8"/>
        <v>287.76820068359353</v>
      </c>
      <c r="L87" s="8">
        <f t="shared" si="9"/>
        <v>1.718267051128237</v>
      </c>
      <c r="M87" s="8">
        <f t="shared" si="5"/>
        <v>2.3844307869583083</v>
      </c>
      <c r="P87" s="6">
        <f t="shared" si="10"/>
        <v>-9.3652609727933509</v>
      </c>
      <c r="U87" s="18">
        <v>66.5</v>
      </c>
      <c r="V87" s="20">
        <f t="shared" si="11"/>
        <v>1.4106799593448389</v>
      </c>
    </row>
    <row r="88" spans="1:22" x14ac:dyDescent="0.15">
      <c r="A88" s="6">
        <v>43.5</v>
      </c>
      <c r="B88" s="6">
        <v>86</v>
      </c>
      <c r="D88">
        <v>884.39788818359398</v>
      </c>
      <c r="E88">
        <v>641.06604003906295</v>
      </c>
      <c r="F88">
        <v>479.07135009765602</v>
      </c>
      <c r="G88">
        <v>473.58779907226602</v>
      </c>
      <c r="I88" s="7">
        <f t="shared" si="7"/>
        <v>405.32653808593795</v>
      </c>
      <c r="J88" s="7">
        <f t="shared" si="7"/>
        <v>167.47824096679693</v>
      </c>
      <c r="K88" s="7">
        <f t="shared" si="8"/>
        <v>288.09176940918013</v>
      </c>
      <c r="L88" s="8">
        <f t="shared" si="9"/>
        <v>1.7201743208318936</v>
      </c>
      <c r="M88" s="8">
        <f t="shared" ref="M88:M148" si="12">L88+ABS($N$2)*A88</f>
        <v>2.3940841466134777</v>
      </c>
      <c r="P88" s="6">
        <f t="shared" si="10"/>
        <v>-8.9983265505960368</v>
      </c>
      <c r="U88" s="18">
        <v>67</v>
      </c>
      <c r="V88" s="20">
        <f t="shared" si="11"/>
        <v>1.4123879035509916</v>
      </c>
    </row>
    <row r="89" spans="1:22" x14ac:dyDescent="0.15">
      <c r="A89" s="6">
        <v>44</v>
      </c>
      <c r="B89" s="6">
        <v>87</v>
      </c>
      <c r="D89">
        <v>891.09338378906295</v>
      </c>
      <c r="E89">
        <v>644.64221191406295</v>
      </c>
      <c r="F89">
        <v>479.49722290039102</v>
      </c>
      <c r="G89">
        <v>473.82568359375</v>
      </c>
      <c r="I89" s="7">
        <f t="shared" si="7"/>
        <v>411.59616088867193</v>
      </c>
      <c r="J89" s="7">
        <f t="shared" si="7"/>
        <v>170.81652832031295</v>
      </c>
      <c r="K89" s="7">
        <f t="shared" si="8"/>
        <v>292.02459106445286</v>
      </c>
      <c r="L89" s="8">
        <f t="shared" si="9"/>
        <v>1.7095804131837413</v>
      </c>
      <c r="M89" s="8">
        <f t="shared" si="12"/>
        <v>2.3912363289168379</v>
      </c>
      <c r="P89" s="6">
        <f t="shared" si="10"/>
        <v>-9.1065751167291982</v>
      </c>
      <c r="U89" s="18">
        <v>67.5</v>
      </c>
      <c r="V89" s="20">
        <f t="shared" si="11"/>
        <v>1.4341227333722861</v>
      </c>
    </row>
    <row r="90" spans="1:22" x14ac:dyDescent="0.15">
      <c r="A90" s="6">
        <v>44.5</v>
      </c>
      <c r="B90" s="6">
        <v>88</v>
      </c>
      <c r="D90">
        <v>894.47033691406295</v>
      </c>
      <c r="E90">
        <v>645.63464355468795</v>
      </c>
      <c r="F90">
        <v>479.49691772460898</v>
      </c>
      <c r="G90">
        <v>473.58291625976602</v>
      </c>
      <c r="I90" s="7">
        <f t="shared" si="7"/>
        <v>414.97341918945398</v>
      </c>
      <c r="J90" s="7">
        <f t="shared" si="7"/>
        <v>172.05172729492193</v>
      </c>
      <c r="K90" s="7">
        <f t="shared" si="8"/>
        <v>294.53721008300863</v>
      </c>
      <c r="L90" s="8">
        <f t="shared" si="9"/>
        <v>1.711910799815038</v>
      </c>
      <c r="M90" s="8">
        <f t="shared" si="12"/>
        <v>2.4013128054996469</v>
      </c>
      <c r="P90" s="6">
        <f t="shared" si="10"/>
        <v>-8.7235575720842267</v>
      </c>
      <c r="U90" s="18">
        <v>68</v>
      </c>
      <c r="V90" s="20">
        <f t="shared" si="11"/>
        <v>1.4185664362322037</v>
      </c>
    </row>
    <row r="91" spans="1:22" x14ac:dyDescent="0.15">
      <c r="A91" s="6">
        <v>45</v>
      </c>
      <c r="B91" s="6">
        <v>89</v>
      </c>
      <c r="D91">
        <v>894.59368896484398</v>
      </c>
      <c r="E91">
        <v>644.78997802734398</v>
      </c>
      <c r="F91">
        <v>479.90615844726602</v>
      </c>
      <c r="G91">
        <v>474.03942871093801</v>
      </c>
      <c r="I91" s="7">
        <f t="shared" si="7"/>
        <v>414.68753051757795</v>
      </c>
      <c r="J91" s="7">
        <f t="shared" si="7"/>
        <v>170.75054931640597</v>
      </c>
      <c r="K91" s="7">
        <f t="shared" si="8"/>
        <v>295.16214599609378</v>
      </c>
      <c r="L91" s="8">
        <f t="shared" si="9"/>
        <v>1.7286160845617506</v>
      </c>
      <c r="M91" s="8">
        <f t="shared" si="12"/>
        <v>2.4257641801978722</v>
      </c>
      <c r="P91" s="6">
        <f t="shared" si="10"/>
        <v>-7.7941349288473836</v>
      </c>
      <c r="U91" s="18">
        <v>68.5</v>
      </c>
      <c r="V91" s="20">
        <f t="shared" si="11"/>
        <v>1.4138545246738203</v>
      </c>
    </row>
    <row r="92" spans="1:22" x14ac:dyDescent="0.15">
      <c r="A92" s="6">
        <v>45.5</v>
      </c>
      <c r="B92" s="6">
        <v>90</v>
      </c>
      <c r="D92">
        <v>889.76934814453102</v>
      </c>
      <c r="E92">
        <v>643.56805419921898</v>
      </c>
      <c r="F92">
        <v>479.63214111328102</v>
      </c>
      <c r="G92">
        <v>474.18411254882801</v>
      </c>
      <c r="I92" s="7">
        <f t="shared" si="7"/>
        <v>410.13720703125</v>
      </c>
      <c r="J92" s="7">
        <f t="shared" si="7"/>
        <v>169.38394165039097</v>
      </c>
      <c r="K92" s="7">
        <f t="shared" si="8"/>
        <v>291.56844787597635</v>
      </c>
      <c r="L92" s="8">
        <f t="shared" si="9"/>
        <v>1.7213464572561112</v>
      </c>
      <c r="M92" s="8">
        <f t="shared" si="12"/>
        <v>2.4262406428437453</v>
      </c>
      <c r="P92" s="6">
        <f t="shared" si="10"/>
        <v>-7.7760240791632089</v>
      </c>
      <c r="U92" s="18">
        <v>69</v>
      </c>
      <c r="V92" s="20">
        <f t="shared" si="11"/>
        <v>1.4060813631693252</v>
      </c>
    </row>
    <row r="93" spans="1:22" x14ac:dyDescent="0.15">
      <c r="A93" s="6">
        <v>46</v>
      </c>
      <c r="B93" s="6">
        <v>91</v>
      </c>
      <c r="D93">
        <v>882.50085449218795</v>
      </c>
      <c r="E93">
        <v>641.54333496093795</v>
      </c>
      <c r="F93">
        <v>479.61682128906301</v>
      </c>
      <c r="G93">
        <v>473.82403564453102</v>
      </c>
      <c r="I93" s="7">
        <f t="shared" si="7"/>
        <v>402.88403320312494</v>
      </c>
      <c r="J93" s="7">
        <f t="shared" si="7"/>
        <v>167.71929931640693</v>
      </c>
      <c r="K93" s="7">
        <f t="shared" si="8"/>
        <v>285.48052368164008</v>
      </c>
      <c r="L93" s="8">
        <f t="shared" si="9"/>
        <v>1.7021328186154263</v>
      </c>
      <c r="M93" s="8">
        <f t="shared" si="12"/>
        <v>2.4147730941545724</v>
      </c>
      <c r="P93" s="6">
        <f t="shared" si="10"/>
        <v>-8.2119177475429996</v>
      </c>
      <c r="U93" s="18">
        <v>69.5</v>
      </c>
      <c r="V93" s="20">
        <f t="shared" si="11"/>
        <v>1.389582190534927</v>
      </c>
    </row>
    <row r="94" spans="1:22" x14ac:dyDescent="0.15">
      <c r="A94" s="6">
        <v>46.5</v>
      </c>
      <c r="B94" s="6">
        <v>92</v>
      </c>
      <c r="D94">
        <v>872.06890869140602</v>
      </c>
      <c r="E94">
        <v>636.759765625</v>
      </c>
      <c r="F94">
        <v>478.90777587890602</v>
      </c>
      <c r="G94">
        <v>473.19876098632801</v>
      </c>
      <c r="I94" s="7">
        <f t="shared" si="7"/>
        <v>393.1611328125</v>
      </c>
      <c r="J94" s="7">
        <f t="shared" si="7"/>
        <v>163.56100463867199</v>
      </c>
      <c r="K94" s="7">
        <f t="shared" si="8"/>
        <v>278.66842956542962</v>
      </c>
      <c r="L94" s="8">
        <f t="shared" si="9"/>
        <v>1.7037583633155424</v>
      </c>
      <c r="M94" s="8">
        <f t="shared" si="12"/>
        <v>2.4241447288062012</v>
      </c>
      <c r="P94" s="6">
        <f t="shared" si="10"/>
        <v>-7.8556919910419136</v>
      </c>
      <c r="U94" s="18">
        <v>70</v>
      </c>
      <c r="V94" s="20">
        <f t="shared" si="11"/>
        <v>1.3893329532870855</v>
      </c>
    </row>
    <row r="95" spans="1:22" x14ac:dyDescent="0.15">
      <c r="A95" s="6">
        <v>47</v>
      </c>
      <c r="B95" s="6">
        <v>93</v>
      </c>
      <c r="D95">
        <v>868.25128173828102</v>
      </c>
      <c r="E95">
        <v>637.55816650390602</v>
      </c>
      <c r="F95">
        <v>478.72369384765602</v>
      </c>
      <c r="G95">
        <v>473.10427856445301</v>
      </c>
      <c r="I95" s="7">
        <f t="shared" si="7"/>
        <v>389.527587890625</v>
      </c>
      <c r="J95" s="7">
        <f t="shared" si="7"/>
        <v>164.45388793945301</v>
      </c>
      <c r="K95" s="7">
        <f t="shared" si="8"/>
        <v>274.40986633300793</v>
      </c>
      <c r="L95" s="8">
        <f t="shared" si="9"/>
        <v>1.6686128237602835</v>
      </c>
      <c r="M95" s="8">
        <f t="shared" si="12"/>
        <v>2.3967452792024551</v>
      </c>
      <c r="P95" s="6">
        <f t="shared" si="10"/>
        <v>-8.8971740830813744</v>
      </c>
      <c r="U95" s="18">
        <v>70.5</v>
      </c>
      <c r="V95" s="20">
        <f t="shared" si="11"/>
        <v>1.3798207952872878</v>
      </c>
    </row>
    <row r="96" spans="1:22" x14ac:dyDescent="0.15">
      <c r="A96" s="6">
        <v>47.5</v>
      </c>
      <c r="B96" s="6">
        <v>94</v>
      </c>
      <c r="D96">
        <v>868.75250244140602</v>
      </c>
      <c r="E96">
        <v>637.35662841796898</v>
      </c>
      <c r="F96">
        <v>479.29098510742199</v>
      </c>
      <c r="G96">
        <v>473.83251953125</v>
      </c>
      <c r="I96" s="7">
        <f t="shared" si="7"/>
        <v>389.46151733398403</v>
      </c>
      <c r="J96" s="7">
        <f t="shared" si="7"/>
        <v>163.52410888671898</v>
      </c>
      <c r="K96" s="7">
        <f t="shared" si="8"/>
        <v>274.99464111328075</v>
      </c>
      <c r="L96" s="8">
        <f t="shared" si="9"/>
        <v>1.6816764389389383</v>
      </c>
      <c r="M96" s="8">
        <f t="shared" si="12"/>
        <v>2.4175549843326221</v>
      </c>
      <c r="P96" s="6">
        <f t="shared" si="10"/>
        <v>-8.1061751562004716</v>
      </c>
      <c r="U96" s="18">
        <v>71</v>
      </c>
      <c r="V96" s="20">
        <f t="shared" si="11"/>
        <v>1.376650844978579</v>
      </c>
    </row>
    <row r="97" spans="1:22" x14ac:dyDescent="0.15">
      <c r="A97" s="6">
        <v>48</v>
      </c>
      <c r="B97" s="6">
        <v>95</v>
      </c>
      <c r="D97">
        <v>862.89617919921898</v>
      </c>
      <c r="E97">
        <v>637.73736572265602</v>
      </c>
      <c r="F97">
        <v>479.97848510742199</v>
      </c>
      <c r="G97">
        <v>474.33529663085898</v>
      </c>
      <c r="I97" s="7">
        <f t="shared" si="7"/>
        <v>382.91769409179699</v>
      </c>
      <c r="J97" s="7">
        <f t="shared" si="7"/>
        <v>163.40206909179705</v>
      </c>
      <c r="K97" s="7">
        <f t="shared" si="8"/>
        <v>268.53624572753904</v>
      </c>
      <c r="L97" s="8">
        <f t="shared" si="9"/>
        <v>1.6434078663757865</v>
      </c>
      <c r="M97" s="8">
        <f t="shared" si="12"/>
        <v>2.3870325017209826</v>
      </c>
      <c r="P97" s="6">
        <f t="shared" si="10"/>
        <v>-9.2663670397725433</v>
      </c>
      <c r="U97" s="18">
        <v>71.5</v>
      </c>
      <c r="V97" s="20">
        <f t="shared" si="11"/>
        <v>1.3610902963262022</v>
      </c>
    </row>
    <row r="98" spans="1:22" x14ac:dyDescent="0.15">
      <c r="A98" s="6">
        <v>48.5</v>
      </c>
      <c r="B98" s="6">
        <v>96</v>
      </c>
      <c r="D98">
        <v>856.42901611328102</v>
      </c>
      <c r="E98">
        <v>635.290283203125</v>
      </c>
      <c r="F98">
        <v>479.91299438476602</v>
      </c>
      <c r="G98">
        <v>473.990234375</v>
      </c>
      <c r="I98" s="7">
        <f t="shared" si="7"/>
        <v>376.516021728515</v>
      </c>
      <c r="J98" s="7">
        <f t="shared" si="7"/>
        <v>161.300048828125</v>
      </c>
      <c r="K98" s="7">
        <f t="shared" si="8"/>
        <v>263.6059875488275</v>
      </c>
      <c r="L98" s="8">
        <f t="shared" si="9"/>
        <v>1.6342585725421304</v>
      </c>
      <c r="M98" s="8">
        <f t="shared" si="12"/>
        <v>2.3856292978388391</v>
      </c>
      <c r="P98" s="6">
        <f t="shared" si="10"/>
        <v>-9.3197043051507791</v>
      </c>
      <c r="U98" s="18">
        <v>72</v>
      </c>
      <c r="V98" s="20">
        <f t="shared" si="11"/>
        <v>1.3284702596230475</v>
      </c>
    </row>
    <row r="99" spans="1:22" x14ac:dyDescent="0.15">
      <c r="A99" s="6">
        <v>49</v>
      </c>
      <c r="B99" s="6">
        <v>97</v>
      </c>
      <c r="D99">
        <v>858.522705078125</v>
      </c>
      <c r="E99">
        <v>639.071533203125</v>
      </c>
      <c r="F99">
        <v>479.90875244140602</v>
      </c>
      <c r="G99">
        <v>474.29031372070301</v>
      </c>
      <c r="I99" s="7">
        <f t="shared" si="7"/>
        <v>378.61395263671898</v>
      </c>
      <c r="J99" s="7">
        <f t="shared" si="7"/>
        <v>164.78121948242199</v>
      </c>
      <c r="K99" s="7">
        <f t="shared" si="8"/>
        <v>263.26709899902357</v>
      </c>
      <c r="L99" s="8">
        <f t="shared" si="9"/>
        <v>1.5976766031101473</v>
      </c>
      <c r="M99" s="8">
        <f t="shared" si="12"/>
        <v>2.3567934183583681</v>
      </c>
      <c r="P99" s="6">
        <f t="shared" si="10"/>
        <v>-10.415786617804704</v>
      </c>
      <c r="U99" s="18">
        <v>72.5</v>
      </c>
      <c r="V99" s="20">
        <f t="shared" si="11"/>
        <v>1.2842382943995392</v>
      </c>
    </row>
    <row r="100" spans="1:22" x14ac:dyDescent="0.15">
      <c r="A100" s="6">
        <v>49.5</v>
      </c>
      <c r="B100" s="6">
        <v>98</v>
      </c>
      <c r="D100">
        <v>862.69573974609398</v>
      </c>
      <c r="E100">
        <v>641.79437255859398</v>
      </c>
      <c r="F100">
        <v>479.56076049804699</v>
      </c>
      <c r="G100">
        <v>473.59988403320301</v>
      </c>
      <c r="I100" s="7">
        <f t="shared" si="7"/>
        <v>383.13497924804699</v>
      </c>
      <c r="J100" s="7">
        <f t="shared" si="7"/>
        <v>168.19448852539097</v>
      </c>
      <c r="K100" s="7">
        <f t="shared" si="8"/>
        <v>265.39883728027331</v>
      </c>
      <c r="L100" s="8">
        <f t="shared" si="9"/>
        <v>1.577928263922918</v>
      </c>
      <c r="M100" s="8">
        <f t="shared" si="12"/>
        <v>2.3447911691226517</v>
      </c>
      <c r="P100" s="6">
        <f t="shared" si="10"/>
        <v>-10.872004820139827</v>
      </c>
      <c r="U100" s="18">
        <v>73</v>
      </c>
      <c r="V100" s="20">
        <f t="shared" si="11"/>
        <v>1.2432222812964835</v>
      </c>
    </row>
    <row r="101" spans="1:22" x14ac:dyDescent="0.15">
      <c r="A101" s="6">
        <v>50</v>
      </c>
      <c r="B101" s="6">
        <v>99</v>
      </c>
      <c r="D101">
        <v>868.33825683593795</v>
      </c>
      <c r="E101">
        <v>644.70654296875</v>
      </c>
      <c r="F101">
        <v>480.18930053710898</v>
      </c>
      <c r="G101">
        <v>474.08340454101602</v>
      </c>
      <c r="I101" s="7">
        <f t="shared" si="7"/>
        <v>388.14895629882898</v>
      </c>
      <c r="J101" s="7">
        <f t="shared" si="7"/>
        <v>170.62313842773398</v>
      </c>
      <c r="K101" s="7">
        <f t="shared" si="8"/>
        <v>268.71275939941518</v>
      </c>
      <c r="L101" s="8">
        <f t="shared" si="9"/>
        <v>1.5748904977106974</v>
      </c>
      <c r="M101" s="8">
        <f t="shared" si="12"/>
        <v>2.3494994928619435</v>
      </c>
      <c r="P101" s="6">
        <f t="shared" si="10"/>
        <v>-10.693036449281523</v>
      </c>
      <c r="U101" s="18">
        <v>73.5</v>
      </c>
      <c r="V101" s="20">
        <f t="shared" si="11"/>
        <v>1.2202134960555493</v>
      </c>
    </row>
    <row r="102" spans="1:22" x14ac:dyDescent="0.15">
      <c r="A102" s="6">
        <v>50.5</v>
      </c>
      <c r="B102" s="6">
        <v>100</v>
      </c>
      <c r="D102">
        <v>868.39208984375</v>
      </c>
      <c r="E102">
        <v>644.58026123046898</v>
      </c>
      <c r="F102">
        <v>479.62527465820301</v>
      </c>
      <c r="G102">
        <v>473.82275390625</v>
      </c>
      <c r="I102" s="7">
        <f t="shared" si="7"/>
        <v>388.76681518554699</v>
      </c>
      <c r="J102" s="7">
        <f t="shared" si="7"/>
        <v>170.75750732421898</v>
      </c>
      <c r="K102" s="7">
        <f t="shared" si="8"/>
        <v>269.23656005859368</v>
      </c>
      <c r="L102" s="8">
        <f t="shared" si="9"/>
        <v>1.5767187298382821</v>
      </c>
      <c r="M102" s="8">
        <f t="shared" si="12"/>
        <v>2.3590738149410404</v>
      </c>
      <c r="P102" s="6">
        <f t="shared" si="10"/>
        <v>-10.329106329041657</v>
      </c>
      <c r="U102" s="18">
        <v>74</v>
      </c>
      <c r="V102" s="20">
        <f t="shared" si="11"/>
        <v>1.1838204584217307</v>
      </c>
    </row>
    <row r="103" spans="1:22" x14ac:dyDescent="0.15">
      <c r="A103" s="6">
        <v>51</v>
      </c>
      <c r="B103" s="6">
        <v>101</v>
      </c>
      <c r="D103">
        <v>869.69952392578102</v>
      </c>
      <c r="E103">
        <v>646.06341552734398</v>
      </c>
      <c r="F103">
        <v>479.30465698242199</v>
      </c>
      <c r="G103">
        <v>472.95959472656301</v>
      </c>
      <c r="I103" s="7">
        <f t="shared" si="7"/>
        <v>390.39486694335903</v>
      </c>
      <c r="J103" s="7">
        <f t="shared" si="7"/>
        <v>173.10382080078097</v>
      </c>
      <c r="K103" s="7">
        <f t="shared" si="8"/>
        <v>269.22219238281235</v>
      </c>
      <c r="L103" s="8">
        <f t="shared" si="9"/>
        <v>1.5552642982539975</v>
      </c>
      <c r="M103" s="8">
        <f t="shared" si="12"/>
        <v>2.3453654733082683</v>
      </c>
      <c r="P103" s="6">
        <f t="shared" si="10"/>
        <v>-10.850174909928011</v>
      </c>
      <c r="U103" s="18">
        <v>74.5</v>
      </c>
      <c r="V103" s="20">
        <f t="shared" si="11"/>
        <v>1.1752615015685135</v>
      </c>
    </row>
    <row r="104" spans="1:22" x14ac:dyDescent="0.15">
      <c r="A104" s="6">
        <v>51.5</v>
      </c>
      <c r="B104" s="6">
        <v>102</v>
      </c>
      <c r="D104">
        <v>867.15301513671898</v>
      </c>
      <c r="E104">
        <v>644.78125</v>
      </c>
      <c r="F104">
        <v>478.922119140625</v>
      </c>
      <c r="G104">
        <v>473.10882568359398</v>
      </c>
      <c r="I104" s="7">
        <f t="shared" si="7"/>
        <v>388.23089599609398</v>
      </c>
      <c r="J104" s="7">
        <f t="shared" si="7"/>
        <v>171.67242431640602</v>
      </c>
      <c r="K104" s="7">
        <f t="shared" si="8"/>
        <v>268.06019897460976</v>
      </c>
      <c r="L104" s="8">
        <f t="shared" si="9"/>
        <v>1.5614633511585609</v>
      </c>
      <c r="M104" s="8">
        <f t="shared" si="12"/>
        <v>2.3593106161643442</v>
      </c>
      <c r="P104" s="6">
        <f t="shared" si="10"/>
        <v>-10.320105263800908</v>
      </c>
      <c r="U104" s="18">
        <v>75</v>
      </c>
      <c r="V104" s="20">
        <f t="shared" si="11"/>
        <v>1.1615020490652832</v>
      </c>
    </row>
    <row r="105" spans="1:22" x14ac:dyDescent="0.15">
      <c r="A105" s="6">
        <v>52</v>
      </c>
      <c r="B105" s="6">
        <v>103</v>
      </c>
      <c r="D105">
        <v>867.68994140625</v>
      </c>
      <c r="E105">
        <v>645.740234375</v>
      </c>
      <c r="F105">
        <v>478.96218872070301</v>
      </c>
      <c r="G105">
        <v>473.02084350585898</v>
      </c>
      <c r="I105" s="7">
        <f t="shared" si="7"/>
        <v>388.72775268554699</v>
      </c>
      <c r="J105" s="7">
        <f t="shared" si="7"/>
        <v>172.71939086914102</v>
      </c>
      <c r="K105" s="7">
        <f t="shared" si="8"/>
        <v>267.8241790771483</v>
      </c>
      <c r="L105" s="8">
        <f t="shared" si="9"/>
        <v>1.5506317948982484</v>
      </c>
      <c r="M105" s="8">
        <f t="shared" si="12"/>
        <v>2.3562251498555442</v>
      </c>
      <c r="P105" s="6">
        <f t="shared" si="10"/>
        <v>-10.437387105322534</v>
      </c>
      <c r="U105" s="18"/>
      <c r="V105" s="20"/>
    </row>
    <row r="106" spans="1:22" x14ac:dyDescent="0.15">
      <c r="A106" s="6">
        <v>52.5</v>
      </c>
      <c r="B106" s="6">
        <v>104</v>
      </c>
      <c r="D106">
        <v>864.92437744140602</v>
      </c>
      <c r="E106">
        <v>644.51922607421898</v>
      </c>
      <c r="F106">
        <v>479.094482421875</v>
      </c>
      <c r="G106">
        <v>473.01629638671898</v>
      </c>
      <c r="I106" s="7">
        <f t="shared" si="7"/>
        <v>385.82989501953102</v>
      </c>
      <c r="J106" s="7">
        <f t="shared" si="7"/>
        <v>171.5029296875</v>
      </c>
      <c r="K106" s="7">
        <f t="shared" si="8"/>
        <v>265.77784423828103</v>
      </c>
      <c r="L106" s="8">
        <f t="shared" si="9"/>
        <v>1.5496985662143605</v>
      </c>
      <c r="M106" s="8">
        <f t="shared" si="12"/>
        <v>2.3630380111231686</v>
      </c>
      <c r="P106" s="6">
        <f t="shared" si="10"/>
        <v>-10.178423034569452</v>
      </c>
    </row>
    <row r="107" spans="1:22" x14ac:dyDescent="0.15">
      <c r="A107" s="6">
        <v>53</v>
      </c>
      <c r="B107" s="6">
        <v>105</v>
      </c>
      <c r="D107">
        <v>868.12884521484398</v>
      </c>
      <c r="E107">
        <v>646.922607421875</v>
      </c>
      <c r="F107">
        <v>478.34963989257801</v>
      </c>
      <c r="G107">
        <v>472.6533203125</v>
      </c>
      <c r="I107" s="7">
        <f t="shared" si="7"/>
        <v>389.77920532226597</v>
      </c>
      <c r="J107" s="7">
        <f t="shared" si="7"/>
        <v>174.269287109375</v>
      </c>
      <c r="K107" s="7">
        <f t="shared" si="8"/>
        <v>267.79070434570349</v>
      </c>
      <c r="L107" s="8">
        <f t="shared" si="9"/>
        <v>1.5366488770774194</v>
      </c>
      <c r="M107" s="8">
        <f t="shared" si="12"/>
        <v>2.3577344119377401</v>
      </c>
      <c r="P107" s="6">
        <f t="shared" si="10"/>
        <v>-10.38001845545789</v>
      </c>
    </row>
    <row r="108" spans="1:22" x14ac:dyDescent="0.15">
      <c r="A108" s="6">
        <v>53.5</v>
      </c>
      <c r="B108" s="6">
        <v>106</v>
      </c>
      <c r="D108">
        <v>878.37463378906295</v>
      </c>
      <c r="E108">
        <v>649.5546875</v>
      </c>
      <c r="F108">
        <v>478.73672485351602</v>
      </c>
      <c r="G108">
        <v>472.63146972656301</v>
      </c>
      <c r="I108" s="7">
        <f t="shared" si="7"/>
        <v>399.63790893554693</v>
      </c>
      <c r="J108" s="7">
        <f t="shared" si="7"/>
        <v>176.92321777343699</v>
      </c>
      <c r="K108" s="7">
        <f t="shared" si="8"/>
        <v>275.79165649414108</v>
      </c>
      <c r="L108" s="8">
        <f t="shared" si="9"/>
        <v>1.558821165276975</v>
      </c>
      <c r="M108" s="8">
        <f t="shared" si="12"/>
        <v>2.3876527900888083</v>
      </c>
      <c r="P108" s="6">
        <f t="shared" si="10"/>
        <v>-9.2427892221034433</v>
      </c>
    </row>
    <row r="109" spans="1:22" x14ac:dyDescent="0.15">
      <c r="A109" s="6">
        <v>54</v>
      </c>
      <c r="B109" s="6">
        <v>107</v>
      </c>
      <c r="D109">
        <v>901.28271484375</v>
      </c>
      <c r="E109">
        <v>661.22802734375</v>
      </c>
      <c r="F109">
        <v>478.27435302734398</v>
      </c>
      <c r="G109">
        <v>472.95504760742199</v>
      </c>
      <c r="I109" s="7">
        <f t="shared" si="7"/>
        <v>423.00836181640602</v>
      </c>
      <c r="J109" s="7">
        <f t="shared" si="7"/>
        <v>188.27297973632801</v>
      </c>
      <c r="K109" s="7">
        <f t="shared" si="8"/>
        <v>291.21727600097643</v>
      </c>
      <c r="L109" s="8">
        <f t="shared" si="9"/>
        <v>1.5467821054769491</v>
      </c>
      <c r="M109" s="8">
        <f t="shared" si="12"/>
        <v>2.3833598202402948</v>
      </c>
      <c r="P109" s="6">
        <f t="shared" si="10"/>
        <v>-9.4059695517652759</v>
      </c>
    </row>
    <row r="110" spans="1:22" x14ac:dyDescent="0.15">
      <c r="A110" s="6">
        <v>54.5</v>
      </c>
      <c r="B110" s="6">
        <v>108</v>
      </c>
      <c r="D110">
        <v>903.71032714843795</v>
      </c>
      <c r="E110">
        <v>662.25305175781295</v>
      </c>
      <c r="F110">
        <v>478.586181640625</v>
      </c>
      <c r="G110">
        <v>472.81719970703102</v>
      </c>
      <c r="I110" s="7">
        <f t="shared" si="7"/>
        <v>425.12414550781295</v>
      </c>
      <c r="J110" s="7">
        <f t="shared" si="7"/>
        <v>189.43585205078193</v>
      </c>
      <c r="K110" s="7">
        <f t="shared" si="8"/>
        <v>292.5190490722656</v>
      </c>
      <c r="L110" s="8">
        <f t="shared" si="9"/>
        <v>1.5441588585557195</v>
      </c>
      <c r="M110" s="8">
        <f t="shared" si="12"/>
        <v>2.3884826632705778</v>
      </c>
      <c r="P110" s="6">
        <f t="shared" si="10"/>
        <v>-9.2112448637321478</v>
      </c>
    </row>
    <row r="111" spans="1:22" x14ac:dyDescent="0.15">
      <c r="A111" s="6">
        <v>55</v>
      </c>
      <c r="B111" s="6">
        <v>109</v>
      </c>
      <c r="D111">
        <v>883.79962158203102</v>
      </c>
      <c r="E111">
        <v>654.38513183593795</v>
      </c>
      <c r="F111">
        <v>478.66275024414102</v>
      </c>
      <c r="G111">
        <v>472.87844848632801</v>
      </c>
      <c r="I111" s="7">
        <f t="shared" si="7"/>
        <v>405.13687133789</v>
      </c>
      <c r="J111" s="7">
        <f t="shared" si="7"/>
        <v>181.50668334960994</v>
      </c>
      <c r="K111" s="7">
        <f t="shared" si="8"/>
        <v>278.08219299316306</v>
      </c>
      <c r="L111" s="8">
        <f t="shared" si="9"/>
        <v>1.5320768792713475</v>
      </c>
      <c r="M111" s="8">
        <f t="shared" si="12"/>
        <v>2.3841467739377182</v>
      </c>
      <c r="P111" s="6">
        <f t="shared" si="10"/>
        <v>-9.3760566084403614</v>
      </c>
    </row>
    <row r="112" spans="1:22" x14ac:dyDescent="0.15">
      <c r="A112" s="6">
        <v>55.5</v>
      </c>
      <c r="B112" s="6">
        <v>110</v>
      </c>
      <c r="D112">
        <v>869.33825683593795</v>
      </c>
      <c r="E112">
        <v>650.42987060546898</v>
      </c>
      <c r="F112">
        <v>478.85174560546898</v>
      </c>
      <c r="G112">
        <v>473.20202636718801</v>
      </c>
      <c r="I112" s="7">
        <f t="shared" si="7"/>
        <v>390.48651123046898</v>
      </c>
      <c r="J112" s="7">
        <f t="shared" si="7"/>
        <v>177.22784423828097</v>
      </c>
      <c r="K112" s="7">
        <f t="shared" si="8"/>
        <v>266.42702026367232</v>
      </c>
      <c r="L112" s="8">
        <f t="shared" si="9"/>
        <v>1.5033022683809436</v>
      </c>
      <c r="M112" s="8">
        <f t="shared" si="12"/>
        <v>2.3631182529988268</v>
      </c>
      <c r="P112" s="6">
        <f t="shared" si="10"/>
        <v>-10.175372955909539</v>
      </c>
    </row>
    <row r="113" spans="1:16" x14ac:dyDescent="0.15">
      <c r="A113" s="6">
        <v>56</v>
      </c>
      <c r="B113" s="6">
        <v>111</v>
      </c>
      <c r="D113">
        <v>853.69543457031295</v>
      </c>
      <c r="E113">
        <v>645.29815673828102</v>
      </c>
      <c r="F113">
        <v>478.03030395507801</v>
      </c>
      <c r="G113">
        <v>472.69274902343801</v>
      </c>
      <c r="I113" s="7">
        <f t="shared" si="7"/>
        <v>375.66513061523494</v>
      </c>
      <c r="J113" s="7">
        <f t="shared" si="7"/>
        <v>172.60540771484301</v>
      </c>
      <c r="K113" s="7">
        <f t="shared" si="8"/>
        <v>254.84134521484486</v>
      </c>
      <c r="L113" s="8">
        <f t="shared" si="9"/>
        <v>1.4764389400583657</v>
      </c>
      <c r="M113" s="8">
        <f t="shared" si="12"/>
        <v>2.3440010146277612</v>
      </c>
      <c r="P113" s="6">
        <f t="shared" si="10"/>
        <v>-10.902039429165711</v>
      </c>
    </row>
    <row r="114" spans="1:16" x14ac:dyDescent="0.15">
      <c r="A114" s="6">
        <v>56.5</v>
      </c>
      <c r="B114" s="6">
        <v>112</v>
      </c>
      <c r="D114">
        <v>851.6474609375</v>
      </c>
      <c r="E114">
        <v>646.27166748046898</v>
      </c>
      <c r="F114">
        <v>478.94461059570301</v>
      </c>
      <c r="G114">
        <v>473.25970458984398</v>
      </c>
      <c r="I114" s="7">
        <f t="shared" si="7"/>
        <v>372.70285034179699</v>
      </c>
      <c r="J114" s="7">
        <f t="shared" si="7"/>
        <v>173.011962890625</v>
      </c>
      <c r="K114" s="7">
        <f t="shared" si="8"/>
        <v>251.59447631835951</v>
      </c>
      <c r="L114" s="8">
        <f t="shared" si="9"/>
        <v>1.4542027736972902</v>
      </c>
      <c r="M114" s="8">
        <f t="shared" si="12"/>
        <v>2.3295109382181982</v>
      </c>
      <c r="P114" s="6">
        <f t="shared" si="10"/>
        <v>-11.45282257667755</v>
      </c>
    </row>
    <row r="115" spans="1:16" x14ac:dyDescent="0.15">
      <c r="A115" s="6">
        <v>57</v>
      </c>
      <c r="B115" s="6">
        <v>113</v>
      </c>
      <c r="D115">
        <v>835.89733886718795</v>
      </c>
      <c r="E115">
        <v>639.22253417968795</v>
      </c>
      <c r="F115">
        <v>478.84750366210898</v>
      </c>
      <c r="G115">
        <v>473.05538940429699</v>
      </c>
      <c r="I115" s="7">
        <f t="shared" si="7"/>
        <v>357.04983520507898</v>
      </c>
      <c r="J115" s="7">
        <f t="shared" si="7"/>
        <v>166.16714477539097</v>
      </c>
      <c r="K115" s="7">
        <f t="shared" si="8"/>
        <v>240.73283386230531</v>
      </c>
      <c r="L115" s="8">
        <f t="shared" si="9"/>
        <v>1.4487390644384315</v>
      </c>
      <c r="M115" s="8">
        <f t="shared" si="12"/>
        <v>2.3317933189108517</v>
      </c>
      <c r="P115" s="6">
        <f t="shared" si="10"/>
        <v>-11.366066869793194</v>
      </c>
    </row>
    <row r="116" spans="1:16" x14ac:dyDescent="0.15">
      <c r="A116" s="6">
        <v>57.5</v>
      </c>
      <c r="B116" s="6">
        <v>114</v>
      </c>
      <c r="D116">
        <v>851.43048095703102</v>
      </c>
      <c r="E116">
        <v>647.36706542968795</v>
      </c>
      <c r="F116">
        <v>478.68948364257801</v>
      </c>
      <c r="G116">
        <v>473.32452392578102</v>
      </c>
      <c r="I116" s="7">
        <f t="shared" si="7"/>
        <v>372.74099731445301</v>
      </c>
      <c r="J116" s="7">
        <f t="shared" si="7"/>
        <v>174.04254150390693</v>
      </c>
      <c r="K116" s="7">
        <f t="shared" si="8"/>
        <v>250.91121826171815</v>
      </c>
      <c r="L116" s="8">
        <f t="shared" si="9"/>
        <v>1.4416660208106973</v>
      </c>
      <c r="M116" s="8">
        <f t="shared" si="12"/>
        <v>2.3324663652346302</v>
      </c>
      <c r="P116" s="6">
        <f t="shared" si="10"/>
        <v>-11.340483666354229</v>
      </c>
    </row>
    <row r="117" spans="1:16" x14ac:dyDescent="0.15">
      <c r="A117" s="6">
        <v>58</v>
      </c>
      <c r="B117" s="6">
        <v>115</v>
      </c>
      <c r="D117">
        <v>859.21728515625</v>
      </c>
      <c r="E117">
        <v>649.86297607421898</v>
      </c>
      <c r="F117">
        <v>479.01171875</v>
      </c>
      <c r="G117">
        <v>473.60671997070301</v>
      </c>
      <c r="I117" s="7">
        <f t="shared" si="7"/>
        <v>380.20556640625</v>
      </c>
      <c r="J117" s="7">
        <f t="shared" si="7"/>
        <v>176.25625610351597</v>
      </c>
      <c r="K117" s="7">
        <f t="shared" si="8"/>
        <v>256.82618713378884</v>
      </c>
      <c r="L117" s="8">
        <f t="shared" si="9"/>
        <v>1.4571181347625688</v>
      </c>
      <c r="M117" s="8">
        <f t="shared" si="12"/>
        <v>2.355664569138014</v>
      </c>
      <c r="P117" s="6">
        <f t="shared" si="10"/>
        <v>-10.458695371980944</v>
      </c>
    </row>
    <row r="118" spans="1:16" x14ac:dyDescent="0.15">
      <c r="A118" s="6">
        <v>58.5</v>
      </c>
      <c r="B118" s="6">
        <v>116</v>
      </c>
      <c r="D118">
        <v>859.05383300781295</v>
      </c>
      <c r="E118">
        <v>650.25769042968795</v>
      </c>
      <c r="F118">
        <v>479.17953491210898</v>
      </c>
      <c r="G118">
        <v>473.50439453125</v>
      </c>
      <c r="I118" s="7">
        <f t="shared" si="7"/>
        <v>379.87429809570398</v>
      </c>
      <c r="J118" s="7">
        <f t="shared" si="7"/>
        <v>176.75329589843795</v>
      </c>
      <c r="K118" s="7">
        <f t="shared" si="8"/>
        <v>256.14699096679743</v>
      </c>
      <c r="L118" s="8">
        <f t="shared" si="9"/>
        <v>1.4491780176703404</v>
      </c>
      <c r="M118" s="8">
        <f t="shared" si="12"/>
        <v>2.3554705419972981</v>
      </c>
      <c r="P118" s="6">
        <f t="shared" si="10"/>
        <v>-10.466070549050107</v>
      </c>
    </row>
    <row r="119" spans="1:16" x14ac:dyDescent="0.15">
      <c r="A119" s="6">
        <v>59</v>
      </c>
      <c r="B119" s="6">
        <v>117</v>
      </c>
      <c r="D119">
        <v>855.141357421875</v>
      </c>
      <c r="E119">
        <v>650.65155029296898</v>
      </c>
      <c r="F119">
        <v>479.65982055664102</v>
      </c>
      <c r="G119">
        <v>474.10037231445301</v>
      </c>
      <c r="I119" s="7">
        <f t="shared" si="7"/>
        <v>375.48153686523398</v>
      </c>
      <c r="J119" s="7">
        <f t="shared" si="7"/>
        <v>176.55117797851597</v>
      </c>
      <c r="K119" s="7">
        <f t="shared" si="8"/>
        <v>251.89571228027279</v>
      </c>
      <c r="L119" s="8">
        <f t="shared" si="9"/>
        <v>1.4267574714847007</v>
      </c>
      <c r="M119" s="8">
        <f t="shared" si="12"/>
        <v>2.3407960857631709</v>
      </c>
      <c r="P119" s="6">
        <f t="shared" si="10"/>
        <v>-11.023862168928879</v>
      </c>
    </row>
    <row r="120" spans="1:16" x14ac:dyDescent="0.15">
      <c r="A120" s="6">
        <v>59.5</v>
      </c>
      <c r="B120" s="6">
        <v>118</v>
      </c>
      <c r="D120">
        <v>852.93280029296898</v>
      </c>
      <c r="E120">
        <v>648.20416259765602</v>
      </c>
      <c r="F120">
        <v>479.570556640625</v>
      </c>
      <c r="G120">
        <v>473.584228515625</v>
      </c>
      <c r="I120" s="7">
        <f t="shared" si="7"/>
        <v>373.36224365234398</v>
      </c>
      <c r="J120" s="7">
        <f t="shared" si="7"/>
        <v>174.61993408203102</v>
      </c>
      <c r="K120" s="7">
        <f t="shared" si="8"/>
        <v>251.12828979492227</v>
      </c>
      <c r="L120" s="8">
        <f t="shared" si="9"/>
        <v>1.4381421635226939</v>
      </c>
      <c r="M120" s="8">
        <f t="shared" si="12"/>
        <v>2.3599268677526766</v>
      </c>
      <c r="P120" s="6">
        <f t="shared" si="10"/>
        <v>-10.296680888394796</v>
      </c>
    </row>
    <row r="121" spans="1:16" x14ac:dyDescent="0.15">
      <c r="A121" s="6">
        <v>60</v>
      </c>
      <c r="B121" s="6">
        <v>119</v>
      </c>
      <c r="D121">
        <v>862.708251953125</v>
      </c>
      <c r="E121">
        <v>652.56396484375</v>
      </c>
      <c r="F121">
        <v>478.60214233398398</v>
      </c>
      <c r="G121">
        <v>472.85629272460898</v>
      </c>
      <c r="I121" s="7">
        <f t="shared" si="7"/>
        <v>384.10610961914102</v>
      </c>
      <c r="J121" s="7">
        <f t="shared" si="7"/>
        <v>179.70767211914102</v>
      </c>
      <c r="K121" s="7">
        <f t="shared" si="8"/>
        <v>258.31073913574232</v>
      </c>
      <c r="L121" s="8">
        <f t="shared" si="9"/>
        <v>1.4373940527396611</v>
      </c>
      <c r="M121" s="8">
        <f t="shared" si="12"/>
        <v>2.3669248469211563</v>
      </c>
      <c r="P121" s="6">
        <f t="shared" si="10"/>
        <v>-10.030680290213423</v>
      </c>
    </row>
    <row r="122" spans="1:16" x14ac:dyDescent="0.15">
      <c r="A122" s="6">
        <v>60.5</v>
      </c>
      <c r="B122" s="6">
        <v>120</v>
      </c>
      <c r="D122">
        <v>870.27630615234398</v>
      </c>
      <c r="E122">
        <v>654.83941650390602</v>
      </c>
      <c r="F122">
        <v>478.578369140625</v>
      </c>
      <c r="G122">
        <v>472.95895385742199</v>
      </c>
      <c r="I122" s="7">
        <f t="shared" si="7"/>
        <v>391.69793701171898</v>
      </c>
      <c r="J122" s="7">
        <f t="shared" si="7"/>
        <v>181.88046264648403</v>
      </c>
      <c r="K122" s="7">
        <f t="shared" si="8"/>
        <v>264.38161315918018</v>
      </c>
      <c r="L122" s="8">
        <f t="shared" si="9"/>
        <v>1.4536009492842084</v>
      </c>
      <c r="M122" s="8">
        <f t="shared" si="12"/>
        <v>2.3908778334172158</v>
      </c>
      <c r="P122" s="6">
        <f t="shared" si="10"/>
        <v>-9.1202019102718737</v>
      </c>
    </row>
    <row r="123" spans="1:16" x14ac:dyDescent="0.15">
      <c r="A123" s="6">
        <v>61</v>
      </c>
      <c r="B123" s="6">
        <v>121</v>
      </c>
      <c r="D123">
        <v>870.44415283203102</v>
      </c>
      <c r="E123">
        <v>654.00177001953102</v>
      </c>
      <c r="F123">
        <v>478.22647094726602</v>
      </c>
      <c r="G123">
        <v>472.93710327148398</v>
      </c>
      <c r="I123" s="7">
        <f t="shared" si="7"/>
        <v>392.217681884765</v>
      </c>
      <c r="J123" s="7">
        <f t="shared" si="7"/>
        <v>181.06466674804705</v>
      </c>
      <c r="K123" s="7">
        <f t="shared" si="8"/>
        <v>265.47241516113206</v>
      </c>
      <c r="L123" s="8">
        <f t="shared" si="9"/>
        <v>1.4661745989930719</v>
      </c>
      <c r="M123" s="8">
        <f t="shared" si="12"/>
        <v>2.4111975730775921</v>
      </c>
      <c r="P123" s="6">
        <f t="shared" si="10"/>
        <v>-8.3478270897100604</v>
      </c>
    </row>
    <row r="124" spans="1:16" x14ac:dyDescent="0.15">
      <c r="A124" s="6">
        <v>61.5</v>
      </c>
      <c r="B124" s="6">
        <v>122</v>
      </c>
      <c r="D124">
        <v>872.89904785156295</v>
      </c>
      <c r="E124">
        <v>655.55615234375</v>
      </c>
      <c r="F124">
        <v>477.95080566406301</v>
      </c>
      <c r="G124">
        <v>472.49789428710898</v>
      </c>
      <c r="I124" s="7">
        <f t="shared" si="7"/>
        <v>394.94824218749994</v>
      </c>
      <c r="J124" s="7">
        <f t="shared" si="7"/>
        <v>183.05825805664102</v>
      </c>
      <c r="K124" s="7">
        <f t="shared" si="8"/>
        <v>266.80746154785123</v>
      </c>
      <c r="L124" s="8">
        <f t="shared" si="9"/>
        <v>1.4575002754876916</v>
      </c>
      <c r="M124" s="8">
        <f t="shared" si="12"/>
        <v>2.4102693395237242</v>
      </c>
      <c r="P124" s="6">
        <f t="shared" si="10"/>
        <v>-8.3831102299761824</v>
      </c>
    </row>
    <row r="125" spans="1:16" x14ac:dyDescent="0.15">
      <c r="A125" s="6">
        <v>62</v>
      </c>
      <c r="B125" s="6">
        <v>123</v>
      </c>
      <c r="D125">
        <v>866.90167236328102</v>
      </c>
      <c r="E125">
        <v>653.867919921875</v>
      </c>
      <c r="F125">
        <v>478.20169067382801</v>
      </c>
      <c r="G125">
        <v>472.88043212890602</v>
      </c>
      <c r="I125" s="7">
        <f t="shared" si="7"/>
        <v>388.69998168945301</v>
      </c>
      <c r="J125" s="7">
        <f t="shared" si="7"/>
        <v>180.98748779296898</v>
      </c>
      <c r="K125" s="7">
        <f t="shared" si="8"/>
        <v>262.00874023437473</v>
      </c>
      <c r="L125" s="8">
        <f t="shared" si="9"/>
        <v>1.4476621750454137</v>
      </c>
      <c r="M125" s="8">
        <f t="shared" si="12"/>
        <v>2.4081773290329589</v>
      </c>
      <c r="P125" s="6">
        <f t="shared" si="10"/>
        <v>-8.4626297639084598</v>
      </c>
    </row>
    <row r="126" spans="1:16" x14ac:dyDescent="0.15">
      <c r="A126" s="6">
        <v>62.5</v>
      </c>
      <c r="B126" s="6">
        <v>124</v>
      </c>
      <c r="D126">
        <v>863.57183837890602</v>
      </c>
      <c r="E126">
        <v>652.24285888671898</v>
      </c>
      <c r="F126">
        <v>478.44445800781301</v>
      </c>
      <c r="G126">
        <v>472.61419677734398</v>
      </c>
      <c r="I126" s="7">
        <f t="shared" si="7"/>
        <v>385.12738037109301</v>
      </c>
      <c r="J126" s="7">
        <f t="shared" si="7"/>
        <v>179.628662109375</v>
      </c>
      <c r="K126" s="7">
        <f t="shared" si="8"/>
        <v>259.3873168945305</v>
      </c>
      <c r="L126" s="8">
        <f t="shared" si="9"/>
        <v>1.4440196450196285</v>
      </c>
      <c r="M126" s="8">
        <f t="shared" si="12"/>
        <v>2.4122808889586862</v>
      </c>
      <c r="P126" s="6">
        <f t="shared" si="10"/>
        <v>-8.3066491059732197</v>
      </c>
    </row>
    <row r="127" spans="1:16" x14ac:dyDescent="0.15">
      <c r="A127" s="6">
        <v>63</v>
      </c>
      <c r="B127" s="6">
        <v>125</v>
      </c>
      <c r="D127">
        <v>864.93310546875</v>
      </c>
      <c r="E127">
        <v>654.70037841796898</v>
      </c>
      <c r="F127">
        <v>478.74716186523398</v>
      </c>
      <c r="G127">
        <v>473.17919921875</v>
      </c>
      <c r="I127" s="7">
        <f t="shared" si="7"/>
        <v>386.18594360351602</v>
      </c>
      <c r="J127" s="7">
        <f t="shared" si="7"/>
        <v>181.52117919921898</v>
      </c>
      <c r="K127" s="7">
        <f t="shared" si="8"/>
        <v>259.12111816406275</v>
      </c>
      <c r="L127" s="8">
        <f t="shared" si="9"/>
        <v>1.4274979884285461</v>
      </c>
      <c r="M127" s="8">
        <f t="shared" si="12"/>
        <v>2.4035053223191163</v>
      </c>
      <c r="P127" s="6">
        <f t="shared" si="10"/>
        <v>-8.640217686174239</v>
      </c>
    </row>
    <row r="128" spans="1:16" x14ac:dyDescent="0.15">
      <c r="A128" s="6">
        <v>63.5</v>
      </c>
      <c r="B128" s="6">
        <v>126</v>
      </c>
      <c r="D128">
        <v>858.81646728515602</v>
      </c>
      <c r="E128">
        <v>653.28240966796898</v>
      </c>
      <c r="F128">
        <v>478.96740722656301</v>
      </c>
      <c r="G128">
        <v>473.53240966796898</v>
      </c>
      <c r="I128" s="7">
        <f t="shared" si="7"/>
        <v>379.84906005859301</v>
      </c>
      <c r="J128" s="7">
        <f t="shared" si="7"/>
        <v>179.75</v>
      </c>
      <c r="K128" s="7">
        <f t="shared" si="8"/>
        <v>254.02406005859302</v>
      </c>
      <c r="L128" s="8">
        <f t="shared" si="9"/>
        <v>1.4132075663899473</v>
      </c>
      <c r="M128" s="8">
        <f t="shared" si="12"/>
        <v>2.3969609902320297</v>
      </c>
      <c r="P128" s="6">
        <f t="shared" si="10"/>
        <v>-8.8889746784361563</v>
      </c>
    </row>
    <row r="129" spans="1:16" x14ac:dyDescent="0.15">
      <c r="A129" s="6">
        <v>64</v>
      </c>
      <c r="B129" s="6">
        <v>127</v>
      </c>
      <c r="D129">
        <v>859.764404296875</v>
      </c>
      <c r="E129">
        <v>653.01452636718795</v>
      </c>
      <c r="F129">
        <v>479.03811645507801</v>
      </c>
      <c r="G129">
        <v>473.66015625</v>
      </c>
      <c r="I129" s="7">
        <f t="shared" si="7"/>
        <v>380.72628784179699</v>
      </c>
      <c r="J129" s="7">
        <f t="shared" si="7"/>
        <v>179.35437011718795</v>
      </c>
      <c r="K129" s="7">
        <f t="shared" si="8"/>
        <v>255.17822875976543</v>
      </c>
      <c r="L129" s="8">
        <f t="shared" si="9"/>
        <v>1.4227600286128244</v>
      </c>
      <c r="M129" s="8">
        <f t="shared" si="12"/>
        <v>2.4142595424064193</v>
      </c>
      <c r="P129" s="6">
        <f t="shared" si="10"/>
        <v>-8.2314383932775748</v>
      </c>
    </row>
    <row r="130" spans="1:16" x14ac:dyDescent="0.15">
      <c r="A130" s="6">
        <v>64.5</v>
      </c>
      <c r="B130" s="6">
        <v>128</v>
      </c>
      <c r="D130">
        <v>867.99853515625</v>
      </c>
      <c r="E130">
        <v>657.33160400390602</v>
      </c>
      <c r="F130">
        <v>479.59823608398398</v>
      </c>
      <c r="G130">
        <v>473.72042846679699</v>
      </c>
      <c r="I130" s="7">
        <f t="shared" ref="I130:J148" si="13">D130-F130</f>
        <v>388.40029907226602</v>
      </c>
      <c r="J130" s="7">
        <f t="shared" si="13"/>
        <v>183.61117553710903</v>
      </c>
      <c r="K130" s="7">
        <f t="shared" ref="K130:K148" si="14">I130-0.7*J130</f>
        <v>259.87247619628971</v>
      </c>
      <c r="L130" s="8">
        <f t="shared" ref="L130:L148" si="15">K130/J130</f>
        <v>1.4153412799416871</v>
      </c>
      <c r="M130" s="8">
        <f t="shared" si="12"/>
        <v>2.4145868836867947</v>
      </c>
      <c r="P130" s="6">
        <f t="shared" si="10"/>
        <v>-8.2189958045968989</v>
      </c>
    </row>
    <row r="131" spans="1:16" x14ac:dyDescent="0.15">
      <c r="A131" s="6">
        <v>65</v>
      </c>
      <c r="B131" s="6">
        <v>129</v>
      </c>
      <c r="D131">
        <v>868.41217041015602</v>
      </c>
      <c r="E131">
        <v>655.75335693359398</v>
      </c>
      <c r="F131">
        <v>479.59759521484398</v>
      </c>
      <c r="G131">
        <v>473.85891723632801</v>
      </c>
      <c r="I131" s="7">
        <f t="shared" si="13"/>
        <v>388.81457519531205</v>
      </c>
      <c r="J131" s="7">
        <f t="shared" si="13"/>
        <v>181.89443969726597</v>
      </c>
      <c r="K131" s="7">
        <f t="shared" si="14"/>
        <v>261.48846740722587</v>
      </c>
      <c r="L131" s="8">
        <f t="shared" si="15"/>
        <v>1.4375836218107125</v>
      </c>
      <c r="M131" s="8">
        <f t="shared" si="12"/>
        <v>2.4445753155073326</v>
      </c>
      <c r="P131" s="6">
        <f t="shared" si="10"/>
        <v>-7.079103757087803</v>
      </c>
    </row>
    <row r="132" spans="1:16" x14ac:dyDescent="0.15">
      <c r="A132" s="6">
        <v>65.5</v>
      </c>
      <c r="B132" s="6">
        <v>130</v>
      </c>
      <c r="D132">
        <v>867.90228271484398</v>
      </c>
      <c r="E132">
        <v>656.64312744140602</v>
      </c>
      <c r="F132">
        <v>479.38415527343801</v>
      </c>
      <c r="G132">
        <v>473.71554565429699</v>
      </c>
      <c r="I132" s="7">
        <f t="shared" si="13"/>
        <v>388.51812744140597</v>
      </c>
      <c r="J132" s="7">
        <f t="shared" si="13"/>
        <v>182.92758178710903</v>
      </c>
      <c r="K132" s="7">
        <f t="shared" si="14"/>
        <v>260.46882019042965</v>
      </c>
      <c r="L132" s="8">
        <f t="shared" si="15"/>
        <v>1.4238903594842414</v>
      </c>
      <c r="M132" s="8">
        <f t="shared" si="12"/>
        <v>2.438628143132374</v>
      </c>
      <c r="P132" s="6">
        <f t="shared" si="10"/>
        <v>-7.3051620763740557</v>
      </c>
    </row>
    <row r="133" spans="1:16" x14ac:dyDescent="0.15">
      <c r="A133" s="6">
        <v>66</v>
      </c>
      <c r="B133" s="6">
        <v>131</v>
      </c>
      <c r="D133">
        <v>866.6640625</v>
      </c>
      <c r="E133">
        <v>656.97937011718795</v>
      </c>
      <c r="F133">
        <v>479.754638671875</v>
      </c>
      <c r="G133">
        <v>473.82339477539102</v>
      </c>
      <c r="I133" s="7">
        <f t="shared" si="13"/>
        <v>386.909423828125</v>
      </c>
      <c r="J133" s="7">
        <f t="shared" si="13"/>
        <v>183.15597534179693</v>
      </c>
      <c r="K133" s="7">
        <f t="shared" si="14"/>
        <v>258.70024108886719</v>
      </c>
      <c r="L133" s="8">
        <f t="shared" si="15"/>
        <v>1.4124586468232507</v>
      </c>
      <c r="M133" s="8">
        <f t="shared" si="12"/>
        <v>2.4349425204228954</v>
      </c>
      <c r="P133" s="6">
        <f t="shared" si="10"/>
        <v>-7.4452564981762768</v>
      </c>
    </row>
    <row r="134" spans="1:16" x14ac:dyDescent="0.15">
      <c r="A134" s="6">
        <v>66.5</v>
      </c>
      <c r="B134" s="6">
        <v>132</v>
      </c>
      <c r="D134">
        <v>860.01715087890602</v>
      </c>
      <c r="E134">
        <v>654.37780761718795</v>
      </c>
      <c r="F134">
        <v>479.071044921875</v>
      </c>
      <c r="G134">
        <v>473.89279174804699</v>
      </c>
      <c r="I134" s="7">
        <f t="shared" si="13"/>
        <v>380.94610595703102</v>
      </c>
      <c r="J134" s="7">
        <f t="shared" si="13"/>
        <v>180.48501586914097</v>
      </c>
      <c r="K134" s="7">
        <f t="shared" si="14"/>
        <v>254.60659484863237</v>
      </c>
      <c r="L134" s="8">
        <f t="shared" si="15"/>
        <v>1.4106799593448389</v>
      </c>
      <c r="M134" s="8">
        <f t="shared" si="12"/>
        <v>2.4409099228959961</v>
      </c>
      <c r="P134" s="6">
        <f t="shared" ref="P134:P148" si="16">(M134-$O$2)/$O$2*100</f>
        <v>-7.2184292114384947</v>
      </c>
    </row>
    <row r="135" spans="1:16" x14ac:dyDescent="0.15">
      <c r="A135" s="6">
        <v>67</v>
      </c>
      <c r="B135" s="6">
        <v>133</v>
      </c>
      <c r="D135">
        <v>861.96856689453102</v>
      </c>
      <c r="E135">
        <v>654.57708740234398</v>
      </c>
      <c r="F135">
        <v>478.76800537109398</v>
      </c>
      <c r="G135">
        <v>473.17074584960898</v>
      </c>
      <c r="I135" s="7">
        <f t="shared" si="13"/>
        <v>383.20056152343705</v>
      </c>
      <c r="J135" s="7">
        <f t="shared" si="13"/>
        <v>181.406341552735</v>
      </c>
      <c r="K135" s="7">
        <f t="shared" si="14"/>
        <v>256.21612243652254</v>
      </c>
      <c r="L135" s="8">
        <f t="shared" si="15"/>
        <v>1.4123879035509916</v>
      </c>
      <c r="M135" s="8">
        <f t="shared" si="12"/>
        <v>2.4503639570536615</v>
      </c>
      <c r="P135" s="6">
        <f t="shared" si="16"/>
        <v>-6.859071362462152</v>
      </c>
    </row>
    <row r="136" spans="1:16" x14ac:dyDescent="0.15">
      <c r="A136" s="6">
        <v>67.5</v>
      </c>
      <c r="B136" s="6">
        <v>134</v>
      </c>
      <c r="D136">
        <v>864.34002685546898</v>
      </c>
      <c r="E136">
        <v>654.04797363281295</v>
      </c>
      <c r="F136">
        <v>479.02673339843801</v>
      </c>
      <c r="G136">
        <v>473.49917602539102</v>
      </c>
      <c r="I136" s="7">
        <f t="shared" si="13"/>
        <v>385.31329345703097</v>
      </c>
      <c r="J136" s="7">
        <f t="shared" si="13"/>
        <v>180.54879760742193</v>
      </c>
      <c r="K136" s="7">
        <f t="shared" si="14"/>
        <v>258.92913513183561</v>
      </c>
      <c r="L136" s="8">
        <f t="shared" si="15"/>
        <v>1.4341227333722861</v>
      </c>
      <c r="M136" s="8">
        <f t="shared" si="12"/>
        <v>2.4798448768264683</v>
      </c>
      <c r="P136" s="6">
        <f t="shared" si="16"/>
        <v>-5.7384703852793004</v>
      </c>
    </row>
    <row r="137" spans="1:16" x14ac:dyDescent="0.15">
      <c r="A137" s="6">
        <v>68</v>
      </c>
      <c r="B137" s="6">
        <v>135</v>
      </c>
      <c r="D137">
        <v>857.29870605468795</v>
      </c>
      <c r="E137">
        <v>651.712890625</v>
      </c>
      <c r="F137">
        <v>478.23623657226602</v>
      </c>
      <c r="G137">
        <v>472.78884887695301</v>
      </c>
      <c r="I137" s="7">
        <f t="shared" si="13"/>
        <v>379.06246948242193</v>
      </c>
      <c r="J137" s="7">
        <f t="shared" si="13"/>
        <v>178.92404174804699</v>
      </c>
      <c r="K137" s="7">
        <f t="shared" si="14"/>
        <v>253.81564025878905</v>
      </c>
      <c r="L137" s="8">
        <f t="shared" si="15"/>
        <v>1.4185664362322037</v>
      </c>
      <c r="M137" s="8">
        <f t="shared" si="12"/>
        <v>2.4720346696378983</v>
      </c>
      <c r="P137" s="6">
        <f t="shared" si="16"/>
        <v>-6.0353446305525091</v>
      </c>
    </row>
    <row r="138" spans="1:16" x14ac:dyDescent="0.15">
      <c r="A138" s="6">
        <v>68.5</v>
      </c>
      <c r="B138" s="6">
        <v>136</v>
      </c>
      <c r="D138">
        <v>838.50061035156295</v>
      </c>
      <c r="E138">
        <v>643.00842285156295</v>
      </c>
      <c r="F138">
        <v>477.83676147460898</v>
      </c>
      <c r="G138">
        <v>472.38937377929699</v>
      </c>
      <c r="I138" s="7">
        <f t="shared" si="13"/>
        <v>360.66384887695398</v>
      </c>
      <c r="J138" s="7">
        <f t="shared" si="13"/>
        <v>170.61904907226597</v>
      </c>
      <c r="K138" s="7">
        <f t="shared" si="14"/>
        <v>241.23051452636781</v>
      </c>
      <c r="L138" s="8">
        <f t="shared" si="15"/>
        <v>1.4138545246738203</v>
      </c>
      <c r="M138" s="8">
        <f t="shared" si="12"/>
        <v>2.4750688480310274</v>
      </c>
      <c r="P138" s="6">
        <f t="shared" si="16"/>
        <v>-5.9200122970130424</v>
      </c>
    </row>
    <row r="139" spans="1:16" x14ac:dyDescent="0.15">
      <c r="A139" s="6">
        <v>69</v>
      </c>
      <c r="B139" s="6">
        <v>137</v>
      </c>
      <c r="D139">
        <v>838.3935546875</v>
      </c>
      <c r="E139">
        <v>643.52038574218795</v>
      </c>
      <c r="F139">
        <v>478.45944213867199</v>
      </c>
      <c r="G139">
        <v>472.61810302734398</v>
      </c>
      <c r="I139" s="7">
        <f t="shared" si="13"/>
        <v>359.93411254882801</v>
      </c>
      <c r="J139" s="7">
        <f t="shared" si="13"/>
        <v>170.90228271484398</v>
      </c>
      <c r="K139" s="7">
        <f t="shared" si="14"/>
        <v>240.30251464843724</v>
      </c>
      <c r="L139" s="8">
        <f t="shared" si="15"/>
        <v>1.4060813631693252</v>
      </c>
      <c r="M139" s="8">
        <f t="shared" si="12"/>
        <v>2.4750417764780446</v>
      </c>
      <c r="P139" s="6">
        <f t="shared" si="16"/>
        <v>-5.9210413154073205</v>
      </c>
    </row>
    <row r="140" spans="1:16" x14ac:dyDescent="0.15">
      <c r="A140" s="6">
        <v>69.5</v>
      </c>
      <c r="B140" s="6">
        <v>138</v>
      </c>
      <c r="D140">
        <v>837.80712890625</v>
      </c>
      <c r="E140">
        <v>644.86968994140602</v>
      </c>
      <c r="F140">
        <v>478.82241821289102</v>
      </c>
      <c r="G140">
        <v>473.07232666015602</v>
      </c>
      <c r="I140" s="7">
        <f t="shared" si="13"/>
        <v>358.98471069335898</v>
      </c>
      <c r="J140" s="7">
        <f t="shared" si="13"/>
        <v>171.79736328125</v>
      </c>
      <c r="K140" s="7">
        <f t="shared" si="14"/>
        <v>238.726556396484</v>
      </c>
      <c r="L140" s="8">
        <f t="shared" si="15"/>
        <v>1.389582190534927</v>
      </c>
      <c r="M140" s="8">
        <f t="shared" si="12"/>
        <v>2.4662886937951587</v>
      </c>
      <c r="P140" s="6">
        <f t="shared" si="16"/>
        <v>-6.2537552566070715</v>
      </c>
    </row>
    <row r="141" spans="1:16" x14ac:dyDescent="0.15">
      <c r="A141" s="6">
        <v>70</v>
      </c>
      <c r="B141" s="6">
        <v>139</v>
      </c>
      <c r="D141">
        <v>839.06195068359398</v>
      </c>
      <c r="E141">
        <v>645.899658203125</v>
      </c>
      <c r="F141">
        <v>479.13360595703102</v>
      </c>
      <c r="G141">
        <v>473.63015747070301</v>
      </c>
      <c r="I141" s="7">
        <f t="shared" si="13"/>
        <v>359.92834472656295</v>
      </c>
      <c r="J141" s="7">
        <f t="shared" si="13"/>
        <v>172.26950073242199</v>
      </c>
      <c r="K141" s="7">
        <f t="shared" si="14"/>
        <v>239.33969421386757</v>
      </c>
      <c r="L141" s="8">
        <f t="shared" si="15"/>
        <v>1.3893329532870855</v>
      </c>
      <c r="M141" s="8">
        <f t="shared" si="12"/>
        <v>2.4737855464988296</v>
      </c>
      <c r="P141" s="6">
        <f t="shared" si="16"/>
        <v>-5.9687919471082065</v>
      </c>
    </row>
    <row r="142" spans="1:16" x14ac:dyDescent="0.15">
      <c r="A142" s="6">
        <v>70.5</v>
      </c>
      <c r="B142" s="6">
        <v>140</v>
      </c>
      <c r="D142">
        <v>837.75506591796898</v>
      </c>
      <c r="E142">
        <v>645.67626953125</v>
      </c>
      <c r="F142">
        <v>479.18115234375</v>
      </c>
      <c r="G142">
        <v>473.27011108398398</v>
      </c>
      <c r="I142" s="7">
        <f t="shared" si="13"/>
        <v>358.57391357421898</v>
      </c>
      <c r="J142" s="7">
        <f t="shared" si="13"/>
        <v>172.40615844726602</v>
      </c>
      <c r="K142" s="7">
        <f t="shared" si="14"/>
        <v>237.88960266113276</v>
      </c>
      <c r="L142" s="8">
        <f t="shared" si="15"/>
        <v>1.3798207952872878</v>
      </c>
      <c r="M142" s="8">
        <f t="shared" si="12"/>
        <v>2.4720194784505445</v>
      </c>
      <c r="P142" s="6">
        <f t="shared" si="16"/>
        <v>-6.0359220636694015</v>
      </c>
    </row>
    <row r="143" spans="1:16" x14ac:dyDescent="0.15">
      <c r="A143" s="6">
        <v>71</v>
      </c>
      <c r="B143" s="6">
        <v>141</v>
      </c>
      <c r="D143">
        <v>837.18701171875</v>
      </c>
      <c r="E143">
        <v>645.95697021484398</v>
      </c>
      <c r="F143">
        <v>478.77157592773398</v>
      </c>
      <c r="G143">
        <v>473.36395263671898</v>
      </c>
      <c r="I143" s="7">
        <f t="shared" si="13"/>
        <v>358.41543579101602</v>
      </c>
      <c r="J143" s="7">
        <f t="shared" si="13"/>
        <v>172.593017578125</v>
      </c>
      <c r="K143" s="7">
        <f t="shared" si="14"/>
        <v>237.60032348632853</v>
      </c>
      <c r="L143" s="8">
        <f t="shared" si="15"/>
        <v>1.376650844978579</v>
      </c>
      <c r="M143" s="8">
        <f t="shared" si="12"/>
        <v>2.4765956180933486</v>
      </c>
      <c r="P143" s="6">
        <f t="shared" si="16"/>
        <v>-5.8619781502850712</v>
      </c>
    </row>
    <row r="144" spans="1:16" x14ac:dyDescent="0.15">
      <c r="A144" s="6">
        <v>71.5</v>
      </c>
      <c r="B144" s="6">
        <v>142</v>
      </c>
      <c r="D144">
        <v>833.276611328125</v>
      </c>
      <c r="E144">
        <v>645.09625244140602</v>
      </c>
      <c r="F144">
        <v>478.22418212890602</v>
      </c>
      <c r="G144">
        <v>472.83187866210898</v>
      </c>
      <c r="I144" s="7">
        <f t="shared" si="13"/>
        <v>355.05242919921898</v>
      </c>
      <c r="J144" s="7">
        <f t="shared" si="13"/>
        <v>172.26437377929705</v>
      </c>
      <c r="K144" s="7">
        <f t="shared" si="14"/>
        <v>234.46736755371106</v>
      </c>
      <c r="L144" s="8">
        <f t="shared" si="15"/>
        <v>1.3610902963262022</v>
      </c>
      <c r="M144" s="8">
        <f t="shared" si="12"/>
        <v>2.468781159392484</v>
      </c>
      <c r="P144" s="6">
        <f t="shared" si="16"/>
        <v>-6.1590140000424212</v>
      </c>
    </row>
    <row r="145" spans="1:16" x14ac:dyDescent="0.15">
      <c r="A145" s="6">
        <v>72</v>
      </c>
      <c r="B145" s="6">
        <v>143</v>
      </c>
      <c r="D145">
        <v>854.57647705078102</v>
      </c>
      <c r="E145">
        <v>658.09802246093795</v>
      </c>
      <c r="F145">
        <v>478.70281982421898</v>
      </c>
      <c r="G145">
        <v>472.79895019531301</v>
      </c>
      <c r="I145" s="7">
        <f t="shared" si="13"/>
        <v>375.87365722656205</v>
      </c>
      <c r="J145" s="7">
        <f t="shared" si="13"/>
        <v>185.29907226562494</v>
      </c>
      <c r="K145" s="7">
        <f t="shared" si="14"/>
        <v>246.1643066406246</v>
      </c>
      <c r="L145" s="8">
        <f t="shared" si="15"/>
        <v>1.3284702596230475</v>
      </c>
      <c r="M145" s="8">
        <f t="shared" si="12"/>
        <v>2.4439072126408421</v>
      </c>
      <c r="P145" s="6">
        <f t="shared" si="16"/>
        <v>-7.1044990544807476</v>
      </c>
    </row>
    <row r="146" spans="1:16" x14ac:dyDescent="0.15">
      <c r="A146" s="6">
        <v>72.5</v>
      </c>
      <c r="B146" s="6">
        <v>144</v>
      </c>
      <c r="D146">
        <v>859.46478271484398</v>
      </c>
      <c r="E146">
        <v>665.40985107421898</v>
      </c>
      <c r="F146">
        <v>478.37991333007801</v>
      </c>
      <c r="G146">
        <v>473.35385131835898</v>
      </c>
      <c r="I146" s="7">
        <f t="shared" si="13"/>
        <v>381.08486938476597</v>
      </c>
      <c r="J146" s="7">
        <f t="shared" si="13"/>
        <v>192.05599975586</v>
      </c>
      <c r="K146" s="7">
        <f t="shared" si="14"/>
        <v>246.64566955566397</v>
      </c>
      <c r="L146" s="8">
        <f t="shared" si="15"/>
        <v>1.2842382943995392</v>
      </c>
      <c r="M146" s="8">
        <f t="shared" si="12"/>
        <v>2.407421337368846</v>
      </c>
      <c r="P146" s="6">
        <f t="shared" si="16"/>
        <v>-8.4913658075623086</v>
      </c>
    </row>
    <row r="147" spans="1:16" x14ac:dyDescent="0.15">
      <c r="A147" s="6">
        <v>73</v>
      </c>
      <c r="B147" s="6">
        <v>145</v>
      </c>
      <c r="D147">
        <v>862.53167724609398</v>
      </c>
      <c r="E147">
        <v>670.595703125</v>
      </c>
      <c r="F147">
        <v>479.27923583984398</v>
      </c>
      <c r="G147">
        <v>473.37048339843801</v>
      </c>
      <c r="I147" s="7">
        <f t="shared" si="13"/>
        <v>383.25244140625</v>
      </c>
      <c r="J147" s="7">
        <f t="shared" si="13"/>
        <v>197.22521972656199</v>
      </c>
      <c r="K147" s="7">
        <f t="shared" si="14"/>
        <v>245.19478759765661</v>
      </c>
      <c r="L147" s="8">
        <f t="shared" si="15"/>
        <v>1.2432222812964835</v>
      </c>
      <c r="M147" s="8">
        <f t="shared" si="12"/>
        <v>2.3741514142173026</v>
      </c>
      <c r="P147" s="6">
        <f t="shared" si="16"/>
        <v>-9.755990815253119</v>
      </c>
    </row>
    <row r="148" spans="1:16" x14ac:dyDescent="0.15">
      <c r="A148" s="6">
        <v>73.5</v>
      </c>
      <c r="B148" s="6">
        <v>146</v>
      </c>
      <c r="D148">
        <v>860.3388671875</v>
      </c>
      <c r="E148">
        <v>671.57037353515602</v>
      </c>
      <c r="F148">
        <v>479.08700561523398</v>
      </c>
      <c r="G148">
        <v>473.02377319335898</v>
      </c>
      <c r="I148" s="7">
        <f t="shared" si="13"/>
        <v>381.25186157226602</v>
      </c>
      <c r="J148" s="7">
        <f t="shared" si="13"/>
        <v>198.54660034179705</v>
      </c>
      <c r="K148" s="7">
        <f t="shared" si="14"/>
        <v>242.2692413330081</v>
      </c>
      <c r="L148" s="8">
        <f t="shared" si="15"/>
        <v>1.2202134960555493</v>
      </c>
      <c r="M148" s="8">
        <f t="shared" si="12"/>
        <v>2.3588887189278811</v>
      </c>
      <c r="P148" s="6">
        <f t="shared" si="16"/>
        <v>-10.336142024495445</v>
      </c>
    </row>
    <row r="149" spans="1:16" x14ac:dyDescent="0.15">
      <c r="A149" s="18">
        <v>74</v>
      </c>
      <c r="B149" s="18">
        <v>147</v>
      </c>
      <c r="D149">
        <v>857.99475097656295</v>
      </c>
      <c r="E149">
        <v>674.259765625</v>
      </c>
      <c r="F149">
        <v>477.94656372070301</v>
      </c>
      <c r="G149">
        <v>472.51644897460898</v>
      </c>
      <c r="I149" s="19">
        <f t="shared" ref="I149:I189" si="17">D149-F149</f>
        <v>380.04818725585994</v>
      </c>
      <c r="J149" s="19">
        <f t="shared" ref="J149:J189" si="18">E149-G149</f>
        <v>201.74331665039102</v>
      </c>
      <c r="K149" s="19">
        <f t="shared" ref="K149:K189" si="19">I149-0.7*J149</f>
        <v>238.82786560058625</v>
      </c>
      <c r="L149" s="20">
        <f t="shared" ref="L149:L189" si="20">K149/J149</f>
        <v>1.1838204584217307</v>
      </c>
      <c r="M149" s="20">
        <f t="shared" ref="M149:M189" si="21">L149+ABS($N$2)*A149</f>
        <v>2.330241771245575</v>
      </c>
      <c r="N149" s="18"/>
      <c r="O149" s="18"/>
      <c r="P149" s="18">
        <f t="shared" ref="P149:P189" si="22">(M149-$O$2)/$O$2*100</f>
        <v>-11.425042839445901</v>
      </c>
    </row>
    <row r="150" spans="1:16" x14ac:dyDescent="0.15">
      <c r="A150" s="18">
        <v>74.5</v>
      </c>
      <c r="B150" s="18">
        <v>148</v>
      </c>
      <c r="D150">
        <v>856.17828369140602</v>
      </c>
      <c r="E150">
        <v>674.246337890625</v>
      </c>
      <c r="F150">
        <v>477.87649536132801</v>
      </c>
      <c r="G150">
        <v>472.51351928710898</v>
      </c>
      <c r="I150" s="19">
        <f t="shared" si="17"/>
        <v>378.30178833007801</v>
      </c>
      <c r="J150" s="19">
        <f t="shared" si="18"/>
        <v>201.73281860351602</v>
      </c>
      <c r="K150" s="19">
        <f t="shared" si="19"/>
        <v>237.08881530761681</v>
      </c>
      <c r="L150" s="20">
        <f t="shared" si="20"/>
        <v>1.1752615015685135</v>
      </c>
      <c r="M150" s="20">
        <f t="shared" si="21"/>
        <v>2.3294289043438701</v>
      </c>
      <c r="N150" s="18"/>
      <c r="O150" s="18"/>
      <c r="P150" s="18">
        <f t="shared" si="22"/>
        <v>-11.455940771104407</v>
      </c>
    </row>
    <row r="151" spans="1:16" x14ac:dyDescent="0.15">
      <c r="A151" s="18">
        <v>75</v>
      </c>
      <c r="B151" s="18">
        <v>149</v>
      </c>
      <c r="D151">
        <v>857.779541015625</v>
      </c>
      <c r="E151">
        <v>676.62713623046898</v>
      </c>
      <c r="F151">
        <v>478.30563354492199</v>
      </c>
      <c r="G151">
        <v>472.77352905273398</v>
      </c>
      <c r="I151" s="19">
        <f t="shared" si="17"/>
        <v>379.47390747070301</v>
      </c>
      <c r="J151" s="19">
        <f t="shared" si="18"/>
        <v>203.853607177735</v>
      </c>
      <c r="K151" s="19">
        <f t="shared" si="19"/>
        <v>236.77638244628852</v>
      </c>
      <c r="L151" s="20">
        <f t="shared" si="20"/>
        <v>1.1615020490652832</v>
      </c>
      <c r="M151" s="20">
        <f t="shared" si="21"/>
        <v>2.3234155417921523</v>
      </c>
      <c r="N151" s="18"/>
      <c r="O151" s="18"/>
      <c r="P151" s="18">
        <f t="shared" si="22"/>
        <v>-11.684515049096419</v>
      </c>
    </row>
    <row r="152" spans="1:16" x14ac:dyDescent="0.15">
      <c r="A152" s="18">
        <v>75.5</v>
      </c>
      <c r="B152" s="18">
        <v>150</v>
      </c>
      <c r="D152">
        <v>859.36590576171898</v>
      </c>
      <c r="E152">
        <v>677.51629638671898</v>
      </c>
      <c r="F152">
        <v>478.52264404296898</v>
      </c>
      <c r="G152">
        <v>473.52624511718801</v>
      </c>
      <c r="I152" s="19">
        <f t="shared" si="17"/>
        <v>380.84326171875</v>
      </c>
      <c r="J152" s="19">
        <f t="shared" si="18"/>
        <v>203.99005126953097</v>
      </c>
      <c r="K152" s="19">
        <f t="shared" si="19"/>
        <v>238.05022583007835</v>
      </c>
      <c r="L152" s="20">
        <f t="shared" si="20"/>
        <v>1.1669697828329082</v>
      </c>
      <c r="M152" s="20">
        <f t="shared" si="21"/>
        <v>2.33662936551129</v>
      </c>
      <c r="N152" s="18"/>
      <c r="O152" s="18"/>
      <c r="P152" s="18">
        <f t="shared" si="22"/>
        <v>-11.182243617740127</v>
      </c>
    </row>
    <row r="153" spans="1:16" x14ac:dyDescent="0.15">
      <c r="A153" s="18">
        <v>76</v>
      </c>
      <c r="B153" s="18">
        <v>151</v>
      </c>
      <c r="D153">
        <v>857.31182861328102</v>
      </c>
      <c r="E153">
        <v>677.42376708984398</v>
      </c>
      <c r="F153">
        <v>478.66860961914102</v>
      </c>
      <c r="G153">
        <v>473.43890380859398</v>
      </c>
      <c r="I153" s="19">
        <f t="shared" si="17"/>
        <v>378.64321899414</v>
      </c>
      <c r="J153" s="19">
        <f t="shared" si="18"/>
        <v>203.98486328125</v>
      </c>
      <c r="K153" s="19">
        <f t="shared" si="19"/>
        <v>235.85381469726502</v>
      </c>
      <c r="L153" s="20">
        <f t="shared" si="20"/>
        <v>1.1562319424264083</v>
      </c>
      <c r="M153" s="20">
        <f t="shared" si="21"/>
        <v>2.3336376150563023</v>
      </c>
      <c r="N153" s="18"/>
      <c r="O153" s="18"/>
      <c r="P153" s="18">
        <f t="shared" si="22"/>
        <v>-11.295963220424941</v>
      </c>
    </row>
    <row r="154" spans="1:16" x14ac:dyDescent="0.15">
      <c r="A154" s="18">
        <v>76.5</v>
      </c>
      <c r="B154" s="18">
        <v>152</v>
      </c>
      <c r="D154">
        <v>859.45635986328102</v>
      </c>
      <c r="E154">
        <v>678.72570800781295</v>
      </c>
      <c r="F154">
        <v>479.244384765625</v>
      </c>
      <c r="G154">
        <v>473.62918090820301</v>
      </c>
      <c r="I154" s="19">
        <f t="shared" si="17"/>
        <v>380.21197509765602</v>
      </c>
      <c r="J154" s="19">
        <f t="shared" si="18"/>
        <v>205.09652709960994</v>
      </c>
      <c r="K154" s="19">
        <f t="shared" si="19"/>
        <v>236.64440612792907</v>
      </c>
      <c r="L154" s="20">
        <f t="shared" si="20"/>
        <v>1.153819664693772</v>
      </c>
      <c r="M154" s="20">
        <f t="shared" si="21"/>
        <v>2.3389714272751783</v>
      </c>
      <c r="N154" s="18"/>
      <c r="O154" s="18"/>
      <c r="P154" s="18">
        <f t="shared" si="22"/>
        <v>-11.093219370143325</v>
      </c>
    </row>
    <row r="155" spans="1:16" x14ac:dyDescent="0.15">
      <c r="A155" s="18">
        <v>77</v>
      </c>
      <c r="B155" s="18">
        <v>153</v>
      </c>
      <c r="D155">
        <v>855.021240234375</v>
      </c>
      <c r="E155">
        <v>677.19836425781295</v>
      </c>
      <c r="F155">
        <v>478.13751220703102</v>
      </c>
      <c r="G155">
        <v>472.92929077148398</v>
      </c>
      <c r="I155" s="19">
        <f t="shared" si="17"/>
        <v>376.88372802734398</v>
      </c>
      <c r="J155" s="19">
        <f t="shared" si="18"/>
        <v>204.26907348632898</v>
      </c>
      <c r="K155" s="19">
        <f t="shared" si="19"/>
        <v>233.8953765869137</v>
      </c>
      <c r="L155" s="20">
        <f t="shared" si="20"/>
        <v>1.1450356757141091</v>
      </c>
      <c r="M155" s="20">
        <f t="shared" si="21"/>
        <v>2.3379335282470279</v>
      </c>
      <c r="N155" s="18"/>
      <c r="O155" s="18"/>
      <c r="P155" s="18">
        <f t="shared" si="22"/>
        <v>-11.132671011208989</v>
      </c>
    </row>
    <row r="156" spans="1:16" x14ac:dyDescent="0.15">
      <c r="A156" s="18">
        <v>77.5</v>
      </c>
      <c r="B156" s="18">
        <v>154</v>
      </c>
      <c r="D156">
        <v>856.29699707031295</v>
      </c>
      <c r="E156">
        <v>677.35601806640602</v>
      </c>
      <c r="F156">
        <v>477.60116577148398</v>
      </c>
      <c r="G156">
        <v>472.35647583007801</v>
      </c>
      <c r="I156" s="19">
        <f t="shared" si="17"/>
        <v>378.69583129882898</v>
      </c>
      <c r="J156" s="19">
        <f t="shared" si="18"/>
        <v>204.99954223632801</v>
      </c>
      <c r="K156" s="19">
        <f t="shared" si="19"/>
        <v>235.19615173339938</v>
      </c>
      <c r="L156" s="20">
        <f t="shared" si="20"/>
        <v>1.1473008630539283</v>
      </c>
      <c r="M156" s="20">
        <f t="shared" si="21"/>
        <v>2.3479448055383596</v>
      </c>
      <c r="N156" s="18"/>
      <c r="O156" s="18"/>
      <c r="P156" s="18">
        <f t="shared" si="22"/>
        <v>-10.75213176067099</v>
      </c>
    </row>
    <row r="157" spans="1:16" x14ac:dyDescent="0.15">
      <c r="A157" s="18">
        <v>78</v>
      </c>
      <c r="B157" s="18">
        <v>155</v>
      </c>
      <c r="D157">
        <v>853.48571777343795</v>
      </c>
      <c r="E157">
        <v>678.16143798828102</v>
      </c>
      <c r="F157">
        <v>478.56924438476602</v>
      </c>
      <c r="G157">
        <v>472.96121215820301</v>
      </c>
      <c r="I157" s="19">
        <f t="shared" si="17"/>
        <v>374.91647338867193</v>
      </c>
      <c r="J157" s="19">
        <f t="shared" si="18"/>
        <v>205.20022583007801</v>
      </c>
      <c r="K157" s="19">
        <f t="shared" si="19"/>
        <v>231.27631530761732</v>
      </c>
      <c r="L157" s="20">
        <f t="shared" si="20"/>
        <v>1.1270763195900786</v>
      </c>
      <c r="M157" s="20">
        <f t="shared" si="21"/>
        <v>2.3354663520260224</v>
      </c>
      <c r="N157" s="18"/>
      <c r="O157" s="18"/>
      <c r="P157" s="18">
        <f t="shared" si="22"/>
        <v>-11.22645099180143</v>
      </c>
    </row>
    <row r="158" spans="1:16" x14ac:dyDescent="0.15">
      <c r="A158" s="18">
        <v>78.5</v>
      </c>
      <c r="B158" s="18">
        <v>156</v>
      </c>
      <c r="D158">
        <v>855.06805419921898</v>
      </c>
      <c r="E158">
        <v>679.98718261718795</v>
      </c>
      <c r="F158">
        <v>479.20657348632801</v>
      </c>
      <c r="G158">
        <v>473.80255126953102</v>
      </c>
      <c r="I158" s="19">
        <f t="shared" si="17"/>
        <v>375.86148071289097</v>
      </c>
      <c r="J158" s="19">
        <f t="shared" si="18"/>
        <v>206.18463134765693</v>
      </c>
      <c r="K158" s="19">
        <f t="shared" si="19"/>
        <v>231.53223876953112</v>
      </c>
      <c r="L158" s="20">
        <f t="shared" si="20"/>
        <v>1.122936453877275</v>
      </c>
      <c r="M158" s="20">
        <f t="shared" si="21"/>
        <v>2.3390725762647313</v>
      </c>
      <c r="N158" s="18"/>
      <c r="O158" s="18"/>
      <c r="P158" s="18">
        <f t="shared" si="22"/>
        <v>-11.089374589946246</v>
      </c>
    </row>
    <row r="159" spans="1:16" x14ac:dyDescent="0.15">
      <c r="A159" s="18">
        <v>79</v>
      </c>
      <c r="B159" s="18">
        <v>157</v>
      </c>
      <c r="D159">
        <v>839.52325439453102</v>
      </c>
      <c r="E159">
        <v>673.57476806640602</v>
      </c>
      <c r="F159">
        <v>478.21047973632801</v>
      </c>
      <c r="G159">
        <v>472.79766845703102</v>
      </c>
      <c r="I159" s="19">
        <f t="shared" si="17"/>
        <v>361.31277465820301</v>
      </c>
      <c r="J159" s="19">
        <f t="shared" si="18"/>
        <v>200.777099609375</v>
      </c>
      <c r="K159" s="19">
        <f t="shared" si="19"/>
        <v>220.76880493164052</v>
      </c>
      <c r="L159" s="20">
        <f t="shared" si="20"/>
        <v>1.0995716411939445</v>
      </c>
      <c r="M159" s="20">
        <f t="shared" si="21"/>
        <v>2.3234538535329134</v>
      </c>
      <c r="N159" s="18"/>
      <c r="O159" s="18"/>
      <c r="P159" s="18">
        <f t="shared" si="22"/>
        <v>-11.68305877926273</v>
      </c>
    </row>
    <row r="160" spans="1:16" x14ac:dyDescent="0.15">
      <c r="A160" s="18">
        <v>79.5</v>
      </c>
      <c r="B160" s="18">
        <v>158</v>
      </c>
      <c r="D160">
        <v>835.64715576171898</v>
      </c>
      <c r="E160">
        <v>671.52355957031295</v>
      </c>
      <c r="F160">
        <v>477.78854370117199</v>
      </c>
      <c r="G160">
        <v>472.27957153320301</v>
      </c>
      <c r="I160" s="19">
        <f t="shared" si="17"/>
        <v>357.85861206054699</v>
      </c>
      <c r="J160" s="19">
        <f t="shared" si="18"/>
        <v>199.24398803710994</v>
      </c>
      <c r="K160" s="19">
        <f t="shared" si="19"/>
        <v>218.38782043457005</v>
      </c>
      <c r="L160" s="20">
        <f t="shared" si="20"/>
        <v>1.0960823590516291</v>
      </c>
      <c r="M160" s="20">
        <f t="shared" si="21"/>
        <v>2.3277106613421106</v>
      </c>
      <c r="N160" s="18"/>
      <c r="O160" s="18"/>
      <c r="P160" s="18">
        <f t="shared" si="22"/>
        <v>-11.521253007006401</v>
      </c>
    </row>
    <row r="161" spans="1:16" x14ac:dyDescent="0.15">
      <c r="A161" s="18">
        <v>80</v>
      </c>
      <c r="B161" s="18">
        <v>159</v>
      </c>
      <c r="D161">
        <v>841.41650390625</v>
      </c>
      <c r="E161">
        <v>672.52557373046898</v>
      </c>
      <c r="F161">
        <v>478.53601074218801</v>
      </c>
      <c r="G161">
        <v>473.18182373046898</v>
      </c>
      <c r="I161" s="19">
        <f t="shared" si="17"/>
        <v>362.88049316406199</v>
      </c>
      <c r="J161" s="19">
        <f t="shared" si="18"/>
        <v>199.34375</v>
      </c>
      <c r="K161" s="19">
        <f t="shared" si="19"/>
        <v>223.33986816406201</v>
      </c>
      <c r="L161" s="20">
        <f t="shared" si="20"/>
        <v>1.1203755731697733</v>
      </c>
      <c r="M161" s="20">
        <f t="shared" si="21"/>
        <v>2.3597499654117673</v>
      </c>
      <c r="N161" s="18"/>
      <c r="O161" s="18"/>
      <c r="P161" s="18">
        <f t="shared" si="22"/>
        <v>-10.303405133690282</v>
      </c>
    </row>
    <row r="162" spans="1:16" x14ac:dyDescent="0.15">
      <c r="A162" s="18">
        <v>80.5</v>
      </c>
      <c r="B162" s="18">
        <v>160</v>
      </c>
      <c r="D162">
        <v>843.70739746093795</v>
      </c>
      <c r="E162">
        <v>674.50671386718795</v>
      </c>
      <c r="F162">
        <v>478.85336303710898</v>
      </c>
      <c r="G162">
        <v>473.68948364257801</v>
      </c>
      <c r="I162" s="19">
        <f t="shared" si="17"/>
        <v>364.85403442382898</v>
      </c>
      <c r="J162" s="19">
        <f t="shared" si="18"/>
        <v>200.81723022460994</v>
      </c>
      <c r="K162" s="19">
        <f t="shared" si="19"/>
        <v>224.28197326660202</v>
      </c>
      <c r="L162" s="20">
        <f t="shared" si="20"/>
        <v>1.1168462637182439</v>
      </c>
      <c r="M162" s="20">
        <f t="shared" si="21"/>
        <v>2.3639667459117497</v>
      </c>
      <c r="N162" s="18"/>
      <c r="O162" s="18"/>
      <c r="P162" s="18">
        <f t="shared" si="22"/>
        <v>-10.143120841841133</v>
      </c>
    </row>
    <row r="163" spans="1:16" x14ac:dyDescent="0.15">
      <c r="A163" s="18">
        <v>81</v>
      </c>
      <c r="B163" s="18">
        <v>161</v>
      </c>
      <c r="D163">
        <v>846.36041259765602</v>
      </c>
      <c r="E163">
        <v>675.15325927734398</v>
      </c>
      <c r="F163">
        <v>478.96774291992199</v>
      </c>
      <c r="G163">
        <v>473.44934082031301</v>
      </c>
      <c r="I163" s="19">
        <f t="shared" si="17"/>
        <v>367.39266967773403</v>
      </c>
      <c r="J163" s="19">
        <f t="shared" si="18"/>
        <v>201.70391845703097</v>
      </c>
      <c r="K163" s="19">
        <f t="shared" si="19"/>
        <v>226.19992675781236</v>
      </c>
      <c r="L163" s="20">
        <f t="shared" si="20"/>
        <v>1.1214453764119598</v>
      </c>
      <c r="M163" s="20">
        <f t="shared" si="21"/>
        <v>2.3763119485569781</v>
      </c>
      <c r="N163" s="18"/>
      <c r="O163" s="18"/>
      <c r="P163" s="18">
        <f t="shared" si="22"/>
        <v>-9.6738666172655527</v>
      </c>
    </row>
    <row r="164" spans="1:16" x14ac:dyDescent="0.15">
      <c r="A164" s="18">
        <v>81.5</v>
      </c>
      <c r="B164" s="18">
        <v>162</v>
      </c>
      <c r="D164">
        <v>840.12567138671898</v>
      </c>
      <c r="E164">
        <v>673.75482177734398</v>
      </c>
      <c r="F164">
        <v>479.21862792968801</v>
      </c>
      <c r="G164">
        <v>473.318359375</v>
      </c>
      <c r="I164" s="19">
        <f t="shared" si="17"/>
        <v>360.90704345703097</v>
      </c>
      <c r="J164" s="19">
        <f t="shared" si="18"/>
        <v>200.43646240234398</v>
      </c>
      <c r="K164" s="19">
        <f t="shared" si="19"/>
        <v>220.60151977539019</v>
      </c>
      <c r="L164" s="20">
        <f t="shared" si="20"/>
        <v>1.1006057337639901</v>
      </c>
      <c r="M164" s="20">
        <f t="shared" si="21"/>
        <v>2.3632183958605211</v>
      </c>
      <c r="N164" s="18"/>
      <c r="O164" s="18"/>
      <c r="P164" s="18">
        <f t="shared" si="22"/>
        <v>-10.171566419697736</v>
      </c>
    </row>
    <row r="165" spans="1:16" x14ac:dyDescent="0.15">
      <c r="A165" s="18">
        <v>82</v>
      </c>
      <c r="B165" s="18">
        <v>163</v>
      </c>
      <c r="D165">
        <v>825.9072265625</v>
      </c>
      <c r="E165">
        <v>667.0654296875</v>
      </c>
      <c r="F165">
        <v>478.89541625976602</v>
      </c>
      <c r="G165">
        <v>473.46856689453102</v>
      </c>
      <c r="I165" s="19">
        <f t="shared" si="17"/>
        <v>347.01181030273398</v>
      </c>
      <c r="J165" s="19">
        <f t="shared" si="18"/>
        <v>193.59686279296898</v>
      </c>
      <c r="K165" s="19">
        <f t="shared" si="19"/>
        <v>211.4940063476557</v>
      </c>
      <c r="L165" s="20">
        <f t="shared" si="20"/>
        <v>1.0924454213590526</v>
      </c>
      <c r="M165" s="20">
        <f t="shared" si="21"/>
        <v>2.3628041734070964</v>
      </c>
      <c r="N165" s="18"/>
      <c r="O165" s="18"/>
      <c r="P165" s="18">
        <f t="shared" si="22"/>
        <v>-10.187311453762343</v>
      </c>
    </row>
    <row r="166" spans="1:16" x14ac:dyDescent="0.15">
      <c r="A166" s="18">
        <v>82.5</v>
      </c>
      <c r="B166" s="18">
        <v>164</v>
      </c>
      <c r="D166">
        <v>817.19287109375</v>
      </c>
      <c r="E166">
        <v>663.38629150390602</v>
      </c>
      <c r="F166">
        <v>478.46691894531301</v>
      </c>
      <c r="G166">
        <v>473.05343627929699</v>
      </c>
      <c r="I166" s="19">
        <f t="shared" si="17"/>
        <v>338.72595214843699</v>
      </c>
      <c r="J166" s="19">
        <f t="shared" si="18"/>
        <v>190.33285522460903</v>
      </c>
      <c r="K166" s="19">
        <f t="shared" si="19"/>
        <v>205.49295349121067</v>
      </c>
      <c r="L166" s="20">
        <f t="shared" si="20"/>
        <v>1.0796504536681879</v>
      </c>
      <c r="M166" s="20">
        <f t="shared" si="21"/>
        <v>2.3577552956677437</v>
      </c>
      <c r="N166" s="18"/>
      <c r="O166" s="18"/>
      <c r="P166" s="18">
        <f t="shared" si="22"/>
        <v>-10.379224642767189</v>
      </c>
    </row>
    <row r="167" spans="1:16" x14ac:dyDescent="0.15">
      <c r="A167" s="18">
        <v>83</v>
      </c>
      <c r="B167" s="18">
        <v>165</v>
      </c>
      <c r="D167">
        <v>812.17596435546898</v>
      </c>
      <c r="E167">
        <v>662.53082275390602</v>
      </c>
      <c r="F167">
        <v>478.42001342773398</v>
      </c>
      <c r="G167">
        <v>472.55947875976602</v>
      </c>
      <c r="I167" s="19">
        <f t="shared" si="17"/>
        <v>333.755950927735</v>
      </c>
      <c r="J167" s="19">
        <f t="shared" si="18"/>
        <v>189.97134399414</v>
      </c>
      <c r="K167" s="19">
        <f t="shared" si="19"/>
        <v>200.77601013183701</v>
      </c>
      <c r="L167" s="20">
        <f t="shared" si="20"/>
        <v>1.0568752418682172</v>
      </c>
      <c r="M167" s="20">
        <f t="shared" si="21"/>
        <v>2.3427261738192859</v>
      </c>
      <c r="N167" s="18"/>
      <c r="O167" s="18"/>
      <c r="P167" s="18">
        <f t="shared" si="22"/>
        <v>-10.950497478193331</v>
      </c>
    </row>
    <row r="168" spans="1:16" x14ac:dyDescent="0.15">
      <c r="A168" s="18">
        <v>83.5</v>
      </c>
      <c r="B168" s="18">
        <v>166</v>
      </c>
      <c r="D168">
        <v>833.71057128906295</v>
      </c>
      <c r="E168">
        <v>662.0380859375</v>
      </c>
      <c r="F168">
        <v>477.46530151367199</v>
      </c>
      <c r="G168">
        <v>472.37863159179699</v>
      </c>
      <c r="I168" s="19">
        <f t="shared" si="17"/>
        <v>356.24526977539097</v>
      </c>
      <c r="J168" s="19">
        <f t="shared" si="18"/>
        <v>189.65945434570301</v>
      </c>
      <c r="K168" s="19">
        <f t="shared" si="19"/>
        <v>223.48365173339886</v>
      </c>
      <c r="L168" s="20">
        <f t="shared" si="20"/>
        <v>1.1783417415408282</v>
      </c>
      <c r="M168" s="20">
        <f t="shared" si="21"/>
        <v>2.4719387634434091</v>
      </c>
      <c r="N168" s="18"/>
      <c r="O168" s="18"/>
      <c r="P168" s="18">
        <f t="shared" si="22"/>
        <v>-6.0389901265577448</v>
      </c>
    </row>
    <row r="169" spans="1:16" x14ac:dyDescent="0.15">
      <c r="A169" s="18">
        <v>84</v>
      </c>
      <c r="B169" s="18">
        <v>167</v>
      </c>
      <c r="D169">
        <v>858.173095703125</v>
      </c>
      <c r="E169">
        <v>672.77838134765602</v>
      </c>
      <c r="F169">
        <v>478.21179199218801</v>
      </c>
      <c r="G169">
        <v>472.73770141601602</v>
      </c>
      <c r="I169" s="19">
        <f t="shared" si="17"/>
        <v>379.96130371093699</v>
      </c>
      <c r="J169" s="19">
        <f t="shared" si="18"/>
        <v>200.04067993164</v>
      </c>
      <c r="K169" s="19">
        <f t="shared" si="19"/>
        <v>239.93282775878899</v>
      </c>
      <c r="L169" s="20">
        <f t="shared" si="20"/>
        <v>1.1994201771398765</v>
      </c>
      <c r="M169" s="20">
        <f t="shared" si="21"/>
        <v>2.5007632889939697</v>
      </c>
      <c r="N169" s="18"/>
      <c r="O169" s="18"/>
      <c r="P169" s="18">
        <f t="shared" si="22"/>
        <v>-4.9433393888021149</v>
      </c>
    </row>
    <row r="170" spans="1:16" x14ac:dyDescent="0.15">
      <c r="A170" s="18">
        <v>84.5</v>
      </c>
      <c r="B170" s="18">
        <v>168</v>
      </c>
      <c r="D170">
        <v>824.98400878906295</v>
      </c>
      <c r="E170">
        <v>654.14105224609398</v>
      </c>
      <c r="F170">
        <v>479.08828735351602</v>
      </c>
      <c r="G170">
        <v>473.70578002929699</v>
      </c>
      <c r="I170" s="19">
        <f t="shared" si="17"/>
        <v>345.89572143554693</v>
      </c>
      <c r="J170" s="19">
        <f t="shared" si="18"/>
        <v>180.43527221679699</v>
      </c>
      <c r="K170" s="19">
        <f t="shared" si="19"/>
        <v>219.59103088378905</v>
      </c>
      <c r="L170" s="20">
        <f t="shared" si="20"/>
        <v>1.2170072302711719</v>
      </c>
      <c r="M170" s="20">
        <f t="shared" si="21"/>
        <v>2.5260964320767778</v>
      </c>
      <c r="N170" s="18"/>
      <c r="O170" s="18"/>
      <c r="P170" s="18">
        <f t="shared" si="22"/>
        <v>-3.9803997955844972</v>
      </c>
    </row>
    <row r="171" spans="1:16" x14ac:dyDescent="0.15">
      <c r="A171" s="18">
        <v>85</v>
      </c>
      <c r="B171" s="18">
        <v>169</v>
      </c>
      <c r="D171">
        <v>798.10211181640602</v>
      </c>
      <c r="E171">
        <v>639.173095703125</v>
      </c>
      <c r="F171">
        <v>478.83609008789102</v>
      </c>
      <c r="G171">
        <v>473.18182373046898</v>
      </c>
      <c r="I171" s="19">
        <f t="shared" si="17"/>
        <v>319.266021728515</v>
      </c>
      <c r="J171" s="19">
        <f t="shared" si="18"/>
        <v>165.99127197265602</v>
      </c>
      <c r="K171" s="19">
        <f t="shared" si="19"/>
        <v>203.07213134765578</v>
      </c>
      <c r="L171" s="20">
        <f t="shared" si="20"/>
        <v>1.2233904164618254</v>
      </c>
      <c r="M171" s="20">
        <f t="shared" si="21"/>
        <v>2.5402257082189434</v>
      </c>
      <c r="N171" s="18"/>
      <c r="O171" s="18"/>
      <c r="P171" s="18">
        <f t="shared" si="22"/>
        <v>-3.443331048278933</v>
      </c>
    </row>
    <row r="172" spans="1:16" x14ac:dyDescent="0.15">
      <c r="A172" s="18">
        <v>85.5</v>
      </c>
      <c r="B172" s="18">
        <v>170</v>
      </c>
      <c r="D172">
        <v>788.88714599609398</v>
      </c>
      <c r="E172">
        <v>634.58636474609398</v>
      </c>
      <c r="F172">
        <v>478.36883544921898</v>
      </c>
      <c r="G172">
        <v>472.68817138671898</v>
      </c>
      <c r="I172" s="19">
        <f t="shared" si="17"/>
        <v>310.518310546875</v>
      </c>
      <c r="J172" s="19">
        <f t="shared" si="18"/>
        <v>161.898193359375</v>
      </c>
      <c r="K172" s="19">
        <f t="shared" si="19"/>
        <v>197.1895751953125</v>
      </c>
      <c r="L172" s="20">
        <f t="shared" si="20"/>
        <v>1.2179850256735054</v>
      </c>
      <c r="M172" s="20">
        <f t="shared" si="21"/>
        <v>2.5425664073821359</v>
      </c>
      <c r="N172" s="18"/>
      <c r="O172" s="18"/>
      <c r="P172" s="18">
        <f t="shared" si="22"/>
        <v>-3.3543585945774037</v>
      </c>
    </row>
    <row r="173" spans="1:16" x14ac:dyDescent="0.15">
      <c r="A173" s="18">
        <v>86</v>
      </c>
      <c r="B173" s="18">
        <v>171</v>
      </c>
      <c r="D173">
        <v>786.385986328125</v>
      </c>
      <c r="E173">
        <v>632.98663330078102</v>
      </c>
      <c r="F173">
        <v>478.21081542968801</v>
      </c>
      <c r="G173">
        <v>472.29064941406301</v>
      </c>
      <c r="I173" s="19">
        <f t="shared" si="17"/>
        <v>308.17517089843699</v>
      </c>
      <c r="J173" s="19">
        <f t="shared" si="18"/>
        <v>160.69598388671801</v>
      </c>
      <c r="K173" s="19">
        <f t="shared" si="19"/>
        <v>195.6879821777344</v>
      </c>
      <c r="L173" s="20">
        <f t="shared" si="20"/>
        <v>1.2177527866264777</v>
      </c>
      <c r="M173" s="20">
        <f t="shared" si="21"/>
        <v>2.5500802582866209</v>
      </c>
      <c r="N173" s="18"/>
      <c r="O173" s="18"/>
      <c r="P173" s="18">
        <f t="shared" si="22"/>
        <v>-3.0687491654666212</v>
      </c>
    </row>
    <row r="174" spans="1:16" x14ac:dyDescent="0.15">
      <c r="A174" s="18">
        <v>86.5</v>
      </c>
      <c r="B174" s="18">
        <v>172</v>
      </c>
      <c r="D174">
        <v>786.47442626953102</v>
      </c>
      <c r="E174">
        <v>633.37432861328102</v>
      </c>
      <c r="F174">
        <v>478.19744873046898</v>
      </c>
      <c r="G174">
        <v>472.90029907226602</v>
      </c>
      <c r="I174" s="19">
        <f t="shared" si="17"/>
        <v>308.27697753906205</v>
      </c>
      <c r="J174" s="19">
        <f t="shared" si="18"/>
        <v>160.474029541015</v>
      </c>
      <c r="K174" s="19">
        <f t="shared" si="19"/>
        <v>195.94515686035157</v>
      </c>
      <c r="L174" s="20">
        <f t="shared" si="20"/>
        <v>1.2210396748981158</v>
      </c>
      <c r="M174" s="20">
        <f t="shared" si="21"/>
        <v>2.5611132365097715</v>
      </c>
      <c r="N174" s="18"/>
      <c r="O174" s="18"/>
      <c r="P174" s="18">
        <f t="shared" si="22"/>
        <v>-2.6493739806562782</v>
      </c>
    </row>
    <row r="175" spans="1:16" x14ac:dyDescent="0.15">
      <c r="A175" s="18">
        <v>87</v>
      </c>
      <c r="B175" s="18">
        <v>173</v>
      </c>
      <c r="D175">
        <v>788.52935791015602</v>
      </c>
      <c r="E175">
        <v>634.62591552734398</v>
      </c>
      <c r="F175">
        <v>478.79470825195301</v>
      </c>
      <c r="G175">
        <v>473.47213745117199</v>
      </c>
      <c r="I175" s="19">
        <f t="shared" si="17"/>
        <v>309.73464965820301</v>
      </c>
      <c r="J175" s="19">
        <f t="shared" si="18"/>
        <v>161.15377807617199</v>
      </c>
      <c r="K175" s="19">
        <f t="shared" si="19"/>
        <v>196.92700500488263</v>
      </c>
      <c r="L175" s="20">
        <f t="shared" si="20"/>
        <v>1.2219819315176206</v>
      </c>
      <c r="M175" s="20">
        <f t="shared" si="21"/>
        <v>2.569801583080789</v>
      </c>
      <c r="N175" s="18"/>
      <c r="O175" s="18"/>
      <c r="P175" s="18">
        <f t="shared" si="22"/>
        <v>-2.3191207276161165</v>
      </c>
    </row>
    <row r="176" spans="1:16" x14ac:dyDescent="0.15">
      <c r="A176" s="18">
        <v>87.5</v>
      </c>
      <c r="B176" s="18">
        <v>174</v>
      </c>
      <c r="D176">
        <v>801.56311035156295</v>
      </c>
      <c r="E176">
        <v>642.77838134765602</v>
      </c>
      <c r="F176">
        <v>478.20852661132801</v>
      </c>
      <c r="G176">
        <v>473.35580444335898</v>
      </c>
      <c r="I176" s="19">
        <f t="shared" si="17"/>
        <v>323.35458374023494</v>
      </c>
      <c r="J176" s="19">
        <f t="shared" si="18"/>
        <v>169.42257690429705</v>
      </c>
      <c r="K176" s="19">
        <f t="shared" si="19"/>
        <v>204.75877990722702</v>
      </c>
      <c r="L176" s="20">
        <f t="shared" si="20"/>
        <v>1.208568442580652</v>
      </c>
      <c r="M176" s="20">
        <f t="shared" si="21"/>
        <v>2.5641341840953324</v>
      </c>
      <c r="N176" s="18"/>
      <c r="O176" s="18"/>
      <c r="P176" s="18">
        <f t="shared" si="22"/>
        <v>-2.534544564122255</v>
      </c>
    </row>
    <row r="177" spans="1:16" x14ac:dyDescent="0.15">
      <c r="A177" s="18">
        <v>88</v>
      </c>
      <c r="B177" s="18">
        <v>175</v>
      </c>
      <c r="D177">
        <v>804.66058349609398</v>
      </c>
      <c r="E177">
        <v>644.80511474609398</v>
      </c>
      <c r="F177">
        <v>479.17172241210898</v>
      </c>
      <c r="G177">
        <v>473.58486938476602</v>
      </c>
      <c r="I177" s="19">
        <f t="shared" si="17"/>
        <v>325.488861083985</v>
      </c>
      <c r="J177" s="19">
        <f t="shared" si="18"/>
        <v>171.22024536132795</v>
      </c>
      <c r="K177" s="19">
        <f t="shared" si="19"/>
        <v>205.63468933105543</v>
      </c>
      <c r="L177" s="20">
        <f t="shared" si="20"/>
        <v>1.2009951796126812</v>
      </c>
      <c r="M177" s="20">
        <f t="shared" si="21"/>
        <v>2.5643070110788742</v>
      </c>
      <c r="N177" s="18"/>
      <c r="O177" s="18"/>
      <c r="P177" s="18">
        <f t="shared" si="22"/>
        <v>-2.5279752274756064</v>
      </c>
    </row>
    <row r="178" spans="1:16" x14ac:dyDescent="0.15">
      <c r="A178" s="18">
        <v>88.5</v>
      </c>
      <c r="B178" s="18">
        <v>176</v>
      </c>
      <c r="D178">
        <v>802.49212646484398</v>
      </c>
      <c r="E178">
        <v>645.109375</v>
      </c>
      <c r="F178">
        <v>478.737060546875</v>
      </c>
      <c r="G178">
        <v>472.91787719726602</v>
      </c>
      <c r="I178" s="19">
        <f t="shared" si="17"/>
        <v>323.75506591796898</v>
      </c>
      <c r="J178" s="19">
        <f t="shared" si="18"/>
        <v>172.19149780273398</v>
      </c>
      <c r="K178" s="19">
        <f t="shared" si="19"/>
        <v>203.22101745605522</v>
      </c>
      <c r="L178" s="20">
        <f t="shared" si="20"/>
        <v>1.180203552726333</v>
      </c>
      <c r="M178" s="20">
        <f t="shared" si="21"/>
        <v>2.5512614741440385</v>
      </c>
      <c r="N178" s="18"/>
      <c r="O178" s="18"/>
      <c r="P178" s="18">
        <f t="shared" si="22"/>
        <v>-3.023849899965855</v>
      </c>
    </row>
    <row r="179" spans="1:16" x14ac:dyDescent="0.15">
      <c r="A179" s="18">
        <v>89</v>
      </c>
      <c r="B179" s="18">
        <v>177</v>
      </c>
      <c r="D179">
        <v>800.9208984375</v>
      </c>
      <c r="E179">
        <v>644.45202636718795</v>
      </c>
      <c r="F179">
        <v>478.21017456054699</v>
      </c>
      <c r="G179">
        <v>473.20071411132801</v>
      </c>
      <c r="I179" s="19">
        <f t="shared" si="17"/>
        <v>322.71072387695301</v>
      </c>
      <c r="J179" s="19">
        <f t="shared" si="18"/>
        <v>171.25131225585994</v>
      </c>
      <c r="K179" s="19">
        <f t="shared" si="19"/>
        <v>202.83480529785106</v>
      </c>
      <c r="L179" s="20">
        <f t="shared" si="20"/>
        <v>1.1844277432152079</v>
      </c>
      <c r="M179" s="20">
        <f t="shared" si="21"/>
        <v>2.5632317545844261</v>
      </c>
      <c r="N179" s="18"/>
      <c r="O179" s="18"/>
      <c r="P179" s="18">
        <f t="shared" si="22"/>
        <v>-2.5688468653921457</v>
      </c>
    </row>
    <row r="180" spans="1:16" x14ac:dyDescent="0.15">
      <c r="A180" s="18">
        <v>89.5</v>
      </c>
      <c r="B180" s="18">
        <v>178</v>
      </c>
      <c r="D180">
        <v>799.94793701171898</v>
      </c>
      <c r="E180">
        <v>642.992431640625</v>
      </c>
      <c r="F180">
        <v>477.92343139648398</v>
      </c>
      <c r="G180">
        <v>472.14205932617199</v>
      </c>
      <c r="I180" s="19">
        <f t="shared" si="17"/>
        <v>322.024505615235</v>
      </c>
      <c r="J180" s="19">
        <f t="shared" si="18"/>
        <v>170.85037231445301</v>
      </c>
      <c r="K180" s="19">
        <f t="shared" si="19"/>
        <v>202.4292449951179</v>
      </c>
      <c r="L180" s="20">
        <f t="shared" si="20"/>
        <v>1.1848335022796639</v>
      </c>
      <c r="M180" s="20">
        <f t="shared" si="21"/>
        <v>2.5713836036003945</v>
      </c>
      <c r="N180" s="18"/>
      <c r="O180" s="18"/>
      <c r="P180" s="18">
        <f t="shared" si="22"/>
        <v>-2.2589864525034202</v>
      </c>
    </row>
    <row r="181" spans="1:16" x14ac:dyDescent="0.15">
      <c r="A181" s="18">
        <v>90</v>
      </c>
      <c r="B181" s="18">
        <v>179</v>
      </c>
      <c r="D181">
        <v>797.57647705078102</v>
      </c>
      <c r="E181">
        <v>642.83044433593795</v>
      </c>
      <c r="F181">
        <v>478.18704223632801</v>
      </c>
      <c r="G181">
        <v>472.17431640625</v>
      </c>
      <c r="I181" s="19">
        <f t="shared" si="17"/>
        <v>319.38943481445301</v>
      </c>
      <c r="J181" s="19">
        <f t="shared" si="18"/>
        <v>170.65612792968795</v>
      </c>
      <c r="K181" s="19">
        <f t="shared" si="19"/>
        <v>199.93014526367145</v>
      </c>
      <c r="L181" s="20">
        <f t="shared" si="20"/>
        <v>1.1715380378608184</v>
      </c>
      <c r="M181" s="20">
        <f t="shared" si="21"/>
        <v>2.5658342291330616</v>
      </c>
      <c r="N181" s="18"/>
      <c r="O181" s="18"/>
      <c r="P181" s="18">
        <f t="shared" si="22"/>
        <v>-2.4699240521024306</v>
      </c>
    </row>
    <row r="182" spans="1:16" x14ac:dyDescent="0.15">
      <c r="A182" s="18">
        <v>90.5</v>
      </c>
      <c r="B182" s="18">
        <v>180</v>
      </c>
      <c r="D182">
        <v>804.02996826171898</v>
      </c>
      <c r="E182">
        <v>646.02819824218795</v>
      </c>
      <c r="F182">
        <v>478.15151977539102</v>
      </c>
      <c r="G182">
        <v>472.50341796875</v>
      </c>
      <c r="I182" s="19">
        <f t="shared" si="17"/>
        <v>325.87844848632795</v>
      </c>
      <c r="J182" s="19">
        <f t="shared" si="18"/>
        <v>173.52478027343795</v>
      </c>
      <c r="K182" s="19">
        <f t="shared" si="19"/>
        <v>204.41110229492139</v>
      </c>
      <c r="L182" s="20">
        <f t="shared" si="20"/>
        <v>1.1779937250046546</v>
      </c>
      <c r="M182" s="20">
        <f t="shared" si="21"/>
        <v>2.58003600622841</v>
      </c>
      <c r="N182" s="18"/>
      <c r="O182" s="18"/>
      <c r="P182" s="18">
        <f t="shared" si="22"/>
        <v>-1.9300994667969185</v>
      </c>
    </row>
    <row r="183" spans="1:16" x14ac:dyDescent="0.15">
      <c r="A183" s="18">
        <v>91</v>
      </c>
      <c r="B183" s="18">
        <v>181</v>
      </c>
      <c r="D183">
        <v>805.06982421875</v>
      </c>
      <c r="E183">
        <v>646.61462402343795</v>
      </c>
      <c r="F183">
        <v>477.75234985351602</v>
      </c>
      <c r="G183">
        <v>471.914306640625</v>
      </c>
      <c r="I183" s="19">
        <f t="shared" si="17"/>
        <v>327.31747436523398</v>
      </c>
      <c r="J183" s="19">
        <f t="shared" si="18"/>
        <v>174.70031738281295</v>
      </c>
      <c r="K183" s="19">
        <f t="shared" si="19"/>
        <v>205.02725219726491</v>
      </c>
      <c r="L183" s="20">
        <f t="shared" si="20"/>
        <v>1.1735940453273357</v>
      </c>
      <c r="M183" s="20">
        <f t="shared" si="21"/>
        <v>2.5833824165026034</v>
      </c>
      <c r="N183" s="18"/>
      <c r="O183" s="18"/>
      <c r="P183" s="18">
        <f t="shared" si="22"/>
        <v>-1.8028988688435665</v>
      </c>
    </row>
    <row r="184" spans="1:16" x14ac:dyDescent="0.15">
      <c r="A184" s="18">
        <v>91.5</v>
      </c>
      <c r="B184" s="18">
        <v>182</v>
      </c>
      <c r="D184">
        <v>800.56805419921898</v>
      </c>
      <c r="E184">
        <v>644.55877685546898</v>
      </c>
      <c r="F184">
        <v>478.08407592773398</v>
      </c>
      <c r="G184">
        <v>472.64547729492199</v>
      </c>
      <c r="I184" s="19">
        <f t="shared" si="17"/>
        <v>322.483978271485</v>
      </c>
      <c r="J184" s="19">
        <f t="shared" si="18"/>
        <v>171.91329956054699</v>
      </c>
      <c r="K184" s="19">
        <f t="shared" si="19"/>
        <v>202.14466857910213</v>
      </c>
      <c r="L184" s="20">
        <f t="shared" si="20"/>
        <v>1.175852415699274</v>
      </c>
      <c r="M184" s="20">
        <f t="shared" si="21"/>
        <v>2.5933868768260542</v>
      </c>
      <c r="N184" s="18"/>
      <c r="O184" s="18"/>
      <c r="P184" s="18">
        <f t="shared" si="22"/>
        <v>-1.422618738473038</v>
      </c>
    </row>
    <row r="185" spans="1:16" x14ac:dyDescent="0.15">
      <c r="A185" s="18">
        <v>92</v>
      </c>
      <c r="B185" s="18">
        <v>183</v>
      </c>
      <c r="D185">
        <v>794.78680419921898</v>
      </c>
      <c r="E185">
        <v>640.94036865234398</v>
      </c>
      <c r="F185">
        <v>477.66244506835898</v>
      </c>
      <c r="G185">
        <v>472.65167236328102</v>
      </c>
      <c r="I185" s="19">
        <f t="shared" si="17"/>
        <v>317.12435913086</v>
      </c>
      <c r="J185" s="19">
        <f t="shared" si="18"/>
        <v>168.28869628906295</v>
      </c>
      <c r="K185" s="19">
        <f t="shared" si="19"/>
        <v>199.32227172851594</v>
      </c>
      <c r="L185" s="20">
        <f t="shared" si="20"/>
        <v>1.1844067731450472</v>
      </c>
      <c r="M185" s="20">
        <f t="shared" si="21"/>
        <v>2.6096873242233398</v>
      </c>
      <c r="N185" s="18"/>
      <c r="O185" s="18"/>
      <c r="P185" s="18">
        <f t="shared" si="22"/>
        <v>-0.80302147276069646</v>
      </c>
    </row>
    <row r="186" spans="1:16" x14ac:dyDescent="0.15">
      <c r="A186" s="18">
        <v>92.5</v>
      </c>
      <c r="B186" s="18">
        <v>184</v>
      </c>
      <c r="D186">
        <v>792.54132080078102</v>
      </c>
      <c r="E186">
        <v>640.05407714843795</v>
      </c>
      <c r="F186">
        <v>478.82794189453102</v>
      </c>
      <c r="G186">
        <v>472.85989379882801</v>
      </c>
      <c r="I186" s="19">
        <f t="shared" si="17"/>
        <v>313.71337890625</v>
      </c>
      <c r="J186" s="19">
        <f t="shared" si="18"/>
        <v>167.19418334960994</v>
      </c>
      <c r="K186" s="19">
        <f t="shared" si="19"/>
        <v>196.67745056152305</v>
      </c>
      <c r="L186" s="20">
        <f t="shared" si="20"/>
        <v>1.1763414648837536</v>
      </c>
      <c r="M186" s="20">
        <f t="shared" si="21"/>
        <v>2.6093681059135587</v>
      </c>
      <c r="N186" s="18"/>
      <c r="O186" s="18"/>
      <c r="P186" s="18">
        <f t="shared" si="22"/>
        <v>-0.81515529872786729</v>
      </c>
    </row>
    <row r="187" spans="1:16" x14ac:dyDescent="0.15">
      <c r="A187" s="18">
        <v>93</v>
      </c>
      <c r="B187" s="18">
        <v>185</v>
      </c>
      <c r="D187">
        <v>793.17565917968795</v>
      </c>
      <c r="E187">
        <v>639.67047119140602</v>
      </c>
      <c r="F187">
        <v>478.48907470703102</v>
      </c>
      <c r="G187">
        <v>473.17758178710898</v>
      </c>
      <c r="I187" s="19">
        <f t="shared" si="17"/>
        <v>314.68658447265693</v>
      </c>
      <c r="J187" s="19">
        <f t="shared" si="18"/>
        <v>166.49288940429705</v>
      </c>
      <c r="K187" s="19">
        <f t="shared" si="19"/>
        <v>198.14156188964901</v>
      </c>
      <c r="L187" s="20">
        <f t="shared" si="20"/>
        <v>1.1900902350760401</v>
      </c>
      <c r="M187" s="20">
        <f t="shared" si="21"/>
        <v>2.6308629660573577</v>
      </c>
      <c r="N187" s="18"/>
      <c r="O187" s="18"/>
      <c r="P187" s="18">
        <f t="shared" si="22"/>
        <v>1.8870957149242442E-3</v>
      </c>
    </row>
    <row r="188" spans="1:16" x14ac:dyDescent="0.15">
      <c r="A188" s="18">
        <v>93.5</v>
      </c>
      <c r="B188" s="18">
        <v>186</v>
      </c>
      <c r="D188">
        <v>798.59948730468795</v>
      </c>
      <c r="E188">
        <v>643.24200439453102</v>
      </c>
      <c r="F188">
        <v>479.23330688476602</v>
      </c>
      <c r="G188">
        <v>473.31085205078102</v>
      </c>
      <c r="I188" s="19">
        <f t="shared" si="17"/>
        <v>319.36618041992193</v>
      </c>
      <c r="J188" s="19">
        <f t="shared" si="18"/>
        <v>169.93115234375</v>
      </c>
      <c r="K188" s="19">
        <f t="shared" si="19"/>
        <v>200.41437377929694</v>
      </c>
      <c r="L188" s="20">
        <f t="shared" si="20"/>
        <v>1.1793857160097585</v>
      </c>
      <c r="M188" s="20">
        <f t="shared" si="21"/>
        <v>2.6279045369425886</v>
      </c>
      <c r="N188" s="18"/>
      <c r="O188" s="18"/>
      <c r="P188" s="18">
        <f t="shared" si="22"/>
        <v>-0.11056592754503453</v>
      </c>
    </row>
    <row r="189" spans="1:16" x14ac:dyDescent="0.15">
      <c r="A189" s="18">
        <v>94</v>
      </c>
      <c r="B189" s="18">
        <v>187</v>
      </c>
      <c r="D189">
        <v>791.503173828125</v>
      </c>
      <c r="E189">
        <v>640.71929931640602</v>
      </c>
      <c r="F189">
        <v>477.95208740234398</v>
      </c>
      <c r="G189">
        <v>472.16879272460898</v>
      </c>
      <c r="I189" s="19">
        <f t="shared" si="17"/>
        <v>313.55108642578102</v>
      </c>
      <c r="J189" s="19">
        <f t="shared" si="18"/>
        <v>168.55050659179705</v>
      </c>
      <c r="K189" s="19">
        <f t="shared" si="19"/>
        <v>195.56573181152311</v>
      </c>
      <c r="L189" s="20">
        <f t="shared" si="20"/>
        <v>1.1602797034906143</v>
      </c>
      <c r="M189" s="20">
        <f t="shared" si="21"/>
        <v>2.6165446143749569</v>
      </c>
      <c r="N189" s="18"/>
      <c r="O189" s="18"/>
      <c r="P189" s="18">
        <f t="shared" si="22"/>
        <v>-0.54236861308240292</v>
      </c>
    </row>
    <row r="190" spans="1:16" x14ac:dyDescent="0.15">
      <c r="A190" s="18"/>
      <c r="B190" s="18"/>
      <c r="D190">
        <v>784.32458496093795</v>
      </c>
      <c r="E190">
        <v>636.40344238281295</v>
      </c>
      <c r="F190">
        <v>477.47052001953102</v>
      </c>
      <c r="G190">
        <v>471.97979736328102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D191">
        <v>782.34729003906295</v>
      </c>
      <c r="E191">
        <v>636.73791503906295</v>
      </c>
      <c r="F191">
        <v>478.13165283203102</v>
      </c>
      <c r="G191">
        <v>472.86770629882801</v>
      </c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D192">
        <v>776.48748779296898</v>
      </c>
      <c r="E192">
        <v>632.81268310546898</v>
      </c>
      <c r="F192">
        <v>478.55294799804699</v>
      </c>
      <c r="G192">
        <v>472.62399291992199</v>
      </c>
      <c r="I192" s="7"/>
      <c r="J192" s="7"/>
      <c r="K192" s="7"/>
      <c r="L192" s="7"/>
    </row>
    <row r="193" spans="4:12" x14ac:dyDescent="0.15">
      <c r="D193">
        <v>775.07360839843795</v>
      </c>
      <c r="E193">
        <v>632.08636474609398</v>
      </c>
      <c r="F193">
        <v>477.421630859375</v>
      </c>
      <c r="G193">
        <v>471.98434448242199</v>
      </c>
      <c r="I193" s="7"/>
      <c r="J193" s="7"/>
      <c r="K193" s="7"/>
      <c r="L193" s="7"/>
    </row>
    <row r="194" spans="4:12" x14ac:dyDescent="0.15">
      <c r="I194" s="7"/>
      <c r="J194" s="7"/>
      <c r="K194" s="7"/>
      <c r="L194" s="7"/>
    </row>
    <row r="195" spans="4:12" x14ac:dyDescent="0.15">
      <c r="I195" s="7"/>
      <c r="J195" s="7"/>
      <c r="K195" s="7"/>
      <c r="L195" s="7"/>
    </row>
    <row r="196" spans="4:12" x14ac:dyDescent="0.15">
      <c r="I196" s="7"/>
      <c r="J196" s="7"/>
      <c r="K196" s="7"/>
      <c r="L196" s="7"/>
    </row>
    <row r="197" spans="4:12" x14ac:dyDescent="0.15">
      <c r="I197" s="7"/>
      <c r="J197" s="7"/>
      <c r="K197" s="7"/>
      <c r="L197" s="7"/>
    </row>
    <row r="198" spans="4:12" x14ac:dyDescent="0.15">
      <c r="I198" s="7"/>
      <c r="J198" s="7"/>
      <c r="K198" s="7"/>
      <c r="L198" s="7"/>
    </row>
    <row r="199" spans="4:12" x14ac:dyDescent="0.15">
      <c r="I199" s="7"/>
      <c r="J199" s="7"/>
      <c r="K199" s="7"/>
      <c r="L199" s="7"/>
    </row>
    <row r="200" spans="4:12" x14ac:dyDescent="0.15">
      <c r="I200" s="7"/>
      <c r="J200" s="7"/>
      <c r="K200" s="7"/>
      <c r="L200" s="7"/>
    </row>
    <row r="201" spans="4:12" x14ac:dyDescent="0.15">
      <c r="I201" s="7"/>
      <c r="J201" s="7"/>
      <c r="K201" s="7"/>
      <c r="L201" s="7"/>
    </row>
    <row r="202" spans="4:12" x14ac:dyDescent="0.15">
      <c r="I202" s="7"/>
      <c r="J202" s="7"/>
      <c r="K202" s="7"/>
      <c r="L202" s="7"/>
    </row>
    <row r="203" spans="4:12" x14ac:dyDescent="0.15">
      <c r="I203" s="7"/>
      <c r="J203" s="7"/>
      <c r="K203" s="7"/>
      <c r="L203" s="7"/>
    </row>
    <row r="204" spans="4:12" x14ac:dyDescent="0.15">
      <c r="I204" s="7"/>
      <c r="J204" s="7"/>
      <c r="K204" s="7"/>
      <c r="L204" s="7"/>
    </row>
    <row r="205" spans="4:12" x14ac:dyDescent="0.15">
      <c r="I205" s="7"/>
      <c r="J205" s="7"/>
      <c r="K205" s="7"/>
      <c r="L205" s="7"/>
    </row>
    <row r="206" spans="4:12" x14ac:dyDescent="0.15">
      <c r="I206" s="7"/>
      <c r="J206" s="7"/>
      <c r="K206" s="7"/>
      <c r="L206" s="7"/>
    </row>
    <row r="207" spans="4:12" x14ac:dyDescent="0.15">
      <c r="I207" s="7"/>
      <c r="J207" s="7"/>
      <c r="K207" s="7"/>
      <c r="L207" s="7"/>
    </row>
    <row r="208" spans="4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pageSetUpPr fitToPage="1"/>
  </sheetPr>
  <dimension ref="A1:V798"/>
  <sheetViews>
    <sheetView zoomScale="75" zoomScaleNormal="75" zoomScalePageLayoutView="75" workbookViewId="0">
      <selection activeCell="F21" sqref="F21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717.666015625</v>
      </c>
      <c r="E2">
        <v>573.58575439453102</v>
      </c>
      <c r="F2">
        <v>495.86087036132801</v>
      </c>
      <c r="G2">
        <v>483.94686889648398</v>
      </c>
      <c r="I2" s="7">
        <f t="shared" ref="I2:J65" si="0">D2-F2</f>
        <v>221.80514526367199</v>
      </c>
      <c r="J2" s="7">
        <f t="shared" si="0"/>
        <v>89.638885498047046</v>
      </c>
      <c r="K2" s="7">
        <f t="shared" ref="K2:K65" si="1">I2-0.7*J2</f>
        <v>159.05792541503905</v>
      </c>
      <c r="L2" s="8">
        <f t="shared" ref="L2:L65" si="2">K2/J2</f>
        <v>1.7744299756884465</v>
      </c>
      <c r="M2" s="8"/>
      <c r="N2" s="6">
        <f>LINEST(V64:V104,U64:U104)</f>
        <v>-1.1608334900638428E-2</v>
      </c>
      <c r="O2" s="9">
        <f>AVERAGE(M38:M45)</f>
        <v>1.8333243726068171</v>
      </c>
    </row>
    <row r="3" spans="1:16" x14ac:dyDescent="0.15">
      <c r="A3" s="6">
        <v>1</v>
      </c>
      <c r="B3" s="6">
        <v>1</v>
      </c>
      <c r="C3" s="6" t="s">
        <v>7</v>
      </c>
      <c r="D3">
        <v>713.95721435546898</v>
      </c>
      <c r="E3">
        <v>570.07269287109398</v>
      </c>
      <c r="F3">
        <v>495.01351928710898</v>
      </c>
      <c r="G3">
        <v>482.12020874023398</v>
      </c>
      <c r="I3" s="7">
        <f t="shared" si="0"/>
        <v>218.94369506836</v>
      </c>
      <c r="J3" s="7">
        <f t="shared" si="0"/>
        <v>87.95248413086</v>
      </c>
      <c r="K3" s="7">
        <f t="shared" si="1"/>
        <v>157.376956176758</v>
      </c>
      <c r="L3" s="8">
        <f t="shared" si="2"/>
        <v>1.789340661971581</v>
      </c>
      <c r="M3" s="8"/>
    </row>
    <row r="4" spans="1:16" ht="15" x14ac:dyDescent="0.15">
      <c r="A4" s="6">
        <v>1.5</v>
      </c>
      <c r="B4" s="6">
        <v>2</v>
      </c>
      <c r="D4">
        <v>710.94396972656295</v>
      </c>
      <c r="E4">
        <v>569.12341308593795</v>
      </c>
      <c r="F4">
        <v>493.57406616210898</v>
      </c>
      <c r="G4">
        <v>481.887451171875</v>
      </c>
      <c r="I4" s="7">
        <f t="shared" si="0"/>
        <v>217.36990356445398</v>
      </c>
      <c r="J4" s="7">
        <f t="shared" si="0"/>
        <v>87.235961914062955</v>
      </c>
      <c r="K4" s="7">
        <f t="shared" si="1"/>
        <v>156.3047302246099</v>
      </c>
      <c r="L4" s="8">
        <f t="shared" si="2"/>
        <v>1.7917465090668376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710.92010498046898</v>
      </c>
      <c r="E5">
        <v>569.25067138671898</v>
      </c>
      <c r="F5">
        <v>492.81719970703102</v>
      </c>
      <c r="G5">
        <v>480.85638427734398</v>
      </c>
      <c r="I5" s="7">
        <f t="shared" si="0"/>
        <v>218.10290527343795</v>
      </c>
      <c r="J5" s="7">
        <f t="shared" si="0"/>
        <v>88.394287109375</v>
      </c>
      <c r="K5" s="7">
        <f t="shared" si="1"/>
        <v>156.22690429687546</v>
      </c>
      <c r="L5" s="8">
        <f t="shared" si="2"/>
        <v>1.7673868912316417</v>
      </c>
      <c r="M5" s="8"/>
      <c r="N5" s="6">
        <f>RSQ(V64:V104,U64:U104)</f>
        <v>0.97986061138143288</v>
      </c>
    </row>
    <row r="6" spans="1:16" x14ac:dyDescent="0.15">
      <c r="A6" s="6">
        <v>2.5</v>
      </c>
      <c r="B6" s="6">
        <v>4</v>
      </c>
      <c r="C6" s="6" t="s">
        <v>5</v>
      </c>
      <c r="D6">
        <v>686.20446777343795</v>
      </c>
      <c r="E6">
        <v>555.66070556640602</v>
      </c>
      <c r="F6">
        <v>492.47006225585898</v>
      </c>
      <c r="G6">
        <v>480.47052001953102</v>
      </c>
      <c r="I6" s="7">
        <f t="shared" si="0"/>
        <v>193.73440551757898</v>
      </c>
      <c r="J6" s="7">
        <f t="shared" si="0"/>
        <v>75.190185546875</v>
      </c>
      <c r="K6" s="7">
        <f t="shared" si="1"/>
        <v>141.10127563476647</v>
      </c>
      <c r="L6" s="8">
        <f t="shared" si="2"/>
        <v>1.8765916669643172</v>
      </c>
      <c r="M6" s="8">
        <f t="shared" ref="M6:M22" si="3">L6+ABS($N$2)*A6</f>
        <v>1.9056125042159133</v>
      </c>
      <c r="P6" s="6">
        <f t="shared" ref="P6:P69" si="4">(M6-$O$2)/$O$2*100</f>
        <v>3.9430082689791104</v>
      </c>
    </row>
    <row r="7" spans="1:16" x14ac:dyDescent="0.15">
      <c r="A7" s="6">
        <v>3</v>
      </c>
      <c r="B7" s="6">
        <v>5</v>
      </c>
      <c r="C7" s="6" t="s">
        <v>8</v>
      </c>
      <c r="D7">
        <v>675.80615234375</v>
      </c>
      <c r="E7">
        <v>547.78607177734398</v>
      </c>
      <c r="F7">
        <v>492.031982421875</v>
      </c>
      <c r="G7">
        <v>480.15219116210898</v>
      </c>
      <c r="I7" s="7">
        <f t="shared" si="0"/>
        <v>183.774169921875</v>
      </c>
      <c r="J7" s="7">
        <f t="shared" si="0"/>
        <v>67.633880615235</v>
      </c>
      <c r="K7" s="7">
        <f t="shared" si="1"/>
        <v>136.4304534912105</v>
      </c>
      <c r="L7" s="8">
        <f t="shared" si="2"/>
        <v>2.0171909736682858</v>
      </c>
      <c r="M7" s="8">
        <f t="shared" si="3"/>
        <v>2.0520159783702012</v>
      </c>
      <c r="P7" s="6">
        <f t="shared" si="4"/>
        <v>11.928691345134137</v>
      </c>
    </row>
    <row r="8" spans="1:16" x14ac:dyDescent="0.15">
      <c r="A8" s="6">
        <v>3.5</v>
      </c>
      <c r="B8" s="6">
        <v>6</v>
      </c>
      <c r="D8">
        <v>698.81219482421898</v>
      </c>
      <c r="E8">
        <v>557.037841796875</v>
      </c>
      <c r="F8">
        <v>492.36380004882801</v>
      </c>
      <c r="G8">
        <v>481.22332763671898</v>
      </c>
      <c r="I8" s="7">
        <f t="shared" si="0"/>
        <v>206.44839477539097</v>
      </c>
      <c r="J8" s="7">
        <f t="shared" si="0"/>
        <v>75.814514160156023</v>
      </c>
      <c r="K8" s="7">
        <f t="shared" si="1"/>
        <v>153.37823486328176</v>
      </c>
      <c r="L8" s="8">
        <f t="shared" si="2"/>
        <v>2.0230721856144136</v>
      </c>
      <c r="M8" s="8">
        <f t="shared" si="3"/>
        <v>2.0637013577666483</v>
      </c>
      <c r="P8" s="6">
        <f t="shared" si="4"/>
        <v>12.566078791188298</v>
      </c>
    </row>
    <row r="9" spans="1:16" x14ac:dyDescent="0.15">
      <c r="A9" s="6">
        <v>4</v>
      </c>
      <c r="B9" s="6">
        <v>7</v>
      </c>
      <c r="D9">
        <v>700.34191894531295</v>
      </c>
      <c r="E9">
        <v>560.304443359375</v>
      </c>
      <c r="F9">
        <v>491.85592651367199</v>
      </c>
      <c r="G9">
        <v>481.23593139648398</v>
      </c>
      <c r="I9" s="7">
        <f t="shared" si="0"/>
        <v>208.48599243164097</v>
      </c>
      <c r="J9" s="7">
        <f t="shared" si="0"/>
        <v>79.068511962891023</v>
      </c>
      <c r="K9" s="7">
        <f t="shared" si="1"/>
        <v>153.13803405761726</v>
      </c>
      <c r="L9" s="8">
        <f t="shared" si="2"/>
        <v>1.9367764772086398</v>
      </c>
      <c r="M9" s="8">
        <f t="shared" si="3"/>
        <v>1.9832098168111936</v>
      </c>
      <c r="P9" s="6">
        <f t="shared" si="4"/>
        <v>8.1756096435489614</v>
      </c>
    </row>
    <row r="10" spans="1:16" x14ac:dyDescent="0.15">
      <c r="A10" s="6">
        <v>4.5</v>
      </c>
      <c r="B10" s="6">
        <v>8</v>
      </c>
      <c r="D10">
        <v>698.02764892578102</v>
      </c>
      <c r="E10">
        <v>562.22491455078102</v>
      </c>
      <c r="F10">
        <v>491.83294677734398</v>
      </c>
      <c r="G10">
        <v>480.24359130859398</v>
      </c>
      <c r="I10" s="7">
        <f t="shared" si="0"/>
        <v>206.19470214843705</v>
      </c>
      <c r="J10" s="7">
        <f t="shared" si="0"/>
        <v>81.981323242187045</v>
      </c>
      <c r="K10" s="7">
        <f t="shared" si="1"/>
        <v>148.80777587890611</v>
      </c>
      <c r="L10" s="8">
        <f t="shared" si="2"/>
        <v>1.8151424006575514</v>
      </c>
      <c r="M10" s="8">
        <f t="shared" si="3"/>
        <v>1.8673799077104243</v>
      </c>
      <c r="P10" s="6">
        <f t="shared" si="4"/>
        <v>1.8575837212693211</v>
      </c>
    </row>
    <row r="11" spans="1:16" x14ac:dyDescent="0.15">
      <c r="A11" s="6">
        <v>5</v>
      </c>
      <c r="B11" s="6">
        <v>9</v>
      </c>
      <c r="D11">
        <v>694.765625</v>
      </c>
      <c r="E11">
        <v>562.86102294921898</v>
      </c>
      <c r="F11">
        <v>491.37506103515602</v>
      </c>
      <c r="G11">
        <v>480.11434936523398</v>
      </c>
      <c r="I11" s="7">
        <f t="shared" si="0"/>
        <v>203.39056396484398</v>
      </c>
      <c r="J11" s="7">
        <f t="shared" si="0"/>
        <v>82.746673583985</v>
      </c>
      <c r="K11" s="7">
        <f t="shared" si="1"/>
        <v>145.46789245605447</v>
      </c>
      <c r="L11" s="8">
        <f t="shared" si="2"/>
        <v>1.7579908189108002</v>
      </c>
      <c r="M11" s="8">
        <f t="shared" si="3"/>
        <v>1.8160324934139924</v>
      </c>
      <c r="P11" s="6">
        <f t="shared" si="4"/>
        <v>-0.94319802055744584</v>
      </c>
    </row>
    <row r="12" spans="1:16" x14ac:dyDescent="0.15">
      <c r="A12" s="6">
        <v>5.5</v>
      </c>
      <c r="B12" s="6">
        <v>10</v>
      </c>
      <c r="D12">
        <v>692.00152587890602</v>
      </c>
      <c r="E12">
        <v>562.77545166015602</v>
      </c>
      <c r="F12">
        <v>491.65374755859398</v>
      </c>
      <c r="G12">
        <v>480.33859252929699</v>
      </c>
      <c r="I12" s="7">
        <f t="shared" si="0"/>
        <v>200.34777832031205</v>
      </c>
      <c r="J12" s="7">
        <f t="shared" si="0"/>
        <v>82.436859130859034</v>
      </c>
      <c r="K12" s="7">
        <f t="shared" si="1"/>
        <v>142.64197692871073</v>
      </c>
      <c r="L12" s="8">
        <f t="shared" si="2"/>
        <v>1.7303179479737698</v>
      </c>
      <c r="M12" s="8">
        <f t="shared" si="3"/>
        <v>1.7941637899272811</v>
      </c>
      <c r="P12" s="6">
        <f t="shared" si="4"/>
        <v>-2.1360422227875215</v>
      </c>
    </row>
    <row r="13" spans="1:16" x14ac:dyDescent="0.15">
      <c r="A13" s="6">
        <v>6</v>
      </c>
      <c r="B13" s="6">
        <v>11</v>
      </c>
      <c r="D13">
        <v>689.84930419921898</v>
      </c>
      <c r="E13">
        <v>561.87615966796898</v>
      </c>
      <c r="F13">
        <v>490.76138305664102</v>
      </c>
      <c r="G13">
        <v>479.51867675781301</v>
      </c>
      <c r="I13" s="7">
        <f t="shared" si="0"/>
        <v>199.08792114257795</v>
      </c>
      <c r="J13" s="7">
        <f t="shared" si="0"/>
        <v>82.357482910155966</v>
      </c>
      <c r="K13" s="7">
        <f t="shared" si="1"/>
        <v>141.43768310546878</v>
      </c>
      <c r="L13" s="8">
        <f t="shared" si="2"/>
        <v>1.7173628686510924</v>
      </c>
      <c r="M13" s="8">
        <f t="shared" si="3"/>
        <v>1.787012878054923</v>
      </c>
      <c r="P13" s="6">
        <f t="shared" si="4"/>
        <v>-2.5260938677231155</v>
      </c>
    </row>
    <row r="14" spans="1:16" x14ac:dyDescent="0.15">
      <c r="A14" s="6">
        <v>6.5</v>
      </c>
      <c r="B14" s="6">
        <v>12</v>
      </c>
      <c r="D14">
        <v>692.95269775390602</v>
      </c>
      <c r="E14">
        <v>562.253662109375</v>
      </c>
      <c r="F14">
        <v>491.82846069335898</v>
      </c>
      <c r="G14">
        <v>480.51193237304699</v>
      </c>
      <c r="I14" s="7">
        <f t="shared" si="0"/>
        <v>201.12423706054705</v>
      </c>
      <c r="J14" s="7">
        <f t="shared" si="0"/>
        <v>81.741729736328011</v>
      </c>
      <c r="K14" s="7">
        <f t="shared" si="1"/>
        <v>143.90502624511743</v>
      </c>
      <c r="L14" s="8">
        <f t="shared" si="2"/>
        <v>1.7604842313627056</v>
      </c>
      <c r="M14" s="8">
        <f t="shared" si="3"/>
        <v>1.8359384082168553</v>
      </c>
      <c r="P14" s="6">
        <f t="shared" si="4"/>
        <v>0.14258445745316906</v>
      </c>
    </row>
    <row r="15" spans="1:16" x14ac:dyDescent="0.15">
      <c r="A15" s="6">
        <v>7</v>
      </c>
      <c r="B15" s="6">
        <v>13</v>
      </c>
      <c r="D15">
        <v>689.49298095703102</v>
      </c>
      <c r="E15">
        <v>562.951171875</v>
      </c>
      <c r="F15">
        <v>491.54165649414102</v>
      </c>
      <c r="G15">
        <v>480.64205932617199</v>
      </c>
      <c r="I15" s="7">
        <f t="shared" si="0"/>
        <v>197.95132446289</v>
      </c>
      <c r="J15" s="7">
        <f t="shared" si="0"/>
        <v>82.309112548828011</v>
      </c>
      <c r="K15" s="7">
        <f t="shared" si="1"/>
        <v>140.3349456787104</v>
      </c>
      <c r="L15" s="8">
        <f t="shared" si="2"/>
        <v>1.704974593128554</v>
      </c>
      <c r="M15" s="8">
        <f t="shared" si="3"/>
        <v>1.786232937433023</v>
      </c>
      <c r="P15" s="6">
        <f t="shared" si="4"/>
        <v>-2.5686362913964023</v>
      </c>
    </row>
    <row r="16" spans="1:16" x14ac:dyDescent="0.15">
      <c r="A16" s="6">
        <v>7.5</v>
      </c>
      <c r="B16" s="6">
        <v>14</v>
      </c>
      <c r="D16">
        <v>688.74896240234398</v>
      </c>
      <c r="E16">
        <v>560.854248046875</v>
      </c>
      <c r="F16">
        <v>489.68392944335898</v>
      </c>
      <c r="G16">
        <v>478.049072265625</v>
      </c>
      <c r="I16" s="7">
        <f t="shared" si="0"/>
        <v>199.065032958985</v>
      </c>
      <c r="J16" s="7">
        <f t="shared" si="0"/>
        <v>82.80517578125</v>
      </c>
      <c r="K16" s="7">
        <f t="shared" si="1"/>
        <v>141.10140991211</v>
      </c>
      <c r="L16" s="8">
        <f t="shared" si="2"/>
        <v>1.7040167909897768</v>
      </c>
      <c r="M16" s="8">
        <f t="shared" si="3"/>
        <v>1.7910793027445651</v>
      </c>
      <c r="P16" s="6">
        <f t="shared" si="4"/>
        <v>-2.3042878005370921</v>
      </c>
    </row>
    <row r="17" spans="1:16" x14ac:dyDescent="0.15">
      <c r="A17" s="6">
        <v>8</v>
      </c>
      <c r="B17" s="6">
        <v>15</v>
      </c>
      <c r="D17">
        <v>689.67736816406295</v>
      </c>
      <c r="E17">
        <v>563.08557128906295</v>
      </c>
      <c r="F17">
        <v>490.95812988281301</v>
      </c>
      <c r="G17">
        <v>479.03512573242199</v>
      </c>
      <c r="I17" s="7">
        <f t="shared" si="0"/>
        <v>198.71923828124994</v>
      </c>
      <c r="J17" s="7">
        <f t="shared" si="0"/>
        <v>84.050445556640966</v>
      </c>
      <c r="K17" s="7">
        <f t="shared" si="1"/>
        <v>139.88392639160128</v>
      </c>
      <c r="L17" s="8">
        <f t="shared" si="2"/>
        <v>1.6642853641666249</v>
      </c>
      <c r="M17" s="8">
        <f t="shared" si="3"/>
        <v>1.7571520433717323</v>
      </c>
      <c r="P17" s="6">
        <f t="shared" si="4"/>
        <v>-4.1548746295656827</v>
      </c>
    </row>
    <row r="18" spans="1:16" x14ac:dyDescent="0.15">
      <c r="A18" s="6">
        <v>8.5</v>
      </c>
      <c r="B18" s="6">
        <v>16</v>
      </c>
      <c r="D18">
        <v>687.338134765625</v>
      </c>
      <c r="E18">
        <v>562.279052734375</v>
      </c>
      <c r="F18">
        <v>489.68032836914102</v>
      </c>
      <c r="G18">
        <v>478.60153198242199</v>
      </c>
      <c r="I18" s="7">
        <f t="shared" si="0"/>
        <v>197.65780639648398</v>
      </c>
      <c r="J18" s="7">
        <f t="shared" si="0"/>
        <v>83.677520751953011</v>
      </c>
      <c r="K18" s="7">
        <f t="shared" si="1"/>
        <v>139.08354187011687</v>
      </c>
      <c r="L18" s="8">
        <f t="shared" si="2"/>
        <v>1.6621374608170463</v>
      </c>
      <c r="M18" s="8">
        <f t="shared" si="3"/>
        <v>1.760808307472473</v>
      </c>
      <c r="P18" s="6">
        <f t="shared" si="4"/>
        <v>-3.9554410674873126</v>
      </c>
    </row>
    <row r="19" spans="1:16" x14ac:dyDescent="0.15">
      <c r="A19" s="6">
        <v>9</v>
      </c>
      <c r="B19" s="6">
        <v>17</v>
      </c>
      <c r="D19">
        <v>688.04016113281295</v>
      </c>
      <c r="E19">
        <v>562.45098876953102</v>
      </c>
      <c r="F19">
        <v>489.58306884765602</v>
      </c>
      <c r="G19">
        <v>478.74111938476602</v>
      </c>
      <c r="I19" s="7">
        <f t="shared" si="0"/>
        <v>198.45709228515693</v>
      </c>
      <c r="J19" s="7">
        <f t="shared" si="0"/>
        <v>83.709869384765</v>
      </c>
      <c r="K19" s="7">
        <f t="shared" si="1"/>
        <v>139.86018371582145</v>
      </c>
      <c r="L19" s="8">
        <f t="shared" si="2"/>
        <v>1.6707729296884517</v>
      </c>
      <c r="M19" s="8">
        <f t="shared" si="3"/>
        <v>1.7752479437941975</v>
      </c>
      <c r="P19" s="6">
        <f t="shared" si="4"/>
        <v>-3.1678206912200899</v>
      </c>
    </row>
    <row r="20" spans="1:16" x14ac:dyDescent="0.15">
      <c r="A20" s="6">
        <v>9.5</v>
      </c>
      <c r="B20" s="6">
        <v>18</v>
      </c>
      <c r="D20">
        <v>688.47332763671898</v>
      </c>
      <c r="E20">
        <v>562.65582275390602</v>
      </c>
      <c r="F20">
        <v>489.16613769531301</v>
      </c>
      <c r="G20">
        <v>478.294921875</v>
      </c>
      <c r="I20" s="7">
        <f t="shared" si="0"/>
        <v>199.30718994140597</v>
      </c>
      <c r="J20" s="7">
        <f t="shared" si="0"/>
        <v>84.360900878906023</v>
      </c>
      <c r="K20" s="7">
        <f t="shared" si="1"/>
        <v>140.25455932617174</v>
      </c>
      <c r="L20" s="8">
        <f t="shared" si="2"/>
        <v>1.6625540726206449</v>
      </c>
      <c r="M20" s="8">
        <f t="shared" si="3"/>
        <v>1.77283325417671</v>
      </c>
      <c r="P20" s="6">
        <f t="shared" si="4"/>
        <v>-3.2995316777518409</v>
      </c>
    </row>
    <row r="21" spans="1:16" x14ac:dyDescent="0.15">
      <c r="A21" s="6">
        <v>10</v>
      </c>
      <c r="B21" s="6">
        <v>19</v>
      </c>
      <c r="D21">
        <v>686.177978515625</v>
      </c>
      <c r="E21">
        <v>562.34606933593795</v>
      </c>
      <c r="F21">
        <v>489.10174560546898</v>
      </c>
      <c r="G21">
        <v>478.14047241210898</v>
      </c>
      <c r="I21" s="7">
        <f t="shared" si="0"/>
        <v>197.07623291015602</v>
      </c>
      <c r="J21" s="7">
        <f t="shared" si="0"/>
        <v>84.205596923828978</v>
      </c>
      <c r="K21" s="7">
        <f t="shared" si="1"/>
        <v>138.13231506347574</v>
      </c>
      <c r="L21" s="8">
        <f t="shared" si="2"/>
        <v>1.6404172657124918</v>
      </c>
      <c r="M21" s="8">
        <f t="shared" si="3"/>
        <v>1.7565006147188762</v>
      </c>
      <c r="P21" s="6">
        <f t="shared" si="4"/>
        <v>-4.1904072752114612</v>
      </c>
    </row>
    <row r="22" spans="1:16" x14ac:dyDescent="0.15">
      <c r="A22" s="6">
        <v>10.5</v>
      </c>
      <c r="B22" s="6">
        <v>20</v>
      </c>
      <c r="D22">
        <v>686.27984619140602</v>
      </c>
      <c r="E22">
        <v>561.68914794921898</v>
      </c>
      <c r="F22">
        <v>488.67041015625</v>
      </c>
      <c r="G22">
        <v>477.45248413085898</v>
      </c>
      <c r="I22" s="7">
        <f t="shared" si="0"/>
        <v>197.60943603515602</v>
      </c>
      <c r="J22" s="7">
        <f t="shared" si="0"/>
        <v>84.23666381836</v>
      </c>
      <c r="K22" s="7">
        <f t="shared" si="1"/>
        <v>138.64377136230402</v>
      </c>
      <c r="L22" s="8">
        <f t="shared" si="2"/>
        <v>1.6458839307936313</v>
      </c>
      <c r="M22" s="8">
        <f t="shared" si="3"/>
        <v>1.7677714472503347</v>
      </c>
      <c r="P22" s="6">
        <f t="shared" si="4"/>
        <v>-3.5756315868572788</v>
      </c>
    </row>
    <row r="23" spans="1:16" x14ac:dyDescent="0.15">
      <c r="A23" s="6">
        <v>11</v>
      </c>
      <c r="B23" s="6">
        <v>21</v>
      </c>
      <c r="D23">
        <v>685.75653076171898</v>
      </c>
      <c r="E23">
        <v>561.68078613281295</v>
      </c>
      <c r="F23">
        <v>488.72039794921898</v>
      </c>
      <c r="G23">
        <v>477.85726928710898</v>
      </c>
      <c r="I23" s="7">
        <f t="shared" si="0"/>
        <v>197.0361328125</v>
      </c>
      <c r="J23" s="7">
        <f t="shared" si="0"/>
        <v>83.823516845703978</v>
      </c>
      <c r="K23" s="7">
        <f t="shared" si="1"/>
        <v>138.35967102050722</v>
      </c>
      <c r="L23" s="8">
        <f t="shared" si="2"/>
        <v>1.6506068490921144</v>
      </c>
      <c r="M23" s="8">
        <f>L23+ABS($N$2)*A23</f>
        <v>1.7782985329991372</v>
      </c>
      <c r="P23" s="6">
        <f t="shared" si="4"/>
        <v>-3.0014241031137487</v>
      </c>
    </row>
    <row r="24" spans="1:16" x14ac:dyDescent="0.15">
      <c r="A24" s="6">
        <v>11.5</v>
      </c>
      <c r="B24" s="6">
        <v>22</v>
      </c>
      <c r="D24">
        <v>685.47216796875</v>
      </c>
      <c r="E24">
        <v>562.55090332031295</v>
      </c>
      <c r="F24">
        <v>489.31967163085898</v>
      </c>
      <c r="G24">
        <v>478.03601074218801</v>
      </c>
      <c r="I24" s="7">
        <f t="shared" si="0"/>
        <v>196.15249633789102</v>
      </c>
      <c r="J24" s="7">
        <f t="shared" si="0"/>
        <v>84.514892578124943</v>
      </c>
      <c r="K24" s="7">
        <f t="shared" si="1"/>
        <v>136.99207153320356</v>
      </c>
      <c r="L24" s="8">
        <f t="shared" si="2"/>
        <v>1.6209222700788397</v>
      </c>
      <c r="M24" s="8">
        <f t="shared" ref="M24:M87" si="5">L24+ABS($N$2)*A24</f>
        <v>1.7544181214361816</v>
      </c>
      <c r="P24" s="6">
        <f t="shared" si="4"/>
        <v>-4.3039983730995832</v>
      </c>
    </row>
    <row r="25" spans="1:16" x14ac:dyDescent="0.15">
      <c r="A25" s="6">
        <v>12</v>
      </c>
      <c r="B25" s="6">
        <v>23</v>
      </c>
      <c r="D25">
        <v>686.84588623046898</v>
      </c>
      <c r="E25">
        <v>562.27185058593795</v>
      </c>
      <c r="F25">
        <v>490.054931640625</v>
      </c>
      <c r="G25">
        <v>479.25485229492199</v>
      </c>
      <c r="I25" s="7">
        <f t="shared" si="0"/>
        <v>196.79095458984398</v>
      </c>
      <c r="J25" s="7">
        <f t="shared" si="0"/>
        <v>83.016998291015966</v>
      </c>
      <c r="K25" s="7">
        <f t="shared" si="1"/>
        <v>138.67905578613281</v>
      </c>
      <c r="L25" s="8">
        <f t="shared" si="2"/>
        <v>1.6704898832886439</v>
      </c>
      <c r="M25" s="8">
        <f t="shared" si="5"/>
        <v>1.8097899020963051</v>
      </c>
      <c r="P25" s="6">
        <f t="shared" si="4"/>
        <v>-1.283704665805987</v>
      </c>
    </row>
    <row r="26" spans="1:16" x14ac:dyDescent="0.15">
      <c r="A26" s="6">
        <v>12.5</v>
      </c>
      <c r="B26" s="6">
        <v>24</v>
      </c>
      <c r="D26">
        <v>675.51721191406295</v>
      </c>
      <c r="E26">
        <v>557.159423828125</v>
      </c>
      <c r="F26">
        <v>488.92706298828102</v>
      </c>
      <c r="G26">
        <v>478.08914184570301</v>
      </c>
      <c r="I26" s="7">
        <f t="shared" si="0"/>
        <v>186.59014892578193</v>
      </c>
      <c r="J26" s="7">
        <f t="shared" si="0"/>
        <v>79.070281982421989</v>
      </c>
      <c r="K26" s="7">
        <f t="shared" si="1"/>
        <v>131.24095153808653</v>
      </c>
      <c r="L26" s="8">
        <f t="shared" si="2"/>
        <v>1.6598012331265308</v>
      </c>
      <c r="M26" s="8">
        <f t="shared" si="5"/>
        <v>1.8049054193845111</v>
      </c>
      <c r="P26" s="6">
        <f t="shared" si="4"/>
        <v>-1.5501322977502838</v>
      </c>
    </row>
    <row r="27" spans="1:16" x14ac:dyDescent="0.15">
      <c r="A27" s="6">
        <v>13</v>
      </c>
      <c r="B27" s="6">
        <v>25</v>
      </c>
      <c r="D27">
        <v>690.00225830078102</v>
      </c>
      <c r="E27">
        <v>561.50018310546898</v>
      </c>
      <c r="F27">
        <v>487.72445678710898</v>
      </c>
      <c r="G27">
        <v>477.17379760742199</v>
      </c>
      <c r="I27" s="7">
        <f t="shared" si="0"/>
        <v>202.27780151367205</v>
      </c>
      <c r="J27" s="7">
        <f t="shared" si="0"/>
        <v>84.326385498046989</v>
      </c>
      <c r="K27" s="7">
        <f t="shared" si="1"/>
        <v>143.24933166503916</v>
      </c>
      <c r="L27" s="8">
        <f t="shared" si="2"/>
        <v>1.6987486279529536</v>
      </c>
      <c r="M27" s="8">
        <f t="shared" si="5"/>
        <v>1.8496569816612531</v>
      </c>
      <c r="P27" s="6">
        <f t="shared" si="4"/>
        <v>0.89087393908436152</v>
      </c>
    </row>
    <row r="28" spans="1:16" x14ac:dyDescent="0.15">
      <c r="A28" s="6">
        <v>13.5</v>
      </c>
      <c r="B28" s="6">
        <v>26</v>
      </c>
      <c r="D28">
        <v>690.90270996093795</v>
      </c>
      <c r="E28">
        <v>559.95947265625</v>
      </c>
      <c r="F28">
        <v>488.11392211914102</v>
      </c>
      <c r="G28">
        <v>477.73211669921898</v>
      </c>
      <c r="I28" s="7">
        <f t="shared" si="0"/>
        <v>202.78878784179693</v>
      </c>
      <c r="J28" s="7">
        <f t="shared" si="0"/>
        <v>82.227355957031023</v>
      </c>
      <c r="K28" s="7">
        <f t="shared" si="1"/>
        <v>145.22963867187522</v>
      </c>
      <c r="L28" s="8">
        <f t="shared" si="2"/>
        <v>1.7661961397344075</v>
      </c>
      <c r="M28" s="8">
        <f t="shared" si="5"/>
        <v>1.9229086608930261</v>
      </c>
      <c r="P28" s="6">
        <f t="shared" si="4"/>
        <v>4.8864396080017451</v>
      </c>
    </row>
    <row r="29" spans="1:16" x14ac:dyDescent="0.15">
      <c r="A29" s="6">
        <v>14</v>
      </c>
      <c r="B29" s="6">
        <v>27</v>
      </c>
      <c r="D29">
        <v>694.84283447265602</v>
      </c>
      <c r="E29">
        <v>563.04431152343795</v>
      </c>
      <c r="F29">
        <v>487.55606079101602</v>
      </c>
      <c r="G29">
        <v>476.40792846679699</v>
      </c>
      <c r="I29" s="7">
        <f t="shared" si="0"/>
        <v>207.28677368164</v>
      </c>
      <c r="J29" s="7">
        <f t="shared" si="0"/>
        <v>86.636383056640966</v>
      </c>
      <c r="K29" s="7">
        <f t="shared" si="1"/>
        <v>146.64130554199133</v>
      </c>
      <c r="L29" s="8">
        <f t="shared" si="2"/>
        <v>1.6926065051229167</v>
      </c>
      <c r="M29" s="8">
        <f t="shared" si="5"/>
        <v>1.8551231937318546</v>
      </c>
      <c r="P29" s="6">
        <f t="shared" si="4"/>
        <v>1.1890324184171295</v>
      </c>
    </row>
    <row r="30" spans="1:16" x14ac:dyDescent="0.15">
      <c r="A30" s="6">
        <v>14.5</v>
      </c>
      <c r="B30" s="6">
        <v>28</v>
      </c>
      <c r="D30">
        <v>694.80767822265602</v>
      </c>
      <c r="E30">
        <v>564.486572265625</v>
      </c>
      <c r="F30">
        <v>487.86941528320301</v>
      </c>
      <c r="G30">
        <v>477.05718994140602</v>
      </c>
      <c r="I30" s="7">
        <f t="shared" si="0"/>
        <v>206.93826293945301</v>
      </c>
      <c r="J30" s="7">
        <f t="shared" si="0"/>
        <v>87.429382324218977</v>
      </c>
      <c r="K30" s="7">
        <f t="shared" si="1"/>
        <v>145.73769531249974</v>
      </c>
      <c r="L30" s="8">
        <f t="shared" si="2"/>
        <v>1.666918962918587</v>
      </c>
      <c r="M30" s="8">
        <f t="shared" si="5"/>
        <v>1.8352398189778443</v>
      </c>
      <c r="P30" s="6">
        <f t="shared" si="4"/>
        <v>0.10447940362585993</v>
      </c>
    </row>
    <row r="31" spans="1:16" x14ac:dyDescent="0.15">
      <c r="A31" s="6">
        <v>15</v>
      </c>
      <c r="B31" s="6">
        <v>29</v>
      </c>
      <c r="D31">
        <v>693.38732910156295</v>
      </c>
      <c r="E31">
        <v>565.47668457031295</v>
      </c>
      <c r="F31">
        <v>487.70419311523398</v>
      </c>
      <c r="G31">
        <v>476.72085571289102</v>
      </c>
      <c r="I31" s="7">
        <f t="shared" si="0"/>
        <v>205.68313598632898</v>
      </c>
      <c r="J31" s="7">
        <f t="shared" si="0"/>
        <v>88.755828857421932</v>
      </c>
      <c r="K31" s="7">
        <f t="shared" si="1"/>
        <v>143.55405578613363</v>
      </c>
      <c r="L31" s="8">
        <f t="shared" si="2"/>
        <v>1.617404261040027</v>
      </c>
      <c r="M31" s="8">
        <f t="shared" si="5"/>
        <v>1.7915292845496034</v>
      </c>
      <c r="P31" s="6">
        <f t="shared" si="4"/>
        <v>-2.2797432184783006</v>
      </c>
    </row>
    <row r="32" spans="1:16" x14ac:dyDescent="0.15">
      <c r="A32" s="6">
        <v>15.5</v>
      </c>
      <c r="B32" s="6">
        <v>30</v>
      </c>
      <c r="D32">
        <v>691.658447265625</v>
      </c>
      <c r="E32">
        <v>566.78607177734398</v>
      </c>
      <c r="F32">
        <v>487.852783203125</v>
      </c>
      <c r="G32">
        <v>476.9248046875</v>
      </c>
      <c r="I32" s="7">
        <f t="shared" si="0"/>
        <v>203.8056640625</v>
      </c>
      <c r="J32" s="7">
        <f t="shared" si="0"/>
        <v>89.861267089843977</v>
      </c>
      <c r="K32" s="7">
        <f t="shared" si="1"/>
        <v>140.90277709960921</v>
      </c>
      <c r="L32" s="8">
        <f t="shared" si="2"/>
        <v>1.5680034531310754</v>
      </c>
      <c r="M32" s="8">
        <f t="shared" si="5"/>
        <v>1.747932644090971</v>
      </c>
      <c r="P32" s="6">
        <f t="shared" si="4"/>
        <v>-4.6577534118758797</v>
      </c>
    </row>
    <row r="33" spans="1:16" x14ac:dyDescent="0.15">
      <c r="A33" s="6">
        <v>16</v>
      </c>
      <c r="B33" s="6">
        <v>31</v>
      </c>
      <c r="D33">
        <v>691.77282714843795</v>
      </c>
      <c r="E33">
        <v>565.513427734375</v>
      </c>
      <c r="F33">
        <v>487.92974853515602</v>
      </c>
      <c r="G33">
        <v>477.33319091796898</v>
      </c>
      <c r="I33" s="7">
        <f t="shared" si="0"/>
        <v>203.84307861328193</v>
      </c>
      <c r="J33" s="7">
        <f t="shared" si="0"/>
        <v>88.180236816406023</v>
      </c>
      <c r="K33" s="7">
        <f t="shared" si="1"/>
        <v>142.11691284179773</v>
      </c>
      <c r="L33" s="8">
        <f t="shared" si="2"/>
        <v>1.6116639960685242</v>
      </c>
      <c r="M33" s="8">
        <f t="shared" si="5"/>
        <v>1.7973973544787389</v>
      </c>
      <c r="P33" s="6">
        <f t="shared" si="4"/>
        <v>-1.9596651124532485</v>
      </c>
    </row>
    <row r="34" spans="1:16" x14ac:dyDescent="0.15">
      <c r="A34" s="6">
        <v>16.5</v>
      </c>
      <c r="B34" s="6">
        <v>32</v>
      </c>
      <c r="D34">
        <v>690.34191894531295</v>
      </c>
      <c r="E34">
        <v>565.97161865234398</v>
      </c>
      <c r="F34">
        <v>488.592529296875</v>
      </c>
      <c r="G34">
        <v>477.93786621093801</v>
      </c>
      <c r="I34" s="7">
        <f t="shared" si="0"/>
        <v>201.74938964843795</v>
      </c>
      <c r="J34" s="7">
        <f t="shared" si="0"/>
        <v>88.033752441405966</v>
      </c>
      <c r="K34" s="7">
        <f t="shared" si="1"/>
        <v>140.12576293945378</v>
      </c>
      <c r="L34" s="8">
        <f t="shared" si="2"/>
        <v>1.5917277073099836</v>
      </c>
      <c r="M34" s="8">
        <f t="shared" si="5"/>
        <v>1.7832652331705177</v>
      </c>
      <c r="P34" s="6">
        <f t="shared" si="4"/>
        <v>-2.7305118605454428</v>
      </c>
    </row>
    <row r="35" spans="1:16" x14ac:dyDescent="0.15">
      <c r="A35" s="6">
        <v>17</v>
      </c>
      <c r="B35" s="6">
        <v>33</v>
      </c>
      <c r="D35">
        <v>690.208984375</v>
      </c>
      <c r="E35">
        <v>566.83416748046898</v>
      </c>
      <c r="F35">
        <v>488.66546630859398</v>
      </c>
      <c r="G35">
        <v>478.03601074218801</v>
      </c>
      <c r="I35" s="7">
        <f t="shared" si="0"/>
        <v>201.54351806640602</v>
      </c>
      <c r="J35" s="7">
        <f t="shared" si="0"/>
        <v>88.798156738280966</v>
      </c>
      <c r="K35" s="7">
        <f t="shared" si="1"/>
        <v>139.38480834960936</v>
      </c>
      <c r="L35" s="8">
        <f t="shared" si="2"/>
        <v>1.5696813252602173</v>
      </c>
      <c r="M35" s="8">
        <f t="shared" si="5"/>
        <v>1.7670230185710705</v>
      </c>
      <c r="P35" s="6">
        <f t="shared" si="4"/>
        <v>-3.6164551688947597</v>
      </c>
    </row>
    <row r="36" spans="1:16" x14ac:dyDescent="0.15">
      <c r="A36" s="6">
        <v>17.5</v>
      </c>
      <c r="B36" s="6">
        <v>34</v>
      </c>
      <c r="D36">
        <v>690.53729248046898</v>
      </c>
      <c r="E36">
        <v>566.6845703125</v>
      </c>
      <c r="F36">
        <v>486.90408325195301</v>
      </c>
      <c r="G36">
        <v>476.48355102539102</v>
      </c>
      <c r="I36" s="7">
        <f t="shared" si="0"/>
        <v>203.63320922851597</v>
      </c>
      <c r="J36" s="7">
        <f t="shared" si="0"/>
        <v>90.201019287108977</v>
      </c>
      <c r="K36" s="7">
        <f t="shared" si="1"/>
        <v>140.49249572753968</v>
      </c>
      <c r="L36" s="8">
        <f t="shared" si="2"/>
        <v>1.5575488707101348</v>
      </c>
      <c r="M36" s="8">
        <f t="shared" si="5"/>
        <v>1.7606947314713073</v>
      </c>
      <c r="P36" s="6">
        <f t="shared" si="4"/>
        <v>-3.9616361523758741</v>
      </c>
    </row>
    <row r="37" spans="1:16" x14ac:dyDescent="0.15">
      <c r="A37" s="6">
        <v>18</v>
      </c>
      <c r="B37" s="6">
        <v>35</v>
      </c>
      <c r="D37">
        <v>691.13970947265602</v>
      </c>
      <c r="E37">
        <v>566.79364013671898</v>
      </c>
      <c r="F37">
        <v>486.62405395507801</v>
      </c>
      <c r="G37">
        <v>475.65286254882801</v>
      </c>
      <c r="I37" s="7">
        <f t="shared" si="0"/>
        <v>204.51565551757801</v>
      </c>
      <c r="J37" s="7">
        <f t="shared" si="0"/>
        <v>91.140777587890966</v>
      </c>
      <c r="K37" s="7">
        <f t="shared" si="1"/>
        <v>140.71711120605434</v>
      </c>
      <c r="L37" s="8">
        <f t="shared" si="2"/>
        <v>1.5439533755387898</v>
      </c>
      <c r="M37" s="8">
        <f t="shared" si="5"/>
        <v>1.7529034037502815</v>
      </c>
      <c r="P37" s="6">
        <f t="shared" si="4"/>
        <v>-4.3866197416109429</v>
      </c>
    </row>
    <row r="38" spans="1:16" x14ac:dyDescent="0.15">
      <c r="A38" s="6">
        <v>18.5</v>
      </c>
      <c r="B38" s="6">
        <v>36</v>
      </c>
      <c r="D38">
        <v>678.11096191406295</v>
      </c>
      <c r="E38">
        <v>560.31311035156295</v>
      </c>
      <c r="F38">
        <v>487.39215087890602</v>
      </c>
      <c r="G38">
        <v>476.72354125976602</v>
      </c>
      <c r="I38" s="7">
        <f t="shared" si="0"/>
        <v>190.71881103515693</v>
      </c>
      <c r="J38" s="7">
        <f t="shared" si="0"/>
        <v>83.589569091796932</v>
      </c>
      <c r="K38" s="7">
        <f t="shared" si="1"/>
        <v>132.20611267089907</v>
      </c>
      <c r="L38" s="8">
        <f t="shared" si="2"/>
        <v>1.5816101710694561</v>
      </c>
      <c r="M38" s="8">
        <f t="shared" si="5"/>
        <v>1.796364366731267</v>
      </c>
      <c r="P38" s="6">
        <f t="shared" si="4"/>
        <v>-2.0160101740750029</v>
      </c>
    </row>
    <row r="39" spans="1:16" x14ac:dyDescent="0.15">
      <c r="A39" s="6">
        <v>19</v>
      </c>
      <c r="B39" s="6">
        <v>37</v>
      </c>
      <c r="D39">
        <v>683.77813720703102</v>
      </c>
      <c r="E39">
        <v>560.53729248046898</v>
      </c>
      <c r="F39">
        <v>487.35525512695301</v>
      </c>
      <c r="G39">
        <v>477.34893798828102</v>
      </c>
      <c r="I39" s="7">
        <f t="shared" si="0"/>
        <v>196.42288208007801</v>
      </c>
      <c r="J39" s="7">
        <f t="shared" si="0"/>
        <v>83.188354492187955</v>
      </c>
      <c r="K39" s="7">
        <f t="shared" si="1"/>
        <v>138.19103393554644</v>
      </c>
      <c r="L39" s="8">
        <f t="shared" si="2"/>
        <v>1.6611824428925768</v>
      </c>
      <c r="M39" s="8">
        <f t="shared" si="5"/>
        <v>1.8817408060047069</v>
      </c>
      <c r="P39" s="6">
        <f t="shared" si="4"/>
        <v>2.640909275048045</v>
      </c>
    </row>
    <row r="40" spans="1:16" x14ac:dyDescent="0.15">
      <c r="A40" s="6">
        <v>19.5</v>
      </c>
      <c r="B40" s="6">
        <v>38</v>
      </c>
      <c r="D40">
        <v>683.49224853515602</v>
      </c>
      <c r="E40">
        <v>558.56378173828102</v>
      </c>
      <c r="F40">
        <v>487.19854736328102</v>
      </c>
      <c r="G40">
        <v>477.04998779296898</v>
      </c>
      <c r="I40" s="7">
        <f t="shared" si="0"/>
        <v>196.293701171875</v>
      </c>
      <c r="J40" s="7">
        <f t="shared" si="0"/>
        <v>81.513793945312045</v>
      </c>
      <c r="K40" s="7">
        <f t="shared" si="1"/>
        <v>139.23404541015657</v>
      </c>
      <c r="L40" s="8">
        <f t="shared" si="2"/>
        <v>1.7081040971245836</v>
      </c>
      <c r="M40" s="8">
        <f t="shared" si="5"/>
        <v>1.9344666276870328</v>
      </c>
      <c r="P40" s="6">
        <f t="shared" si="4"/>
        <v>5.5168772417725931</v>
      </c>
    </row>
    <row r="41" spans="1:16" x14ac:dyDescent="0.15">
      <c r="A41" s="6">
        <v>20</v>
      </c>
      <c r="B41" s="6">
        <v>39</v>
      </c>
      <c r="D41">
        <v>690.23284912109398</v>
      </c>
      <c r="E41">
        <v>561.44720458984398</v>
      </c>
      <c r="F41">
        <v>486.49481201171898</v>
      </c>
      <c r="G41">
        <v>476.56146240234398</v>
      </c>
      <c r="I41" s="7">
        <f t="shared" si="0"/>
        <v>203.738037109375</v>
      </c>
      <c r="J41" s="7">
        <f t="shared" si="0"/>
        <v>84.8857421875</v>
      </c>
      <c r="K41" s="7">
        <f t="shared" si="1"/>
        <v>144.31801757812499</v>
      </c>
      <c r="L41" s="8">
        <f t="shared" si="2"/>
        <v>1.700144380658744</v>
      </c>
      <c r="M41" s="8">
        <f t="shared" si="5"/>
        <v>1.9323110786715125</v>
      </c>
      <c r="P41" s="6">
        <f t="shared" si="4"/>
        <v>5.3993012662535813</v>
      </c>
    </row>
    <row r="42" spans="1:16" x14ac:dyDescent="0.15">
      <c r="A42" s="6">
        <v>20.5</v>
      </c>
      <c r="B42" s="6">
        <v>40</v>
      </c>
      <c r="D42">
        <v>688.87884521484398</v>
      </c>
      <c r="E42">
        <v>563.452880859375</v>
      </c>
      <c r="F42">
        <v>486.1328125</v>
      </c>
      <c r="G42">
        <v>475.36740112304699</v>
      </c>
      <c r="I42" s="7">
        <f t="shared" si="0"/>
        <v>202.74603271484398</v>
      </c>
      <c r="J42" s="7">
        <f t="shared" si="0"/>
        <v>88.085479736328011</v>
      </c>
      <c r="K42" s="7">
        <f t="shared" si="1"/>
        <v>141.08619689941438</v>
      </c>
      <c r="L42" s="8">
        <f t="shared" si="2"/>
        <v>1.6016964126407309</v>
      </c>
      <c r="M42" s="8">
        <f t="shared" si="5"/>
        <v>1.8396672781038186</v>
      </c>
      <c r="P42" s="6">
        <f t="shared" si="4"/>
        <v>0.34597835450048736</v>
      </c>
    </row>
    <row r="43" spans="1:16" x14ac:dyDescent="0.15">
      <c r="A43" s="6">
        <v>21</v>
      </c>
      <c r="B43" s="6">
        <v>41</v>
      </c>
      <c r="D43">
        <v>684.49224853515602</v>
      </c>
      <c r="E43">
        <v>565.38885498046898</v>
      </c>
      <c r="F43">
        <v>486.43988037109398</v>
      </c>
      <c r="G43">
        <v>475.73526000976602</v>
      </c>
      <c r="I43" s="7">
        <f t="shared" si="0"/>
        <v>198.05236816406205</v>
      </c>
      <c r="J43" s="7">
        <f t="shared" si="0"/>
        <v>89.653594970702954</v>
      </c>
      <c r="K43" s="7">
        <f t="shared" si="1"/>
        <v>135.29485168456998</v>
      </c>
      <c r="L43" s="8">
        <f t="shared" si="2"/>
        <v>1.5090845127714254</v>
      </c>
      <c r="M43" s="8">
        <f t="shared" si="5"/>
        <v>1.7528595456848324</v>
      </c>
      <c r="P43" s="6">
        <f t="shared" si="4"/>
        <v>-4.3890120114189743</v>
      </c>
    </row>
    <row r="44" spans="1:16" x14ac:dyDescent="0.15">
      <c r="A44" s="6">
        <v>21.5</v>
      </c>
      <c r="B44" s="6">
        <v>42</v>
      </c>
      <c r="D44">
        <v>684.99963378906295</v>
      </c>
      <c r="E44">
        <v>566.11700439453102</v>
      </c>
      <c r="F44">
        <v>487.11120605468801</v>
      </c>
      <c r="G44">
        <v>476.56100463867199</v>
      </c>
      <c r="I44" s="7">
        <f t="shared" si="0"/>
        <v>197.88842773437494</v>
      </c>
      <c r="J44" s="7">
        <f t="shared" si="0"/>
        <v>89.555999755859034</v>
      </c>
      <c r="K44" s="7">
        <f t="shared" si="1"/>
        <v>135.19922790527363</v>
      </c>
      <c r="L44" s="8">
        <f t="shared" si="2"/>
        <v>1.5096613099495713</v>
      </c>
      <c r="M44" s="8">
        <f t="shared" si="5"/>
        <v>1.7592405103132975</v>
      </c>
      <c r="P44" s="6">
        <f t="shared" si="4"/>
        <v>-4.0409576941465746</v>
      </c>
    </row>
    <row r="45" spans="1:16" x14ac:dyDescent="0.15">
      <c r="A45" s="6">
        <v>22</v>
      </c>
      <c r="B45" s="6">
        <v>43</v>
      </c>
      <c r="D45">
        <v>680.80047607421898</v>
      </c>
      <c r="E45">
        <v>563.88226318359398</v>
      </c>
      <c r="F45">
        <v>486.68032836914102</v>
      </c>
      <c r="G45">
        <v>476.22601318359398</v>
      </c>
      <c r="I45" s="7">
        <f t="shared" si="0"/>
        <v>194.12014770507795</v>
      </c>
      <c r="J45" s="7">
        <f t="shared" si="0"/>
        <v>87.65625</v>
      </c>
      <c r="K45" s="7">
        <f t="shared" si="1"/>
        <v>132.76077270507795</v>
      </c>
      <c r="L45" s="8">
        <f t="shared" si="2"/>
        <v>1.5145613998440266</v>
      </c>
      <c r="M45" s="8">
        <f t="shared" si="5"/>
        <v>1.769944767658072</v>
      </c>
      <c r="P45" s="6">
        <f t="shared" si="4"/>
        <v>-3.4570862579340096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680.78643798828102</v>
      </c>
      <c r="E46">
        <v>564.50018310546898</v>
      </c>
      <c r="F46">
        <v>486.62628173828102</v>
      </c>
      <c r="G46">
        <v>476.36154174804699</v>
      </c>
      <c r="I46" s="7">
        <f t="shared" si="0"/>
        <v>194.16015625</v>
      </c>
      <c r="J46" s="7">
        <f t="shared" si="0"/>
        <v>88.138641357421989</v>
      </c>
      <c r="K46" s="7">
        <f t="shared" si="1"/>
        <v>132.46310729980462</v>
      </c>
      <c r="L46" s="8">
        <f t="shared" si="2"/>
        <v>1.5028948172985441</v>
      </c>
      <c r="M46" s="8">
        <f t="shared" si="5"/>
        <v>1.7640823525629088</v>
      </c>
      <c r="P46" s="6">
        <f t="shared" si="4"/>
        <v>-3.7768559169620706</v>
      </c>
    </row>
    <row r="47" spans="1:16" x14ac:dyDescent="0.15">
      <c r="A47" s="6">
        <v>23</v>
      </c>
      <c r="B47" s="6">
        <v>45</v>
      </c>
      <c r="D47">
        <v>682.02838134765602</v>
      </c>
      <c r="E47">
        <v>565.18817138671898</v>
      </c>
      <c r="F47">
        <v>486.66546630859398</v>
      </c>
      <c r="G47">
        <v>476.51101684570301</v>
      </c>
      <c r="I47" s="7">
        <f t="shared" si="0"/>
        <v>195.36291503906205</v>
      </c>
      <c r="J47" s="7">
        <f t="shared" si="0"/>
        <v>88.677154541015966</v>
      </c>
      <c r="K47" s="7">
        <f t="shared" si="1"/>
        <v>133.28890686035086</v>
      </c>
      <c r="L47" s="8">
        <f t="shared" si="2"/>
        <v>1.5030805572217651</v>
      </c>
      <c r="M47" s="8">
        <f t="shared" si="5"/>
        <v>1.7700722599364491</v>
      </c>
      <c r="P47" s="6">
        <f t="shared" si="4"/>
        <v>-3.4501320996692675</v>
      </c>
    </row>
    <row r="48" spans="1:16" x14ac:dyDescent="0.15">
      <c r="A48" s="6">
        <v>23.5</v>
      </c>
      <c r="B48" s="6">
        <v>46</v>
      </c>
      <c r="D48">
        <v>680.22375488281295</v>
      </c>
      <c r="E48">
        <v>564.70544433593795</v>
      </c>
      <c r="F48">
        <v>486.75372314453102</v>
      </c>
      <c r="G48">
        <v>476.85681152343801</v>
      </c>
      <c r="I48" s="7">
        <f t="shared" si="0"/>
        <v>193.47003173828193</v>
      </c>
      <c r="J48" s="7">
        <f t="shared" si="0"/>
        <v>87.848632812499943</v>
      </c>
      <c r="K48" s="7">
        <f t="shared" si="1"/>
        <v>131.97598876953197</v>
      </c>
      <c r="L48" s="8">
        <f t="shared" si="2"/>
        <v>1.5023112431495138</v>
      </c>
      <c r="M48" s="8">
        <f t="shared" si="5"/>
        <v>1.7751071133145169</v>
      </c>
      <c r="P48" s="6">
        <f t="shared" si="4"/>
        <v>-3.1755023912937301</v>
      </c>
    </row>
    <row r="49" spans="1:22" x14ac:dyDescent="0.15">
      <c r="A49" s="6">
        <v>24</v>
      </c>
      <c r="B49" s="6">
        <v>47</v>
      </c>
      <c r="D49">
        <v>680.39910888671898</v>
      </c>
      <c r="E49">
        <v>563.64105224609398</v>
      </c>
      <c r="F49">
        <v>486.04052734375</v>
      </c>
      <c r="G49">
        <v>475.82440185546898</v>
      </c>
      <c r="I49" s="7">
        <f t="shared" si="0"/>
        <v>194.35858154296898</v>
      </c>
      <c r="J49" s="7">
        <f t="shared" si="0"/>
        <v>87.816650390625</v>
      </c>
      <c r="K49" s="7">
        <f t="shared" si="1"/>
        <v>132.88692626953147</v>
      </c>
      <c r="L49" s="8">
        <f t="shared" si="2"/>
        <v>1.513231553223966</v>
      </c>
      <c r="M49" s="8">
        <f t="shared" si="5"/>
        <v>1.7918315908392883</v>
      </c>
      <c r="P49" s="6">
        <f t="shared" si="4"/>
        <v>-2.2632537039001948</v>
      </c>
    </row>
    <row r="50" spans="1:22" x14ac:dyDescent="0.15">
      <c r="A50" s="6">
        <v>24.5</v>
      </c>
      <c r="B50" s="6">
        <v>48</v>
      </c>
      <c r="D50">
        <v>679.47747802734398</v>
      </c>
      <c r="E50">
        <v>564.00451660156295</v>
      </c>
      <c r="F50">
        <v>486.55154418945301</v>
      </c>
      <c r="G50">
        <v>476.05718994140602</v>
      </c>
      <c r="I50" s="7">
        <f t="shared" si="0"/>
        <v>192.92593383789097</v>
      </c>
      <c r="J50" s="7">
        <f t="shared" si="0"/>
        <v>87.947326660156932</v>
      </c>
      <c r="K50" s="7">
        <f t="shared" si="1"/>
        <v>131.36280517578112</v>
      </c>
      <c r="L50" s="8">
        <f t="shared" si="2"/>
        <v>1.4936531917950024</v>
      </c>
      <c r="M50" s="8">
        <f t="shared" si="5"/>
        <v>1.7780573968606439</v>
      </c>
      <c r="P50" s="6">
        <f t="shared" si="4"/>
        <v>-3.0145770476824416</v>
      </c>
    </row>
    <row r="51" spans="1:22" x14ac:dyDescent="0.15">
      <c r="A51" s="6">
        <v>25</v>
      </c>
      <c r="B51" s="6">
        <v>49</v>
      </c>
      <c r="D51">
        <v>679.09240722656295</v>
      </c>
      <c r="E51">
        <v>564.66644287109398</v>
      </c>
      <c r="F51">
        <v>486.66952514648398</v>
      </c>
      <c r="G51">
        <v>476.41827392578102</v>
      </c>
      <c r="I51" s="7">
        <f t="shared" si="0"/>
        <v>192.42288208007898</v>
      </c>
      <c r="J51" s="7">
        <f t="shared" si="0"/>
        <v>88.248168945312955</v>
      </c>
      <c r="K51" s="7">
        <f t="shared" si="1"/>
        <v>130.64916381835991</v>
      </c>
      <c r="L51" s="8">
        <f t="shared" si="2"/>
        <v>1.4804745002621265</v>
      </c>
      <c r="M51" s="8">
        <f t="shared" si="5"/>
        <v>1.7706828727780872</v>
      </c>
      <c r="P51" s="6">
        <f t="shared" si="4"/>
        <v>-3.4168257818805685</v>
      </c>
    </row>
    <row r="52" spans="1:22" x14ac:dyDescent="0.15">
      <c r="A52" s="6">
        <v>25.5</v>
      </c>
      <c r="B52" s="6">
        <v>50</v>
      </c>
      <c r="D52">
        <v>678.967041015625</v>
      </c>
      <c r="E52">
        <v>564.52520751953102</v>
      </c>
      <c r="F52">
        <v>486.65914916992199</v>
      </c>
      <c r="G52">
        <v>475.93740844726602</v>
      </c>
      <c r="I52" s="7">
        <f t="shared" si="0"/>
        <v>192.30789184570301</v>
      </c>
      <c r="J52" s="7">
        <f t="shared" si="0"/>
        <v>88.587799072265</v>
      </c>
      <c r="K52" s="7">
        <f t="shared" si="1"/>
        <v>130.29643249511753</v>
      </c>
      <c r="L52" s="8">
        <f t="shared" si="2"/>
        <v>1.4708169054841169</v>
      </c>
      <c r="M52" s="8">
        <f t="shared" si="5"/>
        <v>1.7668294454503968</v>
      </c>
      <c r="P52" s="6">
        <f t="shared" si="4"/>
        <v>-3.6270137543565597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677.43280029296898</v>
      </c>
      <c r="E53">
        <v>563.5126953125</v>
      </c>
      <c r="F53">
        <v>486.20172119140602</v>
      </c>
      <c r="G53">
        <v>475.85638427734398</v>
      </c>
      <c r="I53" s="7">
        <f t="shared" si="0"/>
        <v>191.23107910156295</v>
      </c>
      <c r="J53" s="7">
        <f t="shared" si="0"/>
        <v>87.656311035156023</v>
      </c>
      <c r="K53" s="7">
        <f t="shared" si="1"/>
        <v>129.87166137695374</v>
      </c>
      <c r="L53" s="8">
        <f t="shared" si="2"/>
        <v>1.4816008093800177</v>
      </c>
      <c r="M53" s="8">
        <f t="shared" si="5"/>
        <v>1.7834175167966169</v>
      </c>
      <c r="P53" s="6">
        <f t="shared" si="4"/>
        <v>-2.722205440340999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673.58538818359398</v>
      </c>
      <c r="E54">
        <v>562.86328125</v>
      </c>
      <c r="F54">
        <v>484.91131591796898</v>
      </c>
      <c r="G54">
        <v>475.32101440429699</v>
      </c>
      <c r="I54" s="7">
        <f t="shared" si="0"/>
        <v>188.674072265625</v>
      </c>
      <c r="J54" s="7">
        <f t="shared" si="0"/>
        <v>87.542266845703011</v>
      </c>
      <c r="K54" s="7">
        <f t="shared" si="1"/>
        <v>127.3944854736329</v>
      </c>
      <c r="L54" s="8">
        <f t="shared" si="2"/>
        <v>1.4552340265322479</v>
      </c>
      <c r="M54" s="8">
        <f t="shared" si="5"/>
        <v>1.7628549013991663</v>
      </c>
      <c r="P54" s="6">
        <f t="shared" si="4"/>
        <v>-3.8438081258609866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674.38244628906295</v>
      </c>
      <c r="E55">
        <v>562.66412353515602</v>
      </c>
      <c r="F55">
        <v>484.96939086914102</v>
      </c>
      <c r="G55">
        <v>474.92794799804699</v>
      </c>
      <c r="I55" s="7">
        <f t="shared" si="0"/>
        <v>189.41305541992193</v>
      </c>
      <c r="J55" s="7">
        <f t="shared" si="0"/>
        <v>87.736175537109034</v>
      </c>
      <c r="K55" s="7">
        <f t="shared" si="1"/>
        <v>127.9977325439456</v>
      </c>
      <c r="L55" s="8">
        <f t="shared" si="2"/>
        <v>1.4588934582612103</v>
      </c>
      <c r="M55" s="8">
        <f t="shared" si="5"/>
        <v>1.7723185005784479</v>
      </c>
      <c r="P55" s="6">
        <f t="shared" si="4"/>
        <v>-3.3276092839820035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672.523681640625</v>
      </c>
      <c r="E56">
        <v>560.173828125</v>
      </c>
      <c r="F56">
        <v>485.68707275390602</v>
      </c>
      <c r="G56">
        <v>475.51373291015602</v>
      </c>
      <c r="I56" s="7">
        <f t="shared" si="0"/>
        <v>186.83660888671898</v>
      </c>
      <c r="J56" s="7">
        <f t="shared" si="0"/>
        <v>84.660095214843977</v>
      </c>
      <c r="K56" s="7">
        <f t="shared" si="1"/>
        <v>127.5745422363282</v>
      </c>
      <c r="L56" s="8">
        <f t="shared" si="2"/>
        <v>1.5069028910560422</v>
      </c>
      <c r="M56" s="8">
        <f t="shared" si="5"/>
        <v>1.8261321008235991</v>
      </c>
      <c r="P56" s="6">
        <f t="shared" si="4"/>
        <v>-0.39230765110002197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675.122314453125</v>
      </c>
      <c r="E57">
        <v>558.72357177734398</v>
      </c>
      <c r="F57">
        <v>486.46420288085898</v>
      </c>
      <c r="G57">
        <v>476.16928100585898</v>
      </c>
      <c r="I57" s="7">
        <f t="shared" si="0"/>
        <v>188.65811157226602</v>
      </c>
      <c r="J57" s="7">
        <f t="shared" si="0"/>
        <v>82.554290771485</v>
      </c>
      <c r="K57" s="7">
        <f t="shared" si="1"/>
        <v>130.87010803222654</v>
      </c>
      <c r="L57" s="8">
        <f t="shared" si="2"/>
        <v>1.5852611270622201</v>
      </c>
      <c r="M57" s="8">
        <f t="shared" si="5"/>
        <v>1.9102945042800961</v>
      </c>
      <c r="P57" s="6">
        <f t="shared" si="4"/>
        <v>4.1983913388897207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677.61224365234398</v>
      </c>
      <c r="E58">
        <v>559.93035888671898</v>
      </c>
      <c r="F58">
        <v>486.38674926757801</v>
      </c>
      <c r="G58">
        <v>476.47052001953102</v>
      </c>
      <c r="I58" s="7">
        <f t="shared" si="0"/>
        <v>191.22549438476597</v>
      </c>
      <c r="J58" s="7">
        <f t="shared" si="0"/>
        <v>83.459838867187955</v>
      </c>
      <c r="K58" s="7">
        <f t="shared" si="1"/>
        <v>132.80360717773439</v>
      </c>
      <c r="L58" s="8">
        <f t="shared" si="2"/>
        <v>1.5912276968215646</v>
      </c>
      <c r="M58" s="8">
        <f t="shared" si="5"/>
        <v>1.9220652414897599</v>
      </c>
      <c r="P58" s="6">
        <f t="shared" si="4"/>
        <v>4.8404346884213112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675.44036865234398</v>
      </c>
      <c r="E59">
        <v>560.00451660156295</v>
      </c>
      <c r="F59">
        <v>485.04367065429699</v>
      </c>
      <c r="G59">
        <v>474.93875122070301</v>
      </c>
      <c r="I59" s="7">
        <f t="shared" si="0"/>
        <v>190.39669799804699</v>
      </c>
      <c r="J59" s="7">
        <f t="shared" si="0"/>
        <v>85.065765380859943</v>
      </c>
      <c r="K59" s="7">
        <f t="shared" si="1"/>
        <v>130.85066223144503</v>
      </c>
      <c r="L59" s="8">
        <f t="shared" si="2"/>
        <v>1.5382294116275221</v>
      </c>
      <c r="M59" s="8">
        <f t="shared" si="5"/>
        <v>1.8748711237460365</v>
      </c>
      <c r="P59" s="6">
        <f t="shared" si="4"/>
        <v>2.2661975021989007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674.92010498046898</v>
      </c>
      <c r="E60">
        <v>561.82165527343795</v>
      </c>
      <c r="F60">
        <v>485.72265625</v>
      </c>
      <c r="G60">
        <v>474.95181274414102</v>
      </c>
      <c r="I60" s="7">
        <f t="shared" si="0"/>
        <v>189.19744873046898</v>
      </c>
      <c r="J60" s="7">
        <f t="shared" si="0"/>
        <v>86.869842529296932</v>
      </c>
      <c r="K60" s="7">
        <f t="shared" si="1"/>
        <v>128.38855895996113</v>
      </c>
      <c r="L60" s="8">
        <f t="shared" si="2"/>
        <v>1.4779416564115675</v>
      </c>
      <c r="M60" s="8">
        <f t="shared" si="5"/>
        <v>1.8203875359804012</v>
      </c>
      <c r="P60" s="6">
        <f t="shared" si="4"/>
        <v>-0.70564908314729924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674.58990478515602</v>
      </c>
      <c r="E61">
        <v>563.63952636718795</v>
      </c>
      <c r="F61">
        <v>485.46914672851602</v>
      </c>
      <c r="G61">
        <v>475</v>
      </c>
      <c r="I61" s="7">
        <f t="shared" si="0"/>
        <v>189.12075805664</v>
      </c>
      <c r="J61" s="7">
        <f t="shared" si="0"/>
        <v>88.639526367187955</v>
      </c>
      <c r="K61" s="7">
        <f t="shared" si="1"/>
        <v>127.07308959960844</v>
      </c>
      <c r="L61" s="8">
        <f t="shared" si="2"/>
        <v>1.4335939598008456</v>
      </c>
      <c r="M61" s="8">
        <f t="shared" si="5"/>
        <v>1.7818440068199983</v>
      </c>
      <c r="P61" s="6">
        <f t="shared" si="4"/>
        <v>-2.8080336767474763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672.446044921875</v>
      </c>
      <c r="E62">
        <v>562.41271972656295</v>
      </c>
      <c r="F62">
        <v>483.98153686523398</v>
      </c>
      <c r="G62">
        <v>474.17605590820301</v>
      </c>
      <c r="I62" s="7">
        <f t="shared" si="0"/>
        <v>188.46450805664102</v>
      </c>
      <c r="J62" s="7">
        <f t="shared" si="0"/>
        <v>88.236663818359943</v>
      </c>
      <c r="K62" s="7">
        <f t="shared" si="1"/>
        <v>126.69884338378907</v>
      </c>
      <c r="L62" s="8">
        <f t="shared" si="2"/>
        <v>1.4358979351781211</v>
      </c>
      <c r="M62" s="8">
        <f t="shared" si="5"/>
        <v>1.7899521496475932</v>
      </c>
      <c r="P62" s="6">
        <f t="shared" si="4"/>
        <v>-2.3657691790543676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672.86669921875</v>
      </c>
      <c r="E63">
        <v>563.94549560546898</v>
      </c>
      <c r="F63">
        <v>484.44528198242199</v>
      </c>
      <c r="G63">
        <v>474.78659057617199</v>
      </c>
      <c r="I63" s="7">
        <f t="shared" si="0"/>
        <v>188.42141723632801</v>
      </c>
      <c r="J63" s="7">
        <f t="shared" si="0"/>
        <v>89.158905029296989</v>
      </c>
      <c r="K63" s="7">
        <f t="shared" si="1"/>
        <v>126.01018371582012</v>
      </c>
      <c r="L63" s="8">
        <f t="shared" si="2"/>
        <v>1.4133213465824199</v>
      </c>
      <c r="M63" s="8">
        <f t="shared" si="5"/>
        <v>1.7731797285022113</v>
      </c>
      <c r="P63" s="6">
        <f t="shared" si="4"/>
        <v>-3.2806329858084933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671.494873046875</v>
      </c>
      <c r="E64">
        <v>564.79626464843795</v>
      </c>
      <c r="F64">
        <v>484.372802734375</v>
      </c>
      <c r="G64">
        <v>474.39035034179699</v>
      </c>
      <c r="I64" s="7">
        <f t="shared" si="0"/>
        <v>187.1220703125</v>
      </c>
      <c r="J64" s="7">
        <f t="shared" si="0"/>
        <v>90.405914306640966</v>
      </c>
      <c r="K64" s="7">
        <f t="shared" si="1"/>
        <v>123.83793029785133</v>
      </c>
      <c r="L64" s="8">
        <f t="shared" si="2"/>
        <v>1.3697989921081362</v>
      </c>
      <c r="M64" s="8">
        <f t="shared" si="5"/>
        <v>1.7354615414782466</v>
      </c>
      <c r="P64" s="6">
        <f t="shared" si="4"/>
        <v>-5.3379986973837408</v>
      </c>
      <c r="R64" s="29"/>
      <c r="S64" s="29"/>
      <c r="T64" s="29"/>
      <c r="U64" s="18">
        <v>12.5</v>
      </c>
      <c r="V64" s="20">
        <f t="shared" ref="V64:V83" si="6">L26</f>
        <v>1.6598012331265308</v>
      </c>
    </row>
    <row r="65" spans="1:22" x14ac:dyDescent="0.15">
      <c r="A65" s="6">
        <v>32</v>
      </c>
      <c r="B65" s="6">
        <v>63</v>
      </c>
      <c r="D65">
        <v>672.43884277343795</v>
      </c>
      <c r="E65">
        <v>564.17681884765602</v>
      </c>
      <c r="F65">
        <v>484.14453125</v>
      </c>
      <c r="G65">
        <v>473.78207397460898</v>
      </c>
      <c r="I65" s="7">
        <f t="shared" si="0"/>
        <v>188.29431152343795</v>
      </c>
      <c r="J65" s="7">
        <f t="shared" si="0"/>
        <v>90.394744873047046</v>
      </c>
      <c r="K65" s="7">
        <f t="shared" si="1"/>
        <v>125.01799011230503</v>
      </c>
      <c r="L65" s="8">
        <f t="shared" si="2"/>
        <v>1.3830227662889458</v>
      </c>
      <c r="M65" s="8">
        <f t="shared" si="5"/>
        <v>1.7544894831093756</v>
      </c>
      <c r="P65" s="6">
        <f t="shared" si="4"/>
        <v>-4.3001058991729675</v>
      </c>
      <c r="U65" s="18">
        <v>13</v>
      </c>
      <c r="V65" s="20">
        <f t="shared" si="6"/>
        <v>1.6987486279529536</v>
      </c>
    </row>
    <row r="66" spans="1:22" x14ac:dyDescent="0.15">
      <c r="A66" s="6">
        <v>32.5</v>
      </c>
      <c r="B66" s="6">
        <v>64</v>
      </c>
      <c r="D66">
        <v>670.95568847656295</v>
      </c>
      <c r="E66">
        <v>564.31311035156295</v>
      </c>
      <c r="F66">
        <v>484.58441162109398</v>
      </c>
      <c r="G66">
        <v>474.41781616210898</v>
      </c>
      <c r="I66" s="7">
        <f t="shared" ref="I66:J129" si="7">D66-F66</f>
        <v>186.37127685546898</v>
      </c>
      <c r="J66" s="7">
        <f t="shared" si="7"/>
        <v>89.895294189453978</v>
      </c>
      <c r="K66" s="7">
        <f t="shared" ref="K66:K129" si="8">I66-0.7*J66</f>
        <v>123.4445709228512</v>
      </c>
      <c r="L66" s="8">
        <f t="shared" ref="L66:L129" si="9">K66/J66</f>
        <v>1.3732039261442568</v>
      </c>
      <c r="M66" s="8">
        <f t="shared" si="5"/>
        <v>1.7504748104150056</v>
      </c>
      <c r="P66" s="6">
        <f t="shared" si="4"/>
        <v>-4.5190891164560858</v>
      </c>
      <c r="U66" s="18">
        <v>13.5</v>
      </c>
      <c r="V66" s="20">
        <f t="shared" si="6"/>
        <v>1.7661961397344075</v>
      </c>
    </row>
    <row r="67" spans="1:22" x14ac:dyDescent="0.15">
      <c r="A67" s="6">
        <v>33</v>
      </c>
      <c r="B67" s="6">
        <v>65</v>
      </c>
      <c r="D67">
        <v>668.51190185546898</v>
      </c>
      <c r="E67">
        <v>563.25518798828102</v>
      </c>
      <c r="F67">
        <v>485.72265625</v>
      </c>
      <c r="G67">
        <v>474.94641113281301</v>
      </c>
      <c r="I67" s="7">
        <f t="shared" si="7"/>
        <v>182.78924560546898</v>
      </c>
      <c r="J67" s="7">
        <f t="shared" si="7"/>
        <v>88.308776855468011</v>
      </c>
      <c r="K67" s="7">
        <f t="shared" si="8"/>
        <v>120.97310180664138</v>
      </c>
      <c r="L67" s="8">
        <f t="shared" si="9"/>
        <v>1.3698876387409822</v>
      </c>
      <c r="M67" s="8">
        <f t="shared" si="5"/>
        <v>1.7529626904620503</v>
      </c>
      <c r="P67" s="6">
        <f t="shared" si="4"/>
        <v>-4.3833859051630863</v>
      </c>
      <c r="U67" s="18">
        <v>14</v>
      </c>
      <c r="V67" s="20">
        <f t="shared" si="6"/>
        <v>1.6926065051229167</v>
      </c>
    </row>
    <row r="68" spans="1:22" x14ac:dyDescent="0.15">
      <c r="A68" s="6">
        <v>33.5</v>
      </c>
      <c r="B68" s="6">
        <v>66</v>
      </c>
      <c r="D68">
        <v>669.53918457031295</v>
      </c>
      <c r="E68">
        <v>565.29309082031295</v>
      </c>
      <c r="F68">
        <v>485.0634765625</v>
      </c>
      <c r="G68">
        <v>475.07339477539102</v>
      </c>
      <c r="I68" s="7">
        <f t="shared" si="7"/>
        <v>184.47570800781295</v>
      </c>
      <c r="J68" s="7">
        <f t="shared" si="7"/>
        <v>90.219696044921932</v>
      </c>
      <c r="K68" s="7">
        <f t="shared" si="8"/>
        <v>121.32192077636761</v>
      </c>
      <c r="L68" s="8">
        <f t="shared" si="9"/>
        <v>1.3447387443641945</v>
      </c>
      <c r="M68" s="8">
        <f t="shared" si="5"/>
        <v>1.7336179635355817</v>
      </c>
      <c r="P68" s="6">
        <f t="shared" si="4"/>
        <v>-5.4385579857568871</v>
      </c>
      <c r="U68" s="18">
        <v>14.5</v>
      </c>
      <c r="V68" s="20">
        <f t="shared" si="6"/>
        <v>1.666918962918587</v>
      </c>
    </row>
    <row r="69" spans="1:22" x14ac:dyDescent="0.15">
      <c r="A69" s="6">
        <v>34</v>
      </c>
      <c r="B69" s="6">
        <v>67</v>
      </c>
      <c r="D69">
        <v>668.85723876953102</v>
      </c>
      <c r="E69">
        <v>563.55432128906295</v>
      </c>
      <c r="F69">
        <v>484.41738891601602</v>
      </c>
      <c r="G69">
        <v>475.01574707031301</v>
      </c>
      <c r="I69" s="7">
        <f t="shared" si="7"/>
        <v>184.439849853515</v>
      </c>
      <c r="J69" s="7">
        <f t="shared" si="7"/>
        <v>88.538574218749943</v>
      </c>
      <c r="K69" s="7">
        <f t="shared" si="8"/>
        <v>122.46284790039005</v>
      </c>
      <c r="L69" s="8">
        <f t="shared" si="9"/>
        <v>1.3831581204122883</v>
      </c>
      <c r="M69" s="8">
        <f t="shared" si="5"/>
        <v>1.7778415070339948</v>
      </c>
      <c r="P69" s="6">
        <f t="shared" si="4"/>
        <v>-3.0263529139652934</v>
      </c>
      <c r="U69" s="18">
        <v>15</v>
      </c>
      <c r="V69" s="20">
        <f t="shared" si="6"/>
        <v>1.617404261040027</v>
      </c>
    </row>
    <row r="70" spans="1:22" x14ac:dyDescent="0.15">
      <c r="A70" s="6">
        <v>34.5</v>
      </c>
      <c r="B70" s="6">
        <v>68</v>
      </c>
      <c r="D70">
        <v>663.15032958984398</v>
      </c>
      <c r="E70">
        <v>560.35858154296898</v>
      </c>
      <c r="F70">
        <v>484.89688110351602</v>
      </c>
      <c r="G70">
        <v>475.08013916015602</v>
      </c>
      <c r="I70" s="7">
        <f t="shared" si="7"/>
        <v>178.25344848632795</v>
      </c>
      <c r="J70" s="7">
        <f t="shared" si="7"/>
        <v>85.278442382812955</v>
      </c>
      <c r="K70" s="7">
        <f t="shared" si="8"/>
        <v>118.5585388183589</v>
      </c>
      <c r="L70" s="8">
        <f t="shared" si="9"/>
        <v>1.3902521611048237</v>
      </c>
      <c r="M70" s="8">
        <f t="shared" si="5"/>
        <v>1.7907397151768496</v>
      </c>
      <c r="P70" s="6">
        <f t="shared" ref="P70:P133" si="10">(M70-$O$2)/$O$2*100</f>
        <v>-2.3228108493106485</v>
      </c>
      <c r="U70" s="18">
        <v>15.5</v>
      </c>
      <c r="V70" s="20">
        <f t="shared" si="6"/>
        <v>1.5680034531310754</v>
      </c>
    </row>
    <row r="71" spans="1:22" x14ac:dyDescent="0.15">
      <c r="A71" s="6">
        <v>35</v>
      </c>
      <c r="B71" s="6">
        <v>69</v>
      </c>
      <c r="D71">
        <v>660.28552246093795</v>
      </c>
      <c r="E71">
        <v>558.613037109375</v>
      </c>
      <c r="F71">
        <v>484.841064453125</v>
      </c>
      <c r="G71">
        <v>474.98019409179699</v>
      </c>
      <c r="I71" s="7">
        <f t="shared" si="7"/>
        <v>175.44445800781295</v>
      </c>
      <c r="J71" s="7">
        <f t="shared" si="7"/>
        <v>83.632843017578011</v>
      </c>
      <c r="K71" s="7">
        <f t="shared" si="8"/>
        <v>116.90146789550835</v>
      </c>
      <c r="L71" s="8">
        <f t="shared" si="9"/>
        <v>1.3977937814566213</v>
      </c>
      <c r="M71" s="8">
        <f t="shared" si="5"/>
        <v>1.8040855029789662</v>
      </c>
      <c r="P71" s="6">
        <f t="shared" si="10"/>
        <v>-1.5948552293708931</v>
      </c>
      <c r="U71" s="18">
        <v>16</v>
      </c>
      <c r="V71" s="20">
        <f t="shared" si="6"/>
        <v>1.6116639960685242</v>
      </c>
    </row>
    <row r="72" spans="1:22" x14ac:dyDescent="0.15">
      <c r="A72" s="6">
        <v>35.5</v>
      </c>
      <c r="B72" s="6">
        <v>70</v>
      </c>
      <c r="D72">
        <v>658.55999755859398</v>
      </c>
      <c r="E72">
        <v>555.840576171875</v>
      </c>
      <c r="F72">
        <v>484.46151733398398</v>
      </c>
      <c r="G72">
        <v>474.898681640625</v>
      </c>
      <c r="I72" s="7">
        <f t="shared" si="7"/>
        <v>174.09848022461</v>
      </c>
      <c r="J72" s="7">
        <f t="shared" si="7"/>
        <v>80.94189453125</v>
      </c>
      <c r="K72" s="7">
        <f t="shared" si="8"/>
        <v>117.43915405273501</v>
      </c>
      <c r="L72" s="8">
        <f t="shared" si="9"/>
        <v>1.4509069096151952</v>
      </c>
      <c r="M72" s="8">
        <f t="shared" si="5"/>
        <v>1.8630027985878594</v>
      </c>
      <c r="P72" s="6">
        <f t="shared" si="10"/>
        <v>1.6188311476404114</v>
      </c>
      <c r="U72" s="18">
        <v>16.5</v>
      </c>
      <c r="V72" s="20">
        <f t="shared" si="6"/>
        <v>1.5917277073099836</v>
      </c>
    </row>
    <row r="73" spans="1:22" x14ac:dyDescent="0.15">
      <c r="A73" s="6">
        <v>36</v>
      </c>
      <c r="B73" s="6">
        <v>71</v>
      </c>
      <c r="D73">
        <v>660.58386230468795</v>
      </c>
      <c r="E73">
        <v>555.12799072265602</v>
      </c>
      <c r="F73">
        <v>484.51867675781301</v>
      </c>
      <c r="G73">
        <v>474.75732421875</v>
      </c>
      <c r="I73" s="7">
        <f t="shared" si="7"/>
        <v>176.06518554687494</v>
      </c>
      <c r="J73" s="7">
        <f t="shared" si="7"/>
        <v>80.370666503906023</v>
      </c>
      <c r="K73" s="7">
        <f t="shared" si="8"/>
        <v>119.80571899414073</v>
      </c>
      <c r="L73" s="8">
        <f t="shared" si="9"/>
        <v>1.4906647438131941</v>
      </c>
      <c r="M73" s="8">
        <f t="shared" si="5"/>
        <v>1.9085648002361775</v>
      </c>
      <c r="P73" s="6">
        <f t="shared" si="10"/>
        <v>4.1040433844434983</v>
      </c>
      <c r="U73" s="18">
        <v>17</v>
      </c>
      <c r="V73" s="20">
        <f t="shared" si="6"/>
        <v>1.5696813252602173</v>
      </c>
    </row>
    <row r="74" spans="1:22" x14ac:dyDescent="0.15">
      <c r="A74" s="6">
        <v>36.5</v>
      </c>
      <c r="B74" s="6">
        <v>72</v>
      </c>
      <c r="D74">
        <v>664.16015625</v>
      </c>
      <c r="E74">
        <v>555.26507568359398</v>
      </c>
      <c r="F74">
        <v>484.11706542968801</v>
      </c>
      <c r="G74">
        <v>474.529052734375</v>
      </c>
      <c r="I74" s="7">
        <f t="shared" si="7"/>
        <v>180.04309082031199</v>
      </c>
      <c r="J74" s="7">
        <f t="shared" si="7"/>
        <v>80.736022949218977</v>
      </c>
      <c r="K74" s="7">
        <f t="shared" si="8"/>
        <v>123.5278747558587</v>
      </c>
      <c r="L74" s="8">
        <f t="shared" si="9"/>
        <v>1.5300217950239483</v>
      </c>
      <c r="M74" s="8">
        <f t="shared" si="5"/>
        <v>1.9537260188972509</v>
      </c>
      <c r="P74" s="6">
        <f t="shared" si="10"/>
        <v>6.5673946241839269</v>
      </c>
      <c r="U74" s="18">
        <v>17.5</v>
      </c>
      <c r="V74" s="20">
        <f t="shared" si="6"/>
        <v>1.5575488707101348</v>
      </c>
    </row>
    <row r="75" spans="1:22" x14ac:dyDescent="0.15">
      <c r="A75" s="6">
        <v>37</v>
      </c>
      <c r="B75" s="6">
        <v>73</v>
      </c>
      <c r="D75">
        <v>663.044677734375</v>
      </c>
      <c r="E75">
        <v>554.21734619140602</v>
      </c>
      <c r="F75">
        <v>484.85818481445301</v>
      </c>
      <c r="G75">
        <v>474.627197265625</v>
      </c>
      <c r="I75" s="7">
        <f t="shared" si="7"/>
        <v>178.18649291992199</v>
      </c>
      <c r="J75" s="7">
        <f t="shared" si="7"/>
        <v>79.590148925781023</v>
      </c>
      <c r="K75" s="7">
        <f t="shared" si="8"/>
        <v>122.47338867187528</v>
      </c>
      <c r="L75" s="8">
        <f t="shared" si="9"/>
        <v>1.5388008481562649</v>
      </c>
      <c r="M75" s="8">
        <f t="shared" si="5"/>
        <v>1.9683092394798867</v>
      </c>
      <c r="P75" s="6">
        <f t="shared" si="10"/>
        <v>7.3628469075078948</v>
      </c>
      <c r="U75" s="18">
        <v>18</v>
      </c>
      <c r="V75" s="20">
        <f t="shared" si="6"/>
        <v>1.5439533755387898</v>
      </c>
    </row>
    <row r="76" spans="1:22" x14ac:dyDescent="0.15">
      <c r="A76" s="6">
        <v>37.5</v>
      </c>
      <c r="B76" s="6">
        <v>74</v>
      </c>
      <c r="D76">
        <v>666.55279541015602</v>
      </c>
      <c r="E76">
        <v>555.93072509765602</v>
      </c>
      <c r="F76">
        <v>484.00360107421898</v>
      </c>
      <c r="G76">
        <v>474.366943359375</v>
      </c>
      <c r="I76" s="7">
        <f t="shared" si="7"/>
        <v>182.54919433593705</v>
      </c>
      <c r="J76" s="7">
        <f t="shared" si="7"/>
        <v>81.563781738281023</v>
      </c>
      <c r="K76" s="7">
        <f t="shared" si="8"/>
        <v>125.45454711914033</v>
      </c>
      <c r="L76" s="8">
        <f t="shared" si="9"/>
        <v>1.5381158701259641</v>
      </c>
      <c r="M76" s="8">
        <f t="shared" si="5"/>
        <v>1.9734284288999051</v>
      </c>
      <c r="P76" s="6">
        <f t="shared" si="10"/>
        <v>7.6420767861103052</v>
      </c>
      <c r="U76" s="18">
        <v>18.5</v>
      </c>
      <c r="V76" s="20">
        <f t="shared" si="6"/>
        <v>1.5816101710694561</v>
      </c>
    </row>
    <row r="77" spans="1:22" x14ac:dyDescent="0.15">
      <c r="A77" s="6">
        <v>38</v>
      </c>
      <c r="B77" s="6">
        <v>75</v>
      </c>
      <c r="D77">
        <v>664.32220458984398</v>
      </c>
      <c r="E77">
        <v>557.31579589843795</v>
      </c>
      <c r="F77">
        <v>483.53985595703102</v>
      </c>
      <c r="G77">
        <v>474.03240966796898</v>
      </c>
      <c r="I77" s="7">
        <f t="shared" si="7"/>
        <v>180.78234863281295</v>
      </c>
      <c r="J77" s="7">
        <f t="shared" si="7"/>
        <v>83.283386230468977</v>
      </c>
      <c r="K77" s="7">
        <f t="shared" si="8"/>
        <v>122.48397827148467</v>
      </c>
      <c r="L77" s="8">
        <f t="shared" si="9"/>
        <v>1.4706892192463985</v>
      </c>
      <c r="M77" s="8">
        <f t="shared" si="5"/>
        <v>1.9118059454706589</v>
      </c>
      <c r="P77" s="6">
        <f t="shared" si="10"/>
        <v>4.280833988600075</v>
      </c>
      <c r="U77" s="18">
        <v>19</v>
      </c>
      <c r="V77" s="20">
        <f t="shared" si="6"/>
        <v>1.6611824428925768</v>
      </c>
    </row>
    <row r="78" spans="1:22" x14ac:dyDescent="0.15">
      <c r="A78" s="6">
        <v>38.5</v>
      </c>
      <c r="B78" s="6">
        <v>76</v>
      </c>
      <c r="D78">
        <v>661.00720214843795</v>
      </c>
      <c r="E78">
        <v>558.88262939453102</v>
      </c>
      <c r="F78">
        <v>484.10174560546898</v>
      </c>
      <c r="G78">
        <v>474.08059692382801</v>
      </c>
      <c r="I78" s="7">
        <f t="shared" si="7"/>
        <v>176.90545654296898</v>
      </c>
      <c r="J78" s="7">
        <f t="shared" si="7"/>
        <v>84.802032470703011</v>
      </c>
      <c r="K78" s="7">
        <f t="shared" si="8"/>
        <v>117.54403381347687</v>
      </c>
      <c r="L78" s="8">
        <f t="shared" si="9"/>
        <v>1.3860992524452218</v>
      </c>
      <c r="M78" s="8">
        <f t="shared" si="5"/>
        <v>1.8330201461198012</v>
      </c>
      <c r="P78" s="6">
        <f t="shared" si="10"/>
        <v>-1.659425312626531E-2</v>
      </c>
      <c r="U78" s="18">
        <v>19.5</v>
      </c>
      <c r="V78" s="20">
        <f t="shared" si="6"/>
        <v>1.7081040971245836</v>
      </c>
    </row>
    <row r="79" spans="1:22" x14ac:dyDescent="0.15">
      <c r="A79" s="6">
        <v>39</v>
      </c>
      <c r="B79" s="6">
        <v>77</v>
      </c>
      <c r="D79">
        <v>660.63763427734398</v>
      </c>
      <c r="E79">
        <v>560.41876220703102</v>
      </c>
      <c r="F79">
        <v>483.61145019531301</v>
      </c>
      <c r="G79">
        <v>473.04141235351602</v>
      </c>
      <c r="I79" s="7">
        <f t="shared" si="7"/>
        <v>177.02618408203097</v>
      </c>
      <c r="J79" s="7">
        <f t="shared" si="7"/>
        <v>87.377349853515</v>
      </c>
      <c r="K79" s="7">
        <f t="shared" si="8"/>
        <v>115.86203918457048</v>
      </c>
      <c r="L79" s="8">
        <f t="shared" si="9"/>
        <v>1.3259962608022451</v>
      </c>
      <c r="M79" s="8">
        <f t="shared" si="5"/>
        <v>1.7787213219271438</v>
      </c>
      <c r="P79" s="6">
        <f t="shared" si="10"/>
        <v>-2.9783627761427089</v>
      </c>
      <c r="U79" s="18">
        <v>20</v>
      </c>
      <c r="V79" s="20">
        <f t="shared" si="6"/>
        <v>1.700144380658744</v>
      </c>
    </row>
    <row r="80" spans="1:22" x14ac:dyDescent="0.15">
      <c r="A80" s="6">
        <v>39.5</v>
      </c>
      <c r="B80" s="6">
        <v>78</v>
      </c>
      <c r="D80">
        <v>658.98638916015602</v>
      </c>
      <c r="E80">
        <v>561.099609375</v>
      </c>
      <c r="F80">
        <v>483.33364868164102</v>
      </c>
      <c r="G80">
        <v>472.737060546875</v>
      </c>
      <c r="I80" s="7">
        <f t="shared" si="7"/>
        <v>175.652740478515</v>
      </c>
      <c r="J80" s="7">
        <f t="shared" si="7"/>
        <v>88.362548828125</v>
      </c>
      <c r="K80" s="7">
        <f t="shared" si="8"/>
        <v>113.79895629882751</v>
      </c>
      <c r="L80" s="8">
        <f t="shared" si="9"/>
        <v>1.2878641212600053</v>
      </c>
      <c r="M80" s="8">
        <f t="shared" si="5"/>
        <v>1.7463933498352231</v>
      </c>
      <c r="P80" s="6">
        <f t="shared" si="10"/>
        <v>-4.7417153271129093</v>
      </c>
      <c r="U80" s="18">
        <v>20.5</v>
      </c>
      <c r="V80" s="20">
        <f t="shared" si="6"/>
        <v>1.6016964126407309</v>
      </c>
    </row>
    <row r="81" spans="1:22" x14ac:dyDescent="0.15">
      <c r="A81" s="6">
        <v>40</v>
      </c>
      <c r="B81" s="6">
        <v>79</v>
      </c>
      <c r="D81">
        <v>656.99468994140602</v>
      </c>
      <c r="E81">
        <v>561.42974853515602</v>
      </c>
      <c r="F81">
        <v>483.96218872070301</v>
      </c>
      <c r="G81">
        <v>474.20260620117199</v>
      </c>
      <c r="I81" s="7">
        <f t="shared" si="7"/>
        <v>173.03250122070301</v>
      </c>
      <c r="J81" s="7">
        <f t="shared" si="7"/>
        <v>87.227142333984034</v>
      </c>
      <c r="K81" s="7">
        <f t="shared" si="8"/>
        <v>111.97350158691418</v>
      </c>
      <c r="L81" s="8">
        <f t="shared" si="9"/>
        <v>1.283700217510036</v>
      </c>
      <c r="M81" s="8">
        <f t="shared" si="5"/>
        <v>1.7480336135355732</v>
      </c>
      <c r="P81" s="6">
        <f t="shared" si="10"/>
        <v>-4.6522459607062556</v>
      </c>
      <c r="U81" s="18">
        <v>21</v>
      </c>
      <c r="V81" s="20">
        <f t="shared" si="6"/>
        <v>1.5090845127714254</v>
      </c>
    </row>
    <row r="82" spans="1:22" x14ac:dyDescent="0.15">
      <c r="A82" s="6">
        <v>40.5</v>
      </c>
      <c r="B82" s="6">
        <v>80</v>
      </c>
      <c r="D82">
        <v>657.46307373046898</v>
      </c>
      <c r="E82">
        <v>561.18023681640602</v>
      </c>
      <c r="F82">
        <v>483.44079589843801</v>
      </c>
      <c r="G82">
        <v>474.51327514648398</v>
      </c>
      <c r="I82" s="7">
        <f t="shared" si="7"/>
        <v>174.02227783203097</v>
      </c>
      <c r="J82" s="7">
        <f t="shared" si="7"/>
        <v>86.666961669922046</v>
      </c>
      <c r="K82" s="7">
        <f t="shared" si="8"/>
        <v>113.35540466308554</v>
      </c>
      <c r="L82" s="8">
        <f t="shared" si="9"/>
        <v>1.3079425247974947</v>
      </c>
      <c r="M82" s="8">
        <f t="shared" si="5"/>
        <v>1.778080088273351</v>
      </c>
      <c r="P82" s="6">
        <f t="shared" si="10"/>
        <v>-3.0133393282124934</v>
      </c>
      <c r="U82" s="18">
        <v>21.5</v>
      </c>
      <c r="V82" s="20">
        <f t="shared" si="6"/>
        <v>1.5096613099495713</v>
      </c>
    </row>
    <row r="83" spans="1:22" x14ac:dyDescent="0.15">
      <c r="A83" s="6">
        <v>41</v>
      </c>
      <c r="B83" s="6">
        <v>81</v>
      </c>
      <c r="D83">
        <v>657.95306396484398</v>
      </c>
      <c r="E83">
        <v>562.327880859375</v>
      </c>
      <c r="F83">
        <v>482.64926147460898</v>
      </c>
      <c r="G83">
        <v>472.75912475585898</v>
      </c>
      <c r="I83" s="7">
        <f t="shared" si="7"/>
        <v>175.303802490235</v>
      </c>
      <c r="J83" s="7">
        <f t="shared" si="7"/>
        <v>89.568756103516023</v>
      </c>
      <c r="K83" s="7">
        <f t="shared" si="8"/>
        <v>112.60567321777378</v>
      </c>
      <c r="L83" s="8">
        <f t="shared" si="9"/>
        <v>1.2571981360066409</v>
      </c>
      <c r="M83" s="8">
        <f t="shared" si="5"/>
        <v>1.7331398669328164</v>
      </c>
      <c r="P83" s="6">
        <f t="shared" si="10"/>
        <v>-5.4646361097325977</v>
      </c>
      <c r="U83" s="18">
        <v>22</v>
      </c>
      <c r="V83" s="20">
        <f t="shared" si="6"/>
        <v>1.5145613998440266</v>
      </c>
    </row>
    <row r="84" spans="1:22" x14ac:dyDescent="0.15">
      <c r="A84" s="6">
        <v>41.5</v>
      </c>
      <c r="B84" s="6">
        <v>82</v>
      </c>
      <c r="D84">
        <v>658.23516845703102</v>
      </c>
      <c r="E84">
        <v>562.36956787109398</v>
      </c>
      <c r="F84">
        <v>484.09994506835898</v>
      </c>
      <c r="G84">
        <v>473.91534423828102</v>
      </c>
      <c r="I84" s="7">
        <f t="shared" si="7"/>
        <v>174.13522338867205</v>
      </c>
      <c r="J84" s="7">
        <f t="shared" si="7"/>
        <v>88.454223632812955</v>
      </c>
      <c r="K84" s="7">
        <f t="shared" si="8"/>
        <v>112.21726684570298</v>
      </c>
      <c r="L84" s="8">
        <f t="shared" si="9"/>
        <v>1.2686479202116347</v>
      </c>
      <c r="M84" s="8">
        <f t="shared" si="5"/>
        <v>1.7503938185881296</v>
      </c>
      <c r="P84" s="6">
        <f t="shared" si="10"/>
        <v>-4.5235068740600441</v>
      </c>
      <c r="U84" s="18">
        <v>65</v>
      </c>
      <c r="V84" s="20">
        <f t="shared" ref="V84:V104" si="11">L131</f>
        <v>1.0285662348127886</v>
      </c>
    </row>
    <row r="85" spans="1:22" x14ac:dyDescent="0.15">
      <c r="A85" s="6">
        <v>42</v>
      </c>
      <c r="B85" s="6">
        <v>83</v>
      </c>
      <c r="D85">
        <v>655.90002441406295</v>
      </c>
      <c r="E85">
        <v>560.51190185546898</v>
      </c>
      <c r="F85">
        <v>482.31338500976602</v>
      </c>
      <c r="G85">
        <v>473.05087280273398</v>
      </c>
      <c r="I85" s="7">
        <f t="shared" si="7"/>
        <v>173.58663940429693</v>
      </c>
      <c r="J85" s="7">
        <f t="shared" si="7"/>
        <v>87.461029052735</v>
      </c>
      <c r="K85" s="7">
        <f t="shared" si="8"/>
        <v>112.36391906738243</v>
      </c>
      <c r="L85" s="8">
        <f t="shared" si="9"/>
        <v>1.2847312715659007</v>
      </c>
      <c r="M85" s="8">
        <f t="shared" si="5"/>
        <v>1.7722813373927147</v>
      </c>
      <c r="P85" s="6">
        <f t="shared" si="10"/>
        <v>-3.3296363767479376</v>
      </c>
      <c r="U85" s="18">
        <v>65.5</v>
      </c>
      <c r="V85" s="20">
        <f t="shared" si="11"/>
        <v>1.0415717130065183</v>
      </c>
    </row>
    <row r="86" spans="1:22" x14ac:dyDescent="0.15">
      <c r="A86" s="6">
        <v>42.5</v>
      </c>
      <c r="B86" s="6">
        <v>84</v>
      </c>
      <c r="D86">
        <v>650.3896484375</v>
      </c>
      <c r="E86">
        <v>558.21087646484398</v>
      </c>
      <c r="F86">
        <v>481.95046997070301</v>
      </c>
      <c r="G86">
        <v>472.33319091796898</v>
      </c>
      <c r="I86" s="7">
        <f t="shared" si="7"/>
        <v>168.43917846679699</v>
      </c>
      <c r="J86" s="7">
        <f t="shared" si="7"/>
        <v>85.877685546875</v>
      </c>
      <c r="K86" s="7">
        <f t="shared" si="8"/>
        <v>108.32479858398449</v>
      </c>
      <c r="L86" s="8">
        <f t="shared" si="9"/>
        <v>1.2613846995778324</v>
      </c>
      <c r="M86" s="8">
        <f t="shared" si="5"/>
        <v>1.7547389328549656</v>
      </c>
      <c r="P86" s="6">
        <f t="shared" si="10"/>
        <v>-4.2864994829098526</v>
      </c>
      <c r="U86" s="18">
        <v>66</v>
      </c>
      <c r="V86" s="20">
        <f t="shared" si="11"/>
        <v>1.0448083636467222</v>
      </c>
    </row>
    <row r="87" spans="1:22" ht="15" x14ac:dyDescent="0.2">
      <c r="A87" s="6">
        <v>43</v>
      </c>
      <c r="B87" s="6">
        <v>85</v>
      </c>
      <c r="C87" s="26" t="s">
        <v>29</v>
      </c>
      <c r="D87">
        <v>654.25256347656295</v>
      </c>
      <c r="E87">
        <v>558.45172119140602</v>
      </c>
      <c r="F87">
        <v>484.29580688476602</v>
      </c>
      <c r="G87">
        <v>474.09048461914102</v>
      </c>
      <c r="I87" s="7">
        <f t="shared" si="7"/>
        <v>169.95675659179693</v>
      </c>
      <c r="J87" s="7">
        <f t="shared" si="7"/>
        <v>84.361236572265</v>
      </c>
      <c r="K87" s="7">
        <f t="shared" si="8"/>
        <v>110.90389099121143</v>
      </c>
      <c r="L87" s="8">
        <f t="shared" si="9"/>
        <v>1.314630931188516</v>
      </c>
      <c r="M87" s="8">
        <f t="shared" si="5"/>
        <v>1.8137893319159684</v>
      </c>
      <c r="P87" s="6">
        <f t="shared" si="10"/>
        <v>-1.0655528821160958</v>
      </c>
      <c r="U87" s="18">
        <v>66.5</v>
      </c>
      <c r="V87" s="20">
        <f t="shared" si="11"/>
        <v>1.0343604180144144</v>
      </c>
    </row>
    <row r="88" spans="1:22" x14ac:dyDescent="0.15">
      <c r="A88" s="6">
        <v>43.5</v>
      </c>
      <c r="B88" s="6">
        <v>86</v>
      </c>
      <c r="D88">
        <v>651.51647949218795</v>
      </c>
      <c r="E88">
        <v>555.18475341796898</v>
      </c>
      <c r="F88">
        <v>483.14407348632801</v>
      </c>
      <c r="G88">
        <v>473.14947509765602</v>
      </c>
      <c r="I88" s="7">
        <f t="shared" si="7"/>
        <v>168.37240600585994</v>
      </c>
      <c r="J88" s="7">
        <f t="shared" si="7"/>
        <v>82.035278320312955</v>
      </c>
      <c r="K88" s="7">
        <f t="shared" si="8"/>
        <v>110.94771118164087</v>
      </c>
      <c r="L88" s="8">
        <f t="shared" si="9"/>
        <v>1.3524390171315948</v>
      </c>
      <c r="M88" s="8">
        <f t="shared" ref="M88:M148" si="12">L88+ABS($N$2)*A88</f>
        <v>1.8574015853093664</v>
      </c>
      <c r="P88" s="6">
        <f t="shared" si="10"/>
        <v>1.3133089300674976</v>
      </c>
      <c r="U88" s="18">
        <v>67</v>
      </c>
      <c r="V88" s="20">
        <f t="shared" si="11"/>
        <v>1.0078329047654515</v>
      </c>
    </row>
    <row r="89" spans="1:22" x14ac:dyDescent="0.15">
      <c r="A89" s="6">
        <v>44</v>
      </c>
      <c r="B89" s="6">
        <v>87</v>
      </c>
      <c r="D89">
        <v>659.60699462890602</v>
      </c>
      <c r="E89">
        <v>557.96173095703102</v>
      </c>
      <c r="F89">
        <v>482.51373291015602</v>
      </c>
      <c r="G89">
        <v>472.52047729492199</v>
      </c>
      <c r="I89" s="7">
        <f t="shared" si="7"/>
        <v>177.09326171875</v>
      </c>
      <c r="J89" s="7">
        <f t="shared" si="7"/>
        <v>85.441253662109034</v>
      </c>
      <c r="K89" s="7">
        <f t="shared" si="8"/>
        <v>117.28438415527367</v>
      </c>
      <c r="L89" s="8">
        <f t="shared" si="9"/>
        <v>1.3726903472073728</v>
      </c>
      <c r="M89" s="8">
        <f t="shared" si="12"/>
        <v>1.8834570828354638</v>
      </c>
      <c r="P89" s="6">
        <f t="shared" si="10"/>
        <v>2.7345248324693663</v>
      </c>
      <c r="U89" s="18">
        <v>67.5</v>
      </c>
      <c r="V89" s="20">
        <f t="shared" si="11"/>
        <v>1.0198372061186181</v>
      </c>
    </row>
    <row r="90" spans="1:22" x14ac:dyDescent="0.15">
      <c r="A90" s="6">
        <v>44.5</v>
      </c>
      <c r="B90" s="6">
        <v>88</v>
      </c>
      <c r="D90">
        <v>663.64410400390602</v>
      </c>
      <c r="E90">
        <v>558.955322265625</v>
      </c>
      <c r="F90">
        <v>482.56594848632801</v>
      </c>
      <c r="G90">
        <v>472.64431762695301</v>
      </c>
      <c r="I90" s="7">
        <f t="shared" si="7"/>
        <v>181.07815551757801</v>
      </c>
      <c r="J90" s="7">
        <f t="shared" si="7"/>
        <v>86.311004638671989</v>
      </c>
      <c r="K90" s="7">
        <f t="shared" si="8"/>
        <v>120.66045227050762</v>
      </c>
      <c r="L90" s="8">
        <f t="shared" si="9"/>
        <v>1.3979729789455517</v>
      </c>
      <c r="M90" s="8">
        <f t="shared" si="12"/>
        <v>1.9145438820239618</v>
      </c>
      <c r="P90" s="6">
        <f t="shared" si="10"/>
        <v>4.4301767123543998</v>
      </c>
      <c r="U90" s="18">
        <v>68</v>
      </c>
      <c r="V90" s="20">
        <f t="shared" si="11"/>
        <v>1.0006874739336717</v>
      </c>
    </row>
    <row r="91" spans="1:22" x14ac:dyDescent="0.15">
      <c r="A91" s="6">
        <v>45</v>
      </c>
      <c r="B91" s="6">
        <v>89</v>
      </c>
      <c r="D91">
        <v>665.82354736328102</v>
      </c>
      <c r="E91">
        <v>561.96099853515602</v>
      </c>
      <c r="F91">
        <v>483.36019897460898</v>
      </c>
      <c r="G91">
        <v>473.46960449218801</v>
      </c>
      <c r="I91" s="7">
        <f t="shared" si="7"/>
        <v>182.46334838867205</v>
      </c>
      <c r="J91" s="7">
        <f t="shared" si="7"/>
        <v>88.491394042968011</v>
      </c>
      <c r="K91" s="7">
        <f t="shared" si="8"/>
        <v>120.51937255859444</v>
      </c>
      <c r="L91" s="8">
        <f t="shared" si="9"/>
        <v>1.3619332576010146</v>
      </c>
      <c r="M91" s="8">
        <f t="shared" si="12"/>
        <v>1.8843083281297437</v>
      </c>
      <c r="P91" s="6">
        <f t="shared" si="10"/>
        <v>2.7809566209187579</v>
      </c>
      <c r="U91" s="18">
        <v>68.5</v>
      </c>
      <c r="V91" s="20">
        <f t="shared" si="11"/>
        <v>1.0130214972510823</v>
      </c>
    </row>
    <row r="92" spans="1:22" x14ac:dyDescent="0.15">
      <c r="A92" s="6">
        <v>45.5</v>
      </c>
      <c r="B92" s="6">
        <v>90</v>
      </c>
      <c r="D92">
        <v>655.79779052734398</v>
      </c>
      <c r="E92">
        <v>558.69140625</v>
      </c>
      <c r="F92">
        <v>483.42279052734398</v>
      </c>
      <c r="G92">
        <v>473.71228027343801</v>
      </c>
      <c r="I92" s="7">
        <f t="shared" si="7"/>
        <v>172.375</v>
      </c>
      <c r="J92" s="7">
        <f t="shared" si="7"/>
        <v>84.979125976561988</v>
      </c>
      <c r="K92" s="7">
        <f t="shared" si="8"/>
        <v>112.88961181640661</v>
      </c>
      <c r="L92" s="8">
        <f t="shared" si="9"/>
        <v>1.3284393139974466</v>
      </c>
      <c r="M92" s="8">
        <f t="shared" si="12"/>
        <v>1.8566185519764953</v>
      </c>
      <c r="P92" s="6">
        <f t="shared" si="10"/>
        <v>1.270597812243994</v>
      </c>
      <c r="U92" s="18">
        <v>69</v>
      </c>
      <c r="V92" s="20">
        <f t="shared" si="11"/>
        <v>1.0134633079806818</v>
      </c>
    </row>
    <row r="93" spans="1:22" x14ac:dyDescent="0.15">
      <c r="A93" s="6">
        <v>46</v>
      </c>
      <c r="B93" s="6">
        <v>91</v>
      </c>
      <c r="D93">
        <v>654.23663330078102</v>
      </c>
      <c r="E93">
        <v>559.68231201171898</v>
      </c>
      <c r="F93">
        <v>482.86267089843801</v>
      </c>
      <c r="G93">
        <v>473.07113647460898</v>
      </c>
      <c r="I93" s="7">
        <f t="shared" si="7"/>
        <v>171.37396240234301</v>
      </c>
      <c r="J93" s="7">
        <f t="shared" si="7"/>
        <v>86.61117553711</v>
      </c>
      <c r="K93" s="7">
        <f t="shared" si="8"/>
        <v>110.74613952636602</v>
      </c>
      <c r="L93" s="8">
        <f t="shared" si="9"/>
        <v>1.2786587739929127</v>
      </c>
      <c r="M93" s="8">
        <f t="shared" si="12"/>
        <v>1.8126421794222805</v>
      </c>
      <c r="P93" s="6">
        <f t="shared" si="10"/>
        <v>-1.1281251421497507</v>
      </c>
      <c r="U93" s="18">
        <v>69.5</v>
      </c>
      <c r="V93" s="20">
        <f t="shared" si="11"/>
        <v>1.0224143373507129</v>
      </c>
    </row>
    <row r="94" spans="1:22" x14ac:dyDescent="0.15">
      <c r="A94" s="6">
        <v>46.5</v>
      </c>
      <c r="B94" s="6">
        <v>92</v>
      </c>
      <c r="D94">
        <v>653.650146484375</v>
      </c>
      <c r="E94">
        <v>561.02990722656295</v>
      </c>
      <c r="F94">
        <v>482.46554565429699</v>
      </c>
      <c r="G94">
        <v>472.44348144531301</v>
      </c>
      <c r="I94" s="7">
        <f t="shared" si="7"/>
        <v>171.18460083007801</v>
      </c>
      <c r="J94" s="7">
        <f t="shared" si="7"/>
        <v>88.586425781249943</v>
      </c>
      <c r="K94" s="7">
        <f t="shared" si="8"/>
        <v>109.17410278320305</v>
      </c>
      <c r="L94" s="8">
        <f t="shared" si="9"/>
        <v>1.2324021634284139</v>
      </c>
      <c r="M94" s="8">
        <f t="shared" si="12"/>
        <v>1.7721897363081007</v>
      </c>
      <c r="P94" s="6">
        <f t="shared" si="10"/>
        <v>-3.3346328239660403</v>
      </c>
      <c r="U94" s="18">
        <v>70</v>
      </c>
      <c r="V94" s="20">
        <f t="shared" si="11"/>
        <v>0.99526892761191099</v>
      </c>
    </row>
    <row r="95" spans="1:22" x14ac:dyDescent="0.15">
      <c r="A95" s="6">
        <v>47</v>
      </c>
      <c r="B95" s="6">
        <v>93</v>
      </c>
      <c r="D95">
        <v>653.34002685546898</v>
      </c>
      <c r="E95">
        <v>561.61077880859398</v>
      </c>
      <c r="F95">
        <v>482.38540649414102</v>
      </c>
      <c r="G95">
        <v>472.14407348632801</v>
      </c>
      <c r="I95" s="7">
        <f t="shared" si="7"/>
        <v>170.95462036132795</v>
      </c>
      <c r="J95" s="7">
        <f t="shared" si="7"/>
        <v>89.466705322265966</v>
      </c>
      <c r="K95" s="7">
        <f t="shared" si="8"/>
        <v>108.32792663574179</v>
      </c>
      <c r="L95" s="8">
        <f t="shared" si="9"/>
        <v>1.2108183289586472</v>
      </c>
      <c r="M95" s="8">
        <f t="shared" si="12"/>
        <v>1.7564100692886533</v>
      </c>
      <c r="P95" s="6">
        <f t="shared" si="10"/>
        <v>-4.1953461409995247</v>
      </c>
      <c r="U95" s="18">
        <v>70.5</v>
      </c>
      <c r="V95" s="20">
        <f t="shared" si="11"/>
        <v>0.99722087619848865</v>
      </c>
    </row>
    <row r="96" spans="1:22" x14ac:dyDescent="0.15">
      <c r="A96" s="6">
        <v>47.5</v>
      </c>
      <c r="B96" s="6">
        <v>94</v>
      </c>
      <c r="D96">
        <v>651.19085693359398</v>
      </c>
      <c r="E96">
        <v>560.98596191406295</v>
      </c>
      <c r="F96">
        <v>481.38992309570301</v>
      </c>
      <c r="G96">
        <v>472.01260375976602</v>
      </c>
      <c r="I96" s="7">
        <f t="shared" si="7"/>
        <v>169.80093383789097</v>
      </c>
      <c r="J96" s="7">
        <f t="shared" si="7"/>
        <v>88.973358154296932</v>
      </c>
      <c r="K96" s="7">
        <f t="shared" si="8"/>
        <v>107.51958312988312</v>
      </c>
      <c r="L96" s="8">
        <f t="shared" si="9"/>
        <v>1.2084469481687254</v>
      </c>
      <c r="M96" s="8">
        <f t="shared" si="12"/>
        <v>1.7598428559490507</v>
      </c>
      <c r="P96" s="6">
        <f t="shared" si="10"/>
        <v>-4.0081023170647416</v>
      </c>
      <c r="U96" s="18">
        <v>71</v>
      </c>
      <c r="V96" s="20">
        <f t="shared" si="11"/>
        <v>1.0055536027409435</v>
      </c>
    </row>
    <row r="97" spans="1:22" x14ac:dyDescent="0.15">
      <c r="A97" s="6">
        <v>48</v>
      </c>
      <c r="B97" s="6">
        <v>95</v>
      </c>
      <c r="D97">
        <v>650.55657958984398</v>
      </c>
      <c r="E97">
        <v>560.94207763671898</v>
      </c>
      <c r="F97">
        <v>481.11614990234398</v>
      </c>
      <c r="G97">
        <v>471.19631958007801</v>
      </c>
      <c r="I97" s="7">
        <f t="shared" si="7"/>
        <v>169.4404296875</v>
      </c>
      <c r="J97" s="7">
        <f t="shared" si="7"/>
        <v>89.745758056640966</v>
      </c>
      <c r="K97" s="7">
        <f t="shared" si="8"/>
        <v>106.61839904785133</v>
      </c>
      <c r="L97" s="8">
        <f t="shared" si="9"/>
        <v>1.1880048857636434</v>
      </c>
      <c r="M97" s="8">
        <f t="shared" si="12"/>
        <v>1.7452049609942879</v>
      </c>
      <c r="P97" s="6">
        <f t="shared" si="10"/>
        <v>-4.8065368534446309</v>
      </c>
      <c r="U97" s="18">
        <v>71.5</v>
      </c>
      <c r="V97" s="20">
        <f t="shared" si="11"/>
        <v>0.98657706077648633</v>
      </c>
    </row>
    <row r="98" spans="1:22" x14ac:dyDescent="0.15">
      <c r="A98" s="6">
        <v>48.5</v>
      </c>
      <c r="B98" s="6">
        <v>96</v>
      </c>
      <c r="D98">
        <v>651.408935546875</v>
      </c>
      <c r="E98">
        <v>562.06475830078102</v>
      </c>
      <c r="F98">
        <v>481.39486694335898</v>
      </c>
      <c r="G98">
        <v>471.633056640625</v>
      </c>
      <c r="I98" s="7">
        <f t="shared" si="7"/>
        <v>170.01406860351602</v>
      </c>
      <c r="J98" s="7">
        <f t="shared" si="7"/>
        <v>90.431701660156023</v>
      </c>
      <c r="K98" s="7">
        <f t="shared" si="8"/>
        <v>106.71187744140681</v>
      </c>
      <c r="L98" s="8">
        <f t="shared" si="9"/>
        <v>1.1800273077071135</v>
      </c>
      <c r="M98" s="8">
        <f t="shared" si="12"/>
        <v>1.7430315503880771</v>
      </c>
      <c r="P98" s="6">
        <f t="shared" si="10"/>
        <v>-4.9250871023086882</v>
      </c>
      <c r="U98" s="18">
        <v>72</v>
      </c>
      <c r="V98" s="20">
        <f t="shared" si="11"/>
        <v>0.97965473091499</v>
      </c>
    </row>
    <row r="99" spans="1:22" x14ac:dyDescent="0.15">
      <c r="A99" s="6">
        <v>49</v>
      </c>
      <c r="B99" s="6">
        <v>97</v>
      </c>
      <c r="D99">
        <v>651.69293212890602</v>
      </c>
      <c r="E99">
        <v>562.92010498046898</v>
      </c>
      <c r="F99">
        <v>480.82666015625</v>
      </c>
      <c r="G99">
        <v>471.55020141601602</v>
      </c>
      <c r="I99" s="7">
        <f t="shared" si="7"/>
        <v>170.86627197265602</v>
      </c>
      <c r="J99" s="7">
        <f t="shared" si="7"/>
        <v>91.369903564452954</v>
      </c>
      <c r="K99" s="7">
        <f t="shared" si="8"/>
        <v>106.90733947753895</v>
      </c>
      <c r="L99" s="8">
        <f t="shared" si="9"/>
        <v>1.1700498228295249</v>
      </c>
      <c r="M99" s="8">
        <f t="shared" si="12"/>
        <v>1.738858232960808</v>
      </c>
      <c r="P99" s="6">
        <f t="shared" si="10"/>
        <v>-5.1527237109539463</v>
      </c>
      <c r="U99" s="18">
        <v>72.5</v>
      </c>
      <c r="V99" s="20">
        <f t="shared" si="11"/>
        <v>0.97881545437604622</v>
      </c>
    </row>
    <row r="100" spans="1:22" x14ac:dyDescent="0.15">
      <c r="A100" s="6">
        <v>49.5</v>
      </c>
      <c r="B100" s="6">
        <v>98</v>
      </c>
      <c r="D100">
        <v>652.53350830078102</v>
      </c>
      <c r="E100">
        <v>562.35479736328102</v>
      </c>
      <c r="F100">
        <v>480.96261596679699</v>
      </c>
      <c r="G100">
        <v>471.88427734375</v>
      </c>
      <c r="I100" s="7">
        <f t="shared" si="7"/>
        <v>171.57089233398403</v>
      </c>
      <c r="J100" s="7">
        <f t="shared" si="7"/>
        <v>90.470520019531023</v>
      </c>
      <c r="K100" s="7">
        <f t="shared" si="8"/>
        <v>108.24152832031231</v>
      </c>
      <c r="L100" s="8">
        <f t="shared" si="9"/>
        <v>1.1964287184040152</v>
      </c>
      <c r="M100" s="8">
        <f t="shared" si="12"/>
        <v>1.7710412959856174</v>
      </c>
      <c r="P100" s="6">
        <f t="shared" si="10"/>
        <v>-3.3972753295500535</v>
      </c>
      <c r="U100" s="18">
        <v>73</v>
      </c>
      <c r="V100" s="20">
        <f t="shared" si="11"/>
        <v>0.96907706738575949</v>
      </c>
    </row>
    <row r="101" spans="1:22" x14ac:dyDescent="0.15">
      <c r="A101" s="6">
        <v>50</v>
      </c>
      <c r="B101" s="6">
        <v>99</v>
      </c>
      <c r="D101">
        <v>649.6611328125</v>
      </c>
      <c r="E101">
        <v>561.46270751953102</v>
      </c>
      <c r="F101">
        <v>481.170654296875</v>
      </c>
      <c r="G101">
        <v>471.23141479492199</v>
      </c>
      <c r="I101" s="7">
        <f t="shared" si="7"/>
        <v>168.490478515625</v>
      </c>
      <c r="J101" s="7">
        <f t="shared" si="7"/>
        <v>90.231292724609034</v>
      </c>
      <c r="K101" s="7">
        <f t="shared" si="8"/>
        <v>105.32857360839867</v>
      </c>
      <c r="L101" s="8">
        <f t="shared" si="9"/>
        <v>1.167317572739065</v>
      </c>
      <c r="M101" s="8">
        <f t="shared" si="12"/>
        <v>1.7477343177709863</v>
      </c>
      <c r="P101" s="6">
        <f t="shared" si="10"/>
        <v>-4.6685712640218551</v>
      </c>
      <c r="U101" s="18">
        <v>73.5</v>
      </c>
      <c r="V101" s="20">
        <f t="shared" si="11"/>
        <v>0.99035470177225282</v>
      </c>
    </row>
    <row r="102" spans="1:22" x14ac:dyDescent="0.15">
      <c r="A102" s="6">
        <v>50.5</v>
      </c>
      <c r="B102" s="6">
        <v>100</v>
      </c>
      <c r="D102">
        <v>642.275634765625</v>
      </c>
      <c r="E102">
        <v>555.69970703125</v>
      </c>
      <c r="F102">
        <v>481.25079345703102</v>
      </c>
      <c r="G102">
        <v>471.88385009765602</v>
      </c>
      <c r="I102" s="7">
        <f t="shared" si="7"/>
        <v>161.02484130859398</v>
      </c>
      <c r="J102" s="7">
        <f t="shared" si="7"/>
        <v>83.815856933593977</v>
      </c>
      <c r="K102" s="7">
        <f t="shared" si="8"/>
        <v>102.35374145507819</v>
      </c>
      <c r="L102" s="8">
        <f t="shared" si="9"/>
        <v>1.2211739544245368</v>
      </c>
      <c r="M102" s="8">
        <f t="shared" si="12"/>
        <v>1.8073948669067774</v>
      </c>
      <c r="P102" s="6">
        <f t="shared" si="10"/>
        <v>-1.4143435873909407</v>
      </c>
      <c r="U102" s="18">
        <v>74</v>
      </c>
      <c r="V102" s="20">
        <f t="shared" si="11"/>
        <v>0.98146819654484052</v>
      </c>
    </row>
    <row r="103" spans="1:22" x14ac:dyDescent="0.15">
      <c r="A103" s="6">
        <v>51</v>
      </c>
      <c r="B103" s="6">
        <v>101</v>
      </c>
      <c r="D103">
        <v>649.39794921875</v>
      </c>
      <c r="E103">
        <v>558.98712158203102</v>
      </c>
      <c r="F103">
        <v>480.67718505859398</v>
      </c>
      <c r="G103">
        <v>471.32913208007801</v>
      </c>
      <c r="I103" s="7">
        <f t="shared" si="7"/>
        <v>168.72076416015602</v>
      </c>
      <c r="J103" s="7">
        <f t="shared" si="7"/>
        <v>87.657989501953011</v>
      </c>
      <c r="K103" s="7">
        <f t="shared" si="8"/>
        <v>107.36017150878891</v>
      </c>
      <c r="L103" s="8">
        <f t="shared" si="9"/>
        <v>1.2247619654383806</v>
      </c>
      <c r="M103" s="8">
        <f t="shared" si="12"/>
        <v>1.8167870453709405</v>
      </c>
      <c r="P103" s="6">
        <f t="shared" si="10"/>
        <v>-0.90204043992291971</v>
      </c>
      <c r="U103" s="18">
        <v>74.5</v>
      </c>
      <c r="V103" s="20">
        <f t="shared" si="11"/>
        <v>0.96912700467406387</v>
      </c>
    </row>
    <row r="104" spans="1:22" x14ac:dyDescent="0.15">
      <c r="A104" s="6">
        <v>51.5</v>
      </c>
      <c r="B104" s="6">
        <v>102</v>
      </c>
      <c r="D104">
        <v>648.65618896484398</v>
      </c>
      <c r="E104">
        <v>557.149169921875</v>
      </c>
      <c r="F104">
        <v>480.99053955078102</v>
      </c>
      <c r="G104">
        <v>471.61007690429699</v>
      </c>
      <c r="I104" s="7">
        <f t="shared" si="7"/>
        <v>167.66564941406295</v>
      </c>
      <c r="J104" s="7">
        <f t="shared" si="7"/>
        <v>85.539093017578011</v>
      </c>
      <c r="K104" s="7">
        <f t="shared" si="8"/>
        <v>107.78828430175835</v>
      </c>
      <c r="L104" s="8">
        <f t="shared" si="9"/>
        <v>1.2601055318602479</v>
      </c>
      <c r="M104" s="8">
        <f t="shared" si="12"/>
        <v>1.8579347792431269</v>
      </c>
      <c r="P104" s="6">
        <f t="shared" si="10"/>
        <v>1.3423923776956088</v>
      </c>
      <c r="U104" s="18">
        <v>75</v>
      </c>
      <c r="V104" s="20">
        <f t="shared" si="11"/>
        <v>0.98729973324073583</v>
      </c>
    </row>
    <row r="105" spans="1:22" x14ac:dyDescent="0.15">
      <c r="A105" s="6">
        <v>52</v>
      </c>
      <c r="B105" s="6">
        <v>103</v>
      </c>
      <c r="D105">
        <v>648.6171875</v>
      </c>
      <c r="E105">
        <v>555.75085449218795</v>
      </c>
      <c r="F105">
        <v>480.38092041015602</v>
      </c>
      <c r="G105">
        <v>471.32733154296898</v>
      </c>
      <c r="I105" s="7">
        <f t="shared" si="7"/>
        <v>168.23626708984398</v>
      </c>
      <c r="J105" s="7">
        <f t="shared" si="7"/>
        <v>84.423522949218977</v>
      </c>
      <c r="K105" s="7">
        <f t="shared" si="8"/>
        <v>109.1398010253907</v>
      </c>
      <c r="L105" s="8">
        <f t="shared" si="9"/>
        <v>1.2927653006264455</v>
      </c>
      <c r="M105" s="8">
        <f t="shared" si="12"/>
        <v>1.8963987154596436</v>
      </c>
      <c r="P105" s="6">
        <f t="shared" si="10"/>
        <v>3.4404355167733116</v>
      </c>
    </row>
    <row r="106" spans="1:22" x14ac:dyDescent="0.15">
      <c r="A106" s="6">
        <v>52.5</v>
      </c>
      <c r="B106" s="6">
        <v>104</v>
      </c>
      <c r="D106">
        <v>655.72247314453102</v>
      </c>
      <c r="E106">
        <v>559.38848876953102</v>
      </c>
      <c r="F106">
        <v>481.41018676757801</v>
      </c>
      <c r="G106">
        <v>471.73886108398398</v>
      </c>
      <c r="I106" s="7">
        <f t="shared" si="7"/>
        <v>174.31228637695301</v>
      </c>
      <c r="J106" s="7">
        <f t="shared" si="7"/>
        <v>87.649627685547046</v>
      </c>
      <c r="K106" s="7">
        <f t="shared" si="8"/>
        <v>112.95754699707008</v>
      </c>
      <c r="L106" s="8">
        <f t="shared" si="9"/>
        <v>1.2887396099652364</v>
      </c>
      <c r="M106" s="8">
        <f t="shared" si="12"/>
        <v>1.8981771922487538</v>
      </c>
      <c r="P106" s="6">
        <f t="shared" si="10"/>
        <v>3.5374438157783272</v>
      </c>
    </row>
    <row r="107" spans="1:22" x14ac:dyDescent="0.15">
      <c r="A107" s="6">
        <v>53</v>
      </c>
      <c r="B107" s="6">
        <v>105</v>
      </c>
      <c r="D107">
        <v>653.99505615234398</v>
      </c>
      <c r="E107">
        <v>560.2412109375</v>
      </c>
      <c r="F107">
        <v>481.35165405273398</v>
      </c>
      <c r="G107">
        <v>471.85052490234398</v>
      </c>
      <c r="I107" s="7">
        <f t="shared" si="7"/>
        <v>172.64340209961</v>
      </c>
      <c r="J107" s="7">
        <f t="shared" si="7"/>
        <v>88.390686035156023</v>
      </c>
      <c r="K107" s="7">
        <f t="shared" si="8"/>
        <v>110.76992187500079</v>
      </c>
      <c r="L107" s="8">
        <f t="shared" si="9"/>
        <v>1.2531854524914965</v>
      </c>
      <c r="M107" s="8">
        <f t="shared" si="12"/>
        <v>1.8684272022253332</v>
      </c>
      <c r="P107" s="6">
        <f t="shared" si="10"/>
        <v>1.9147091558382061</v>
      </c>
    </row>
    <row r="108" spans="1:22" x14ac:dyDescent="0.15">
      <c r="A108" s="6">
        <v>53.5</v>
      </c>
      <c r="B108" s="6">
        <v>106</v>
      </c>
      <c r="D108">
        <v>652.74401855468795</v>
      </c>
      <c r="E108">
        <v>561.434326171875</v>
      </c>
      <c r="F108">
        <v>482.239990234375</v>
      </c>
      <c r="G108">
        <v>472.55560302734398</v>
      </c>
      <c r="I108" s="7">
        <f t="shared" si="7"/>
        <v>170.50402832031295</v>
      </c>
      <c r="J108" s="7">
        <f t="shared" si="7"/>
        <v>88.878723144531023</v>
      </c>
      <c r="K108" s="7">
        <f t="shared" si="8"/>
        <v>108.28892211914123</v>
      </c>
      <c r="L108" s="8">
        <f t="shared" si="9"/>
        <v>1.2183897145219573</v>
      </c>
      <c r="M108" s="8">
        <f t="shared" si="12"/>
        <v>1.8394356317061131</v>
      </c>
      <c r="P108" s="6">
        <f t="shared" si="10"/>
        <v>0.33334303468656518</v>
      </c>
    </row>
    <row r="109" spans="1:22" x14ac:dyDescent="0.15">
      <c r="A109" s="6">
        <v>54</v>
      </c>
      <c r="B109" s="6">
        <v>107</v>
      </c>
      <c r="D109">
        <v>649.94281005859398</v>
      </c>
      <c r="E109">
        <v>561.18591308593795</v>
      </c>
      <c r="F109">
        <v>481.35614013671898</v>
      </c>
      <c r="G109">
        <v>472.38272094726602</v>
      </c>
      <c r="I109" s="7">
        <f t="shared" si="7"/>
        <v>168.586669921875</v>
      </c>
      <c r="J109" s="7">
        <f t="shared" si="7"/>
        <v>88.803192138671932</v>
      </c>
      <c r="K109" s="7">
        <f t="shared" si="8"/>
        <v>106.42443542480464</v>
      </c>
      <c r="L109" s="8">
        <f t="shared" si="9"/>
        <v>1.1984302913189877</v>
      </c>
      <c r="M109" s="8">
        <f t="shared" si="12"/>
        <v>1.8252803759534628</v>
      </c>
      <c r="P109" s="6">
        <f t="shared" si="10"/>
        <v>-0.4387655983603434</v>
      </c>
    </row>
    <row r="110" spans="1:22" x14ac:dyDescent="0.15">
      <c r="A110" s="6">
        <v>54.5</v>
      </c>
      <c r="B110" s="6">
        <v>108</v>
      </c>
      <c r="D110">
        <v>645.41345214843795</v>
      </c>
      <c r="E110">
        <v>560.17266845703102</v>
      </c>
      <c r="F110">
        <v>482.08328247070301</v>
      </c>
      <c r="G110">
        <v>472.18820190429699</v>
      </c>
      <c r="I110" s="7">
        <f t="shared" si="7"/>
        <v>163.33016967773494</v>
      </c>
      <c r="J110" s="7">
        <f t="shared" si="7"/>
        <v>87.984466552734034</v>
      </c>
      <c r="K110" s="7">
        <f t="shared" si="8"/>
        <v>101.74104309082112</v>
      </c>
      <c r="L110" s="8">
        <f t="shared" si="9"/>
        <v>1.1563523321453792</v>
      </c>
      <c r="M110" s="8">
        <f t="shared" si="12"/>
        <v>1.7890065842301737</v>
      </c>
      <c r="P110" s="6">
        <f t="shared" si="10"/>
        <v>-2.4173457266390712</v>
      </c>
    </row>
    <row r="111" spans="1:22" x14ac:dyDescent="0.15">
      <c r="A111" s="6">
        <v>55</v>
      </c>
      <c r="B111" s="6">
        <v>109</v>
      </c>
      <c r="D111">
        <v>644.53656005859398</v>
      </c>
      <c r="E111">
        <v>560.46911621093795</v>
      </c>
      <c r="F111">
        <v>481.57946777343801</v>
      </c>
      <c r="G111">
        <v>472.26025390625</v>
      </c>
      <c r="I111" s="7">
        <f t="shared" si="7"/>
        <v>162.95709228515597</v>
      </c>
      <c r="J111" s="7">
        <f t="shared" si="7"/>
        <v>88.208862304687955</v>
      </c>
      <c r="K111" s="7">
        <f t="shared" si="8"/>
        <v>101.2108886718744</v>
      </c>
      <c r="L111" s="8">
        <f t="shared" si="9"/>
        <v>1.1474004541887788</v>
      </c>
      <c r="M111" s="8">
        <f t="shared" si="12"/>
        <v>1.7858588737238923</v>
      </c>
      <c r="P111" s="6">
        <f t="shared" si="10"/>
        <v>-2.5890398661658169</v>
      </c>
    </row>
    <row r="112" spans="1:22" x14ac:dyDescent="0.15">
      <c r="A112" s="6">
        <v>55.5</v>
      </c>
      <c r="B112" s="6">
        <v>110</v>
      </c>
      <c r="D112">
        <v>645.84436035156295</v>
      </c>
      <c r="E112">
        <v>561.419189453125</v>
      </c>
      <c r="F112">
        <v>482.05313110351602</v>
      </c>
      <c r="G112">
        <v>472.36019897460898</v>
      </c>
      <c r="I112" s="7">
        <f t="shared" si="7"/>
        <v>163.79122924804693</v>
      </c>
      <c r="J112" s="7">
        <f t="shared" si="7"/>
        <v>89.058990478516023</v>
      </c>
      <c r="K112" s="7">
        <f t="shared" si="8"/>
        <v>101.44993591308571</v>
      </c>
      <c r="L112" s="8">
        <f t="shared" si="9"/>
        <v>1.1391318873927589</v>
      </c>
      <c r="M112" s="8">
        <f t="shared" si="12"/>
        <v>1.7833944743781918</v>
      </c>
      <c r="P112" s="6">
        <f t="shared" si="10"/>
        <v>-2.7234623056709646</v>
      </c>
    </row>
    <row r="113" spans="1:22" x14ac:dyDescent="0.15">
      <c r="A113" s="6">
        <v>56</v>
      </c>
      <c r="B113" s="6">
        <v>111</v>
      </c>
      <c r="D113">
        <v>643.4755859375</v>
      </c>
      <c r="E113">
        <v>560.83074951171898</v>
      </c>
      <c r="F113">
        <v>481.67807006835898</v>
      </c>
      <c r="G113">
        <v>472.49301147460898</v>
      </c>
      <c r="I113" s="7">
        <f t="shared" si="7"/>
        <v>161.79751586914102</v>
      </c>
      <c r="J113" s="7">
        <f t="shared" si="7"/>
        <v>88.33773803711</v>
      </c>
      <c r="K113" s="7">
        <f t="shared" si="8"/>
        <v>99.961099243164028</v>
      </c>
      <c r="L113" s="8">
        <f t="shared" si="9"/>
        <v>1.1315786600871662</v>
      </c>
      <c r="M113" s="8">
        <f t="shared" si="12"/>
        <v>1.7816454145229184</v>
      </c>
      <c r="P113" s="6">
        <f t="shared" si="10"/>
        <v>-2.8188660368059195</v>
      </c>
      <c r="U113" s="18"/>
      <c r="V113" s="20"/>
    </row>
    <row r="114" spans="1:22" x14ac:dyDescent="0.15">
      <c r="A114" s="6">
        <v>56.5</v>
      </c>
      <c r="B114" s="6">
        <v>112</v>
      </c>
      <c r="D114">
        <v>643.34039306640602</v>
      </c>
      <c r="E114">
        <v>559.98449707031295</v>
      </c>
      <c r="F114">
        <v>481.64114379882801</v>
      </c>
      <c r="G114">
        <v>472.04187011718801</v>
      </c>
      <c r="I114" s="7">
        <f t="shared" si="7"/>
        <v>161.69924926757801</v>
      </c>
      <c r="J114" s="7">
        <f t="shared" si="7"/>
        <v>87.942626953124943</v>
      </c>
      <c r="K114" s="7">
        <f t="shared" si="8"/>
        <v>100.13941040039055</v>
      </c>
      <c r="L114" s="8">
        <f t="shared" si="9"/>
        <v>1.1386902332786433</v>
      </c>
      <c r="M114" s="8">
        <f t="shared" si="12"/>
        <v>1.7945611551647145</v>
      </c>
      <c r="P114" s="6">
        <f t="shared" si="10"/>
        <v>-2.1143676493530137</v>
      </c>
      <c r="U114" s="18"/>
      <c r="V114" s="20"/>
    </row>
    <row r="115" spans="1:22" x14ac:dyDescent="0.15">
      <c r="A115" s="6">
        <v>57</v>
      </c>
      <c r="B115" s="6">
        <v>113</v>
      </c>
      <c r="D115">
        <v>643.99694824218795</v>
      </c>
      <c r="E115">
        <v>560.10565185546898</v>
      </c>
      <c r="F115">
        <v>480.88427734375</v>
      </c>
      <c r="G115">
        <v>471.33273315429699</v>
      </c>
      <c r="I115" s="7">
        <f t="shared" si="7"/>
        <v>163.11267089843795</v>
      </c>
      <c r="J115" s="7">
        <f t="shared" si="7"/>
        <v>88.772918701171989</v>
      </c>
      <c r="K115" s="7">
        <f t="shared" si="8"/>
        <v>100.97162780761757</v>
      </c>
      <c r="L115" s="8">
        <f t="shared" si="9"/>
        <v>1.1374147576189193</v>
      </c>
      <c r="M115" s="8">
        <f t="shared" si="12"/>
        <v>1.7990898469553098</v>
      </c>
      <c r="P115" s="6">
        <f t="shared" si="10"/>
        <v>-1.8673468897830114</v>
      </c>
      <c r="U115" s="18"/>
      <c r="V115" s="20"/>
    </row>
    <row r="116" spans="1:22" x14ac:dyDescent="0.15">
      <c r="A116" s="6">
        <v>57.5</v>
      </c>
      <c r="B116" s="6">
        <v>114</v>
      </c>
      <c r="D116">
        <v>642.646728515625</v>
      </c>
      <c r="E116">
        <v>559.59411621093795</v>
      </c>
      <c r="F116">
        <v>480.43405151367199</v>
      </c>
      <c r="G116">
        <v>470.91311645507801</v>
      </c>
      <c r="I116" s="7">
        <f t="shared" si="7"/>
        <v>162.21267700195301</v>
      </c>
      <c r="J116" s="7">
        <f t="shared" si="7"/>
        <v>88.680999755859943</v>
      </c>
      <c r="K116" s="7">
        <f t="shared" si="8"/>
        <v>100.13597717285106</v>
      </c>
      <c r="L116" s="8">
        <f t="shared" si="9"/>
        <v>1.1291705940226975</v>
      </c>
      <c r="M116" s="8">
        <f t="shared" si="12"/>
        <v>1.7966498508094071</v>
      </c>
      <c r="P116" s="6">
        <f t="shared" si="10"/>
        <v>-2.0004382391568969</v>
      </c>
    </row>
    <row r="117" spans="1:22" x14ac:dyDescent="0.15">
      <c r="A117" s="6">
        <v>58</v>
      </c>
      <c r="B117" s="6">
        <v>115</v>
      </c>
      <c r="D117">
        <v>644.345703125</v>
      </c>
      <c r="E117">
        <v>560.39794921875</v>
      </c>
      <c r="F117">
        <v>480.28860473632801</v>
      </c>
      <c r="G117">
        <v>470.54931640625</v>
      </c>
      <c r="I117" s="7">
        <f t="shared" si="7"/>
        <v>164.05709838867199</v>
      </c>
      <c r="J117" s="7">
        <f t="shared" si="7"/>
        <v>89.8486328125</v>
      </c>
      <c r="K117" s="7">
        <f t="shared" si="8"/>
        <v>101.16305541992199</v>
      </c>
      <c r="L117" s="8">
        <f t="shared" si="9"/>
        <v>1.1259275990435316</v>
      </c>
      <c r="M117" s="8">
        <f t="shared" si="12"/>
        <v>1.7992110232805603</v>
      </c>
      <c r="P117" s="6">
        <f t="shared" si="10"/>
        <v>-1.8607372397362969</v>
      </c>
    </row>
    <row r="118" spans="1:22" x14ac:dyDescent="0.15">
      <c r="A118" s="6">
        <v>58.5</v>
      </c>
      <c r="B118" s="6">
        <v>116</v>
      </c>
      <c r="D118">
        <v>641.44378662109398</v>
      </c>
      <c r="E118">
        <v>559.22418212890602</v>
      </c>
      <c r="F118">
        <v>479.98199462890602</v>
      </c>
      <c r="G118">
        <v>470.86761474609398</v>
      </c>
      <c r="I118" s="7">
        <f t="shared" si="7"/>
        <v>161.46179199218795</v>
      </c>
      <c r="J118" s="7">
        <f t="shared" si="7"/>
        <v>88.356567382812045</v>
      </c>
      <c r="K118" s="7">
        <f t="shared" si="8"/>
        <v>99.612194824219529</v>
      </c>
      <c r="L118" s="8">
        <f t="shared" si="9"/>
        <v>1.1273886907878794</v>
      </c>
      <c r="M118" s="8">
        <f t="shared" si="12"/>
        <v>1.8064762824752274</v>
      </c>
      <c r="P118" s="6">
        <f t="shared" si="10"/>
        <v>-1.464448437644138</v>
      </c>
    </row>
    <row r="119" spans="1:22" x14ac:dyDescent="0.15">
      <c r="A119" s="6">
        <v>59</v>
      </c>
      <c r="B119" s="6">
        <v>117</v>
      </c>
      <c r="D119">
        <v>641.33850097656295</v>
      </c>
      <c r="E119">
        <v>560.74139404296898</v>
      </c>
      <c r="F119">
        <v>481.32238769531301</v>
      </c>
      <c r="G119">
        <v>471.92526245117199</v>
      </c>
      <c r="I119" s="7">
        <f t="shared" si="7"/>
        <v>160.01611328124994</v>
      </c>
      <c r="J119" s="7">
        <f t="shared" si="7"/>
        <v>88.816131591796989</v>
      </c>
      <c r="K119" s="7">
        <f t="shared" si="8"/>
        <v>97.844821166992062</v>
      </c>
      <c r="L119" s="8">
        <f t="shared" si="9"/>
        <v>1.1016559651200679</v>
      </c>
      <c r="M119" s="8">
        <f t="shared" si="12"/>
        <v>1.7865477242577352</v>
      </c>
      <c r="P119" s="6">
        <f t="shared" si="10"/>
        <v>-2.551466017034937</v>
      </c>
    </row>
    <row r="120" spans="1:22" x14ac:dyDescent="0.15">
      <c r="A120" s="6">
        <v>59.5</v>
      </c>
      <c r="B120" s="6">
        <v>118</v>
      </c>
      <c r="D120">
        <v>643.14996337890602</v>
      </c>
      <c r="E120">
        <v>561.17419433593795</v>
      </c>
      <c r="F120">
        <v>481.57540893554699</v>
      </c>
      <c r="G120">
        <v>472.60107421875</v>
      </c>
      <c r="I120" s="7">
        <f t="shared" si="7"/>
        <v>161.57455444335903</v>
      </c>
      <c r="J120" s="7">
        <f t="shared" si="7"/>
        <v>88.573120117187955</v>
      </c>
      <c r="K120" s="7">
        <f t="shared" si="8"/>
        <v>99.573370361327477</v>
      </c>
      <c r="L120" s="8">
        <f t="shared" si="9"/>
        <v>1.1241940018550265</v>
      </c>
      <c r="M120" s="8">
        <f t="shared" si="12"/>
        <v>1.8148899284430131</v>
      </c>
      <c r="P120" s="6">
        <f t="shared" si="10"/>
        <v>-1.0055200508566824</v>
      </c>
    </row>
    <row r="121" spans="1:22" x14ac:dyDescent="0.15">
      <c r="A121" s="6">
        <v>60</v>
      </c>
      <c r="B121" s="6">
        <v>119</v>
      </c>
      <c r="D121">
        <v>641.442626953125</v>
      </c>
      <c r="E121">
        <v>561.28778076171898</v>
      </c>
      <c r="F121">
        <v>481.38272094726602</v>
      </c>
      <c r="G121">
        <v>472.50833129882801</v>
      </c>
      <c r="I121" s="7">
        <f t="shared" si="7"/>
        <v>160.05990600585898</v>
      </c>
      <c r="J121" s="7">
        <f t="shared" si="7"/>
        <v>88.779449462890966</v>
      </c>
      <c r="K121" s="7">
        <f t="shared" si="8"/>
        <v>97.914291381835312</v>
      </c>
      <c r="L121" s="8">
        <f t="shared" si="9"/>
        <v>1.1028936535899858</v>
      </c>
      <c r="M121" s="8">
        <f t="shared" si="12"/>
        <v>1.7993937476282915</v>
      </c>
      <c r="P121" s="6">
        <f t="shared" si="10"/>
        <v>-1.8507704084182013</v>
      </c>
    </row>
    <row r="122" spans="1:22" x14ac:dyDescent="0.15">
      <c r="A122" s="6">
        <v>60.5</v>
      </c>
      <c r="B122" s="6">
        <v>120</v>
      </c>
      <c r="D122">
        <v>640.59033203125</v>
      </c>
      <c r="E122">
        <v>560.09582519531295</v>
      </c>
      <c r="F122">
        <v>480.57992553710898</v>
      </c>
      <c r="G122">
        <v>471.45880126953102</v>
      </c>
      <c r="I122" s="7">
        <f t="shared" si="7"/>
        <v>160.01040649414102</v>
      </c>
      <c r="J122" s="7">
        <f t="shared" si="7"/>
        <v>88.637023925781932</v>
      </c>
      <c r="K122" s="7">
        <f t="shared" si="8"/>
        <v>97.964489746093676</v>
      </c>
      <c r="L122" s="8">
        <f t="shared" si="9"/>
        <v>1.1052321637978491</v>
      </c>
      <c r="M122" s="8">
        <f t="shared" si="12"/>
        <v>1.8075364252864738</v>
      </c>
      <c r="P122" s="6">
        <f t="shared" si="10"/>
        <v>-1.4066221834860144</v>
      </c>
    </row>
    <row r="123" spans="1:22" x14ac:dyDescent="0.15">
      <c r="A123" s="6">
        <v>61</v>
      </c>
      <c r="B123" s="6">
        <v>121</v>
      </c>
      <c r="D123">
        <v>643.09808349609398</v>
      </c>
      <c r="E123">
        <v>562.36578369140602</v>
      </c>
      <c r="F123">
        <v>480.68841552734398</v>
      </c>
      <c r="G123">
        <v>471.42639160156301</v>
      </c>
      <c r="I123" s="7">
        <f t="shared" si="7"/>
        <v>162.40966796875</v>
      </c>
      <c r="J123" s="7">
        <f t="shared" si="7"/>
        <v>90.939392089843011</v>
      </c>
      <c r="K123" s="7">
        <f t="shared" si="8"/>
        <v>98.752093505859904</v>
      </c>
      <c r="L123" s="8">
        <f t="shared" si="9"/>
        <v>1.0859110802972862</v>
      </c>
      <c r="M123" s="8">
        <f t="shared" si="12"/>
        <v>1.7940195092362303</v>
      </c>
      <c r="P123" s="6">
        <f t="shared" si="10"/>
        <v>-2.1439121171284565</v>
      </c>
    </row>
    <row r="124" spans="1:22" x14ac:dyDescent="0.15">
      <c r="A124" s="6">
        <v>61.5</v>
      </c>
      <c r="B124" s="6">
        <v>122</v>
      </c>
      <c r="D124">
        <v>641.16583251953102</v>
      </c>
      <c r="E124">
        <v>562.15716552734398</v>
      </c>
      <c r="F124">
        <v>480.69787597656301</v>
      </c>
      <c r="G124">
        <v>471.10760498046898</v>
      </c>
      <c r="I124" s="7">
        <f t="shared" si="7"/>
        <v>160.46795654296801</v>
      </c>
      <c r="J124" s="7">
        <f t="shared" si="7"/>
        <v>91.049560546875</v>
      </c>
      <c r="K124" s="7">
        <f t="shared" si="8"/>
        <v>96.733264160155514</v>
      </c>
      <c r="L124" s="8">
        <f t="shared" si="9"/>
        <v>1.0624242838641091</v>
      </c>
      <c r="M124" s="8">
        <f t="shared" si="12"/>
        <v>1.7763368802533726</v>
      </c>
      <c r="P124" s="6">
        <f t="shared" si="10"/>
        <v>-3.1084238667712496</v>
      </c>
    </row>
    <row r="125" spans="1:22" x14ac:dyDescent="0.15">
      <c r="A125" s="6">
        <v>62</v>
      </c>
      <c r="B125" s="6">
        <v>123</v>
      </c>
      <c r="D125">
        <v>640.39874267578102</v>
      </c>
      <c r="E125">
        <v>561.61376953125</v>
      </c>
      <c r="F125">
        <v>479.54479980468801</v>
      </c>
      <c r="G125">
        <v>470.77578735351602</v>
      </c>
      <c r="I125" s="7">
        <f t="shared" si="7"/>
        <v>160.85394287109301</v>
      </c>
      <c r="J125" s="7">
        <f t="shared" si="7"/>
        <v>90.837982177733977</v>
      </c>
      <c r="K125" s="7">
        <f t="shared" si="8"/>
        <v>97.267355346679238</v>
      </c>
      <c r="L125" s="8">
        <f t="shared" si="9"/>
        <v>1.070778467495739</v>
      </c>
      <c r="M125" s="8">
        <f t="shared" si="12"/>
        <v>1.7904952313353215</v>
      </c>
      <c r="P125" s="6">
        <f t="shared" si="10"/>
        <v>-2.3361463967555589</v>
      </c>
    </row>
    <row r="126" spans="1:22" x14ac:dyDescent="0.15">
      <c r="A126" s="6">
        <v>62.5</v>
      </c>
      <c r="B126" s="6">
        <v>124</v>
      </c>
      <c r="D126">
        <v>639.95227050781295</v>
      </c>
      <c r="E126">
        <v>561.26354980468795</v>
      </c>
      <c r="F126">
        <v>479.87121582031301</v>
      </c>
      <c r="G126">
        <v>470.51599121093801</v>
      </c>
      <c r="I126" s="7">
        <f t="shared" si="7"/>
        <v>160.08105468749994</v>
      </c>
      <c r="J126" s="7">
        <f t="shared" si="7"/>
        <v>90.747558593749943</v>
      </c>
      <c r="K126" s="7">
        <f t="shared" si="8"/>
        <v>96.557763671874994</v>
      </c>
      <c r="L126" s="8">
        <f t="shared" si="9"/>
        <v>1.0640260208446557</v>
      </c>
      <c r="M126" s="8">
        <f t="shared" si="12"/>
        <v>1.7895469521345575</v>
      </c>
      <c r="P126" s="6">
        <f t="shared" si="10"/>
        <v>-2.3878709696098244</v>
      </c>
    </row>
    <row r="127" spans="1:22" x14ac:dyDescent="0.15">
      <c r="A127" s="6">
        <v>63</v>
      </c>
      <c r="B127" s="6">
        <v>125</v>
      </c>
      <c r="D127">
        <v>640.17987060546898</v>
      </c>
      <c r="E127">
        <v>561.74328613281295</v>
      </c>
      <c r="F127">
        <v>479.91671752929699</v>
      </c>
      <c r="G127">
        <v>470.29266357421898</v>
      </c>
      <c r="I127" s="7">
        <f t="shared" si="7"/>
        <v>160.26315307617199</v>
      </c>
      <c r="J127" s="7">
        <f t="shared" si="7"/>
        <v>91.450622558593977</v>
      </c>
      <c r="K127" s="7">
        <f t="shared" si="8"/>
        <v>96.247717285156213</v>
      </c>
      <c r="L127" s="8">
        <f t="shared" si="9"/>
        <v>1.0524555721147624</v>
      </c>
      <c r="M127" s="8">
        <f t="shared" si="12"/>
        <v>1.7837806708549833</v>
      </c>
      <c r="P127" s="6">
        <f t="shared" si="10"/>
        <v>-2.7023969403399861</v>
      </c>
    </row>
    <row r="128" spans="1:22" x14ac:dyDescent="0.15">
      <c r="A128" s="6">
        <v>63.5</v>
      </c>
      <c r="B128" s="6">
        <v>126</v>
      </c>
      <c r="D128">
        <v>639.26165771484398</v>
      </c>
      <c r="E128">
        <v>560.75085449218795</v>
      </c>
      <c r="F128">
        <v>480.01892089843801</v>
      </c>
      <c r="G128">
        <v>470.91265869140602</v>
      </c>
      <c r="I128" s="7">
        <f t="shared" si="7"/>
        <v>159.24273681640597</v>
      </c>
      <c r="J128" s="7">
        <f t="shared" si="7"/>
        <v>89.838195800781932</v>
      </c>
      <c r="K128" s="7">
        <f t="shared" si="8"/>
        <v>96.355999755858619</v>
      </c>
      <c r="L128" s="8">
        <f t="shared" si="9"/>
        <v>1.0725504769656111</v>
      </c>
      <c r="M128" s="8">
        <f t="shared" si="12"/>
        <v>1.8096797431561513</v>
      </c>
      <c r="P128" s="6">
        <f t="shared" si="10"/>
        <v>-1.2897133646374503</v>
      </c>
    </row>
    <row r="129" spans="1:16" x14ac:dyDescent="0.15">
      <c r="A129" s="6">
        <v>64</v>
      </c>
      <c r="B129" s="6">
        <v>127</v>
      </c>
      <c r="D129">
        <v>638.04315185546898</v>
      </c>
      <c r="E129">
        <v>560.29650878906295</v>
      </c>
      <c r="F129">
        <v>480.34265136718801</v>
      </c>
      <c r="G129">
        <v>471.18505859375</v>
      </c>
      <c r="I129" s="7">
        <f t="shared" si="7"/>
        <v>157.70050048828097</v>
      </c>
      <c r="J129" s="7">
        <f t="shared" si="7"/>
        <v>89.111450195312955</v>
      </c>
      <c r="K129" s="7">
        <f t="shared" si="8"/>
        <v>95.322485351561909</v>
      </c>
      <c r="L129" s="8">
        <f t="shared" si="9"/>
        <v>1.0696996305484392</v>
      </c>
      <c r="M129" s="8">
        <f t="shared" si="12"/>
        <v>1.8126330641892987</v>
      </c>
      <c r="P129" s="6">
        <f t="shared" si="10"/>
        <v>-1.1286223391061621</v>
      </c>
    </row>
    <row r="130" spans="1:16" x14ac:dyDescent="0.15">
      <c r="A130" s="6">
        <v>64.5</v>
      </c>
      <c r="B130" s="6">
        <v>128</v>
      </c>
      <c r="D130">
        <v>639.23059082031295</v>
      </c>
      <c r="E130">
        <v>561.52972412109398</v>
      </c>
      <c r="F130">
        <v>479.08554077148398</v>
      </c>
      <c r="G130">
        <v>469.95318603515602</v>
      </c>
      <c r="I130" s="7">
        <f t="shared" ref="I130:J148" si="13">D130-F130</f>
        <v>160.14505004882898</v>
      </c>
      <c r="J130" s="7">
        <f t="shared" si="13"/>
        <v>91.576538085937955</v>
      </c>
      <c r="K130" s="7">
        <f t="shared" ref="K130:K148" si="14">I130-0.7*J130</f>
        <v>96.041473388672415</v>
      </c>
      <c r="L130" s="8">
        <f t="shared" ref="L130:L148" si="15">K130/J130</f>
        <v>1.0487563233559281</v>
      </c>
      <c r="M130" s="8">
        <f t="shared" si="12"/>
        <v>1.7974939244471067</v>
      </c>
      <c r="P130" s="6">
        <f t="shared" si="10"/>
        <v>-1.9543976338874995</v>
      </c>
    </row>
    <row r="131" spans="1:16" x14ac:dyDescent="0.15">
      <c r="A131" s="6">
        <v>65</v>
      </c>
      <c r="B131" s="6">
        <v>129</v>
      </c>
      <c r="D131">
        <v>639.103759765625</v>
      </c>
      <c r="E131">
        <v>562.96667480468795</v>
      </c>
      <c r="F131">
        <v>479.64294433593801</v>
      </c>
      <c r="G131">
        <v>470.71633911132801</v>
      </c>
      <c r="I131" s="7">
        <f t="shared" si="13"/>
        <v>159.46081542968699</v>
      </c>
      <c r="J131" s="7">
        <f t="shared" si="13"/>
        <v>92.250335693359943</v>
      </c>
      <c r="K131" s="7">
        <f t="shared" si="14"/>
        <v>94.885580444335034</v>
      </c>
      <c r="L131" s="8">
        <f t="shared" si="15"/>
        <v>1.0285662348127886</v>
      </c>
      <c r="M131" s="8">
        <f t="shared" si="12"/>
        <v>1.7831080033542865</v>
      </c>
      <c r="P131" s="6">
        <f t="shared" si="10"/>
        <v>-2.7390880742575616</v>
      </c>
    </row>
    <row r="132" spans="1:16" x14ac:dyDescent="0.15">
      <c r="A132" s="6">
        <v>65.5</v>
      </c>
      <c r="B132" s="6">
        <v>130</v>
      </c>
      <c r="D132">
        <v>636.35064697265602</v>
      </c>
      <c r="E132">
        <v>560.96929931640602</v>
      </c>
      <c r="F132">
        <v>480.80593872070301</v>
      </c>
      <c r="G132">
        <v>471.65646362304699</v>
      </c>
      <c r="I132" s="7">
        <f t="shared" si="13"/>
        <v>155.54470825195301</v>
      </c>
      <c r="J132" s="7">
        <f t="shared" si="13"/>
        <v>89.312835693359034</v>
      </c>
      <c r="K132" s="7">
        <f t="shared" si="14"/>
        <v>93.025723266601688</v>
      </c>
      <c r="L132" s="8">
        <f t="shared" si="15"/>
        <v>1.0415717130065183</v>
      </c>
      <c r="M132" s="8">
        <f t="shared" si="12"/>
        <v>1.8019176489983353</v>
      </c>
      <c r="P132" s="6">
        <f t="shared" si="10"/>
        <v>-1.7131023880855518</v>
      </c>
    </row>
    <row r="133" spans="1:16" x14ac:dyDescent="0.15">
      <c r="A133" s="6">
        <v>66</v>
      </c>
      <c r="B133" s="6">
        <v>131</v>
      </c>
      <c r="D133">
        <v>637.00225830078102</v>
      </c>
      <c r="E133">
        <v>561.01135253906295</v>
      </c>
      <c r="F133">
        <v>480.14138793945301</v>
      </c>
      <c r="G133">
        <v>471.10986328125</v>
      </c>
      <c r="I133" s="7">
        <f t="shared" si="13"/>
        <v>156.86087036132801</v>
      </c>
      <c r="J133" s="7">
        <f t="shared" si="13"/>
        <v>89.901489257812955</v>
      </c>
      <c r="K133" s="7">
        <f t="shared" si="14"/>
        <v>93.929827880858937</v>
      </c>
      <c r="L133" s="8">
        <f t="shared" si="15"/>
        <v>1.0448083636467222</v>
      </c>
      <c r="M133" s="8">
        <f t="shared" si="12"/>
        <v>1.8109584670888585</v>
      </c>
      <c r="P133" s="6">
        <f t="shared" si="10"/>
        <v>-1.2199644455801535</v>
      </c>
    </row>
    <row r="134" spans="1:16" x14ac:dyDescent="0.15">
      <c r="A134" s="6">
        <v>66.5</v>
      </c>
      <c r="B134" s="6">
        <v>132</v>
      </c>
      <c r="D134">
        <v>637.98712158203102</v>
      </c>
      <c r="E134">
        <v>561.30218505859398</v>
      </c>
      <c r="F134">
        <v>479.754150390625</v>
      </c>
      <c r="G134">
        <v>470.06799316406301</v>
      </c>
      <c r="I134" s="7">
        <f t="shared" si="13"/>
        <v>158.23297119140602</v>
      </c>
      <c r="J134" s="7">
        <f t="shared" si="13"/>
        <v>91.234191894530966</v>
      </c>
      <c r="K134" s="7">
        <f t="shared" si="14"/>
        <v>94.369036865234349</v>
      </c>
      <c r="L134" s="8">
        <f t="shared" si="15"/>
        <v>1.0343604180144144</v>
      </c>
      <c r="M134" s="8">
        <f t="shared" si="12"/>
        <v>1.8063146889068697</v>
      </c>
      <c r="P134" s="6">
        <f t="shared" ref="P134:P148" si="16">(M134-$O$2)/$O$2*100</f>
        <v>-1.4732626753629048</v>
      </c>
    </row>
    <row r="135" spans="1:16" x14ac:dyDescent="0.15">
      <c r="A135" s="6">
        <v>67</v>
      </c>
      <c r="B135" s="6">
        <v>133</v>
      </c>
      <c r="D135">
        <v>637.91784667968795</v>
      </c>
      <c r="E135">
        <v>563.01593017578102</v>
      </c>
      <c r="F135">
        <v>478.991455078125</v>
      </c>
      <c r="G135">
        <v>469.95858764648398</v>
      </c>
      <c r="I135" s="7">
        <f t="shared" si="13"/>
        <v>158.92639160156295</v>
      </c>
      <c r="J135" s="7">
        <f t="shared" si="13"/>
        <v>93.057342529297046</v>
      </c>
      <c r="K135" s="7">
        <f t="shared" si="14"/>
        <v>93.786251831055026</v>
      </c>
      <c r="L135" s="8">
        <f t="shared" si="15"/>
        <v>1.0078329047654515</v>
      </c>
      <c r="M135" s="8">
        <f t="shared" si="12"/>
        <v>1.7855913431082262</v>
      </c>
      <c r="P135" s="6">
        <f t="shared" si="16"/>
        <v>-2.603632516526194</v>
      </c>
    </row>
    <row r="136" spans="1:16" x14ac:dyDescent="0.15">
      <c r="A136" s="6">
        <v>67.5</v>
      </c>
      <c r="B136" s="6">
        <v>134</v>
      </c>
      <c r="D136">
        <v>636.50433349609398</v>
      </c>
      <c r="E136">
        <v>561.19348144531295</v>
      </c>
      <c r="F136">
        <v>478.16567993164102</v>
      </c>
      <c r="G136">
        <v>469.12741088867199</v>
      </c>
      <c r="I136" s="7">
        <f t="shared" si="13"/>
        <v>158.33865356445295</v>
      </c>
      <c r="J136" s="7">
        <f t="shared" si="13"/>
        <v>92.066070556640966</v>
      </c>
      <c r="K136" s="7">
        <f t="shared" si="14"/>
        <v>93.892404174804284</v>
      </c>
      <c r="L136" s="8">
        <f t="shared" si="15"/>
        <v>1.0198372061186181</v>
      </c>
      <c r="M136" s="8">
        <f t="shared" si="12"/>
        <v>1.8033998119117118</v>
      </c>
      <c r="P136" s="6">
        <f t="shared" si="16"/>
        <v>-1.6322567431182593</v>
      </c>
    </row>
    <row r="137" spans="1:16" x14ac:dyDescent="0.15">
      <c r="A137" s="6">
        <v>68</v>
      </c>
      <c r="B137" s="6">
        <v>135</v>
      </c>
      <c r="D137">
        <v>636.4013671875</v>
      </c>
      <c r="E137">
        <v>562.05224609375</v>
      </c>
      <c r="F137">
        <v>479.228271484375</v>
      </c>
      <c r="G137">
        <v>469.63485717773398</v>
      </c>
      <c r="I137" s="7">
        <f t="shared" si="13"/>
        <v>157.173095703125</v>
      </c>
      <c r="J137" s="7">
        <f t="shared" si="13"/>
        <v>92.417388916016023</v>
      </c>
      <c r="K137" s="7">
        <f t="shared" si="14"/>
        <v>92.48092346191379</v>
      </c>
      <c r="L137" s="8">
        <f t="shared" si="15"/>
        <v>1.0006874739336717</v>
      </c>
      <c r="M137" s="8">
        <f t="shared" si="12"/>
        <v>1.7900542471770848</v>
      </c>
      <c r="P137" s="6">
        <f t="shared" si="16"/>
        <v>-2.3602001956809309</v>
      </c>
    </row>
    <row r="138" spans="1:16" x14ac:dyDescent="0.15">
      <c r="A138" s="6">
        <v>68.5</v>
      </c>
      <c r="B138" s="6">
        <v>136</v>
      </c>
      <c r="D138">
        <v>636.06207275390602</v>
      </c>
      <c r="E138">
        <v>561.99505615234398</v>
      </c>
      <c r="F138">
        <v>478.95001220703102</v>
      </c>
      <c r="G138">
        <v>470.27871704101602</v>
      </c>
      <c r="I138" s="7">
        <f t="shared" si="13"/>
        <v>157.112060546875</v>
      </c>
      <c r="J138" s="7">
        <f t="shared" si="13"/>
        <v>91.716339111327954</v>
      </c>
      <c r="K138" s="7">
        <f t="shared" si="14"/>
        <v>92.910623168945435</v>
      </c>
      <c r="L138" s="8">
        <f t="shared" si="15"/>
        <v>1.0130214972510823</v>
      </c>
      <c r="M138" s="8">
        <f t="shared" si="12"/>
        <v>1.8081924379448147</v>
      </c>
      <c r="P138" s="6">
        <f t="shared" si="16"/>
        <v>-1.3708394999553297</v>
      </c>
    </row>
    <row r="139" spans="1:16" x14ac:dyDescent="0.15">
      <c r="A139" s="6">
        <v>69</v>
      </c>
      <c r="B139" s="6">
        <v>137</v>
      </c>
      <c r="D139">
        <v>637.35101318359398</v>
      </c>
      <c r="E139">
        <v>562.400634765625</v>
      </c>
      <c r="F139">
        <v>480.22018432617199</v>
      </c>
      <c r="G139">
        <v>470.69699096679699</v>
      </c>
      <c r="I139" s="7">
        <f t="shared" si="13"/>
        <v>157.13082885742199</v>
      </c>
      <c r="J139" s="7">
        <f t="shared" si="13"/>
        <v>91.703643798828011</v>
      </c>
      <c r="K139" s="7">
        <f t="shared" si="14"/>
        <v>92.938278198242386</v>
      </c>
      <c r="L139" s="8">
        <f t="shared" si="15"/>
        <v>1.0134633079806818</v>
      </c>
      <c r="M139" s="8">
        <f t="shared" si="12"/>
        <v>1.8144384161247333</v>
      </c>
      <c r="P139" s="6">
        <f t="shared" si="16"/>
        <v>-1.0301481158639549</v>
      </c>
    </row>
    <row r="140" spans="1:16" x14ac:dyDescent="0.15">
      <c r="A140" s="6">
        <v>69.5</v>
      </c>
      <c r="B140" s="6">
        <v>138</v>
      </c>
      <c r="D140">
        <v>634.62512207031295</v>
      </c>
      <c r="E140">
        <v>560.545654296875</v>
      </c>
      <c r="F140">
        <v>479.42953491210898</v>
      </c>
      <c r="G140">
        <v>470.442138671875</v>
      </c>
      <c r="I140" s="7">
        <f t="shared" si="13"/>
        <v>155.19558715820398</v>
      </c>
      <c r="J140" s="7">
        <f t="shared" si="13"/>
        <v>90.103515625</v>
      </c>
      <c r="K140" s="7">
        <f t="shared" si="14"/>
        <v>92.12312622070398</v>
      </c>
      <c r="L140" s="8">
        <f t="shared" si="15"/>
        <v>1.0224143373507129</v>
      </c>
      <c r="M140" s="8">
        <f t="shared" si="12"/>
        <v>1.8291936129450836</v>
      </c>
      <c r="P140" s="6">
        <f t="shared" si="16"/>
        <v>-0.22531526463371718</v>
      </c>
    </row>
    <row r="141" spans="1:16" x14ac:dyDescent="0.15">
      <c r="A141" s="6">
        <v>70</v>
      </c>
      <c r="B141" s="6">
        <v>139</v>
      </c>
      <c r="D141">
        <v>635.60583496093795</v>
      </c>
      <c r="E141">
        <v>562.22302246093795</v>
      </c>
      <c r="F141">
        <v>479.10806274414102</v>
      </c>
      <c r="G141">
        <v>469.90859985351602</v>
      </c>
      <c r="I141" s="7">
        <f t="shared" si="13"/>
        <v>156.49777221679693</v>
      </c>
      <c r="J141" s="7">
        <f t="shared" si="13"/>
        <v>92.314422607421932</v>
      </c>
      <c r="K141" s="7">
        <f t="shared" si="14"/>
        <v>91.877676391601582</v>
      </c>
      <c r="L141" s="8">
        <f t="shared" si="15"/>
        <v>0.99526892761191099</v>
      </c>
      <c r="M141" s="8">
        <f t="shared" si="12"/>
        <v>1.807852370656601</v>
      </c>
      <c r="P141" s="6">
        <f t="shared" si="16"/>
        <v>-1.3893887154294102</v>
      </c>
    </row>
    <row r="142" spans="1:16" x14ac:dyDescent="0.15">
      <c r="A142" s="6">
        <v>70.5</v>
      </c>
      <c r="B142" s="6">
        <v>140</v>
      </c>
      <c r="D142">
        <v>637.37634277343795</v>
      </c>
      <c r="E142">
        <v>563.28057861328102</v>
      </c>
      <c r="F142">
        <v>479.71499633789102</v>
      </c>
      <c r="G142">
        <v>470.38674926757801</v>
      </c>
      <c r="I142" s="7">
        <f t="shared" si="13"/>
        <v>157.66134643554693</v>
      </c>
      <c r="J142" s="7">
        <f t="shared" si="13"/>
        <v>92.893829345703011</v>
      </c>
      <c r="K142" s="7">
        <f t="shared" si="14"/>
        <v>92.63566589355483</v>
      </c>
      <c r="L142" s="8">
        <f t="shared" si="15"/>
        <v>0.99722087619848865</v>
      </c>
      <c r="M142" s="8">
        <f t="shared" si="12"/>
        <v>1.8156084866934978</v>
      </c>
      <c r="P142" s="6">
        <f t="shared" si="16"/>
        <v>-0.96632577289794874</v>
      </c>
    </row>
    <row r="143" spans="1:16" x14ac:dyDescent="0.15">
      <c r="A143" s="6">
        <v>71</v>
      </c>
      <c r="B143" s="6">
        <v>141</v>
      </c>
      <c r="D143">
        <v>634.0068359375</v>
      </c>
      <c r="E143">
        <v>561.12341308593795</v>
      </c>
      <c r="F143">
        <v>479.41647338867199</v>
      </c>
      <c r="G143">
        <v>470.48400878906301</v>
      </c>
      <c r="I143" s="7">
        <f t="shared" si="13"/>
        <v>154.59036254882801</v>
      </c>
      <c r="J143" s="7">
        <f t="shared" si="13"/>
        <v>90.639404296874943</v>
      </c>
      <c r="K143" s="7">
        <f t="shared" si="14"/>
        <v>91.142779541015557</v>
      </c>
      <c r="L143" s="8">
        <f t="shared" si="15"/>
        <v>1.0055536027409435</v>
      </c>
      <c r="M143" s="8">
        <f t="shared" si="12"/>
        <v>1.8297453806862718</v>
      </c>
      <c r="P143" s="6">
        <f t="shared" si="16"/>
        <v>-0.1952186952850217</v>
      </c>
    </row>
    <row r="144" spans="1:16" x14ac:dyDescent="0.15">
      <c r="A144" s="6">
        <v>71.5</v>
      </c>
      <c r="B144" s="6">
        <v>142</v>
      </c>
      <c r="D144">
        <v>633.3388671875</v>
      </c>
      <c r="E144">
        <v>561.14691162109398</v>
      </c>
      <c r="F144">
        <v>479.02252197265602</v>
      </c>
      <c r="G144">
        <v>469.650146484375</v>
      </c>
      <c r="I144" s="7">
        <f t="shared" si="13"/>
        <v>154.31634521484398</v>
      </c>
      <c r="J144" s="7">
        <f t="shared" si="13"/>
        <v>91.496765136718977</v>
      </c>
      <c r="K144" s="7">
        <f t="shared" si="14"/>
        <v>90.26860961914069</v>
      </c>
      <c r="L144" s="8">
        <f t="shared" si="15"/>
        <v>0.98657706077648633</v>
      </c>
      <c r="M144" s="8">
        <f t="shared" si="12"/>
        <v>1.8165730061721339</v>
      </c>
      <c r="P144" s="6">
        <f t="shared" si="16"/>
        <v>-0.91371536237552631</v>
      </c>
    </row>
    <row r="145" spans="1:16" x14ac:dyDescent="0.15">
      <c r="A145" s="6">
        <v>72</v>
      </c>
      <c r="B145" s="6">
        <v>143</v>
      </c>
      <c r="D145">
        <v>634.04504394531295</v>
      </c>
      <c r="E145">
        <v>561.69403076171898</v>
      </c>
      <c r="F145">
        <v>478.26788330078102</v>
      </c>
      <c r="G145">
        <v>468.95046997070301</v>
      </c>
      <c r="I145" s="7">
        <f t="shared" si="13"/>
        <v>155.77716064453193</v>
      </c>
      <c r="J145" s="7">
        <f t="shared" si="13"/>
        <v>92.743560791015966</v>
      </c>
      <c r="K145" s="7">
        <f t="shared" si="14"/>
        <v>90.856668090820762</v>
      </c>
      <c r="L145" s="8">
        <f t="shared" si="15"/>
        <v>0.97965473091499</v>
      </c>
      <c r="M145" s="8">
        <f t="shared" si="12"/>
        <v>1.8154548437609568</v>
      </c>
      <c r="P145" s="6">
        <f t="shared" si="16"/>
        <v>-0.97470633745252289</v>
      </c>
    </row>
    <row r="146" spans="1:16" x14ac:dyDescent="0.15">
      <c r="A146" s="6">
        <v>72.5</v>
      </c>
      <c r="B146" s="6">
        <v>144</v>
      </c>
      <c r="D146">
        <v>633.68762207031295</v>
      </c>
      <c r="E146">
        <v>561.62512207031295</v>
      </c>
      <c r="F146">
        <v>478.62405395507801</v>
      </c>
      <c r="G146">
        <v>469.26025390625</v>
      </c>
      <c r="I146" s="7">
        <f t="shared" si="13"/>
        <v>155.06356811523494</v>
      </c>
      <c r="J146" s="7">
        <f t="shared" si="13"/>
        <v>92.364868164062955</v>
      </c>
      <c r="K146" s="7">
        <f t="shared" si="14"/>
        <v>90.408160400390884</v>
      </c>
      <c r="L146" s="8">
        <f t="shared" si="15"/>
        <v>0.97881545437604622</v>
      </c>
      <c r="M146" s="8">
        <f t="shared" si="12"/>
        <v>1.8204197346723323</v>
      </c>
      <c r="P146" s="6">
        <f t="shared" si="16"/>
        <v>-0.70389278227592755</v>
      </c>
    </row>
    <row r="147" spans="1:16" x14ac:dyDescent="0.15">
      <c r="A147" s="6">
        <v>73</v>
      </c>
      <c r="B147" s="6">
        <v>145</v>
      </c>
      <c r="D147">
        <v>632.9697265625</v>
      </c>
      <c r="E147">
        <v>561.58917236328102</v>
      </c>
      <c r="F147">
        <v>478.58758544921898</v>
      </c>
      <c r="G147">
        <v>469.09365844726602</v>
      </c>
      <c r="I147" s="7">
        <f t="shared" si="13"/>
        <v>154.38214111328102</v>
      </c>
      <c r="J147" s="7">
        <f t="shared" si="13"/>
        <v>92.495513916015</v>
      </c>
      <c r="K147" s="7">
        <f t="shared" si="14"/>
        <v>89.635281372070523</v>
      </c>
      <c r="L147" s="8">
        <f t="shared" si="15"/>
        <v>0.96907706738575949</v>
      </c>
      <c r="M147" s="8">
        <f t="shared" si="12"/>
        <v>1.8164855151323649</v>
      </c>
      <c r="P147" s="6">
        <f t="shared" si="16"/>
        <v>-0.91848762423361818</v>
      </c>
    </row>
    <row r="148" spans="1:16" x14ac:dyDescent="0.15">
      <c r="A148" s="6">
        <v>73.5</v>
      </c>
      <c r="B148" s="6">
        <v>146</v>
      </c>
      <c r="D148">
        <v>632.322998046875</v>
      </c>
      <c r="E148">
        <v>560.498291015625</v>
      </c>
      <c r="F148">
        <v>479.75595092773398</v>
      </c>
      <c r="G148">
        <v>470.24087524414102</v>
      </c>
      <c r="I148" s="7">
        <f t="shared" si="13"/>
        <v>152.56704711914102</v>
      </c>
      <c r="J148" s="7">
        <f t="shared" si="13"/>
        <v>90.257415771483977</v>
      </c>
      <c r="K148" s="7">
        <f t="shared" si="14"/>
        <v>89.386856079102245</v>
      </c>
      <c r="L148" s="8">
        <f t="shared" si="15"/>
        <v>0.99035470177225282</v>
      </c>
      <c r="M148" s="8">
        <f t="shared" si="12"/>
        <v>1.8435673169691773</v>
      </c>
      <c r="P148" s="6">
        <f t="shared" si="16"/>
        <v>0.55870878691235948</v>
      </c>
    </row>
    <row r="149" spans="1:16" x14ac:dyDescent="0.15">
      <c r="A149" s="18">
        <v>74</v>
      </c>
      <c r="B149" s="18">
        <v>147</v>
      </c>
      <c r="D149">
        <v>632.14050292968795</v>
      </c>
      <c r="E149">
        <v>561.137451171875</v>
      </c>
      <c r="F149">
        <v>479.41061401367199</v>
      </c>
      <c r="G149">
        <v>470.30618286132801</v>
      </c>
      <c r="I149" s="19">
        <f t="shared" ref="I149:I189" si="17">D149-F149</f>
        <v>152.72988891601597</v>
      </c>
      <c r="J149" s="19">
        <f t="shared" ref="J149:J189" si="18">E149-G149</f>
        <v>90.831268310546989</v>
      </c>
      <c r="K149" s="19">
        <f t="shared" ref="K149:K189" si="19">I149-0.7*J149</f>
        <v>89.148001098633074</v>
      </c>
      <c r="L149" s="20">
        <f t="shared" ref="L149:L189" si="20">K149/J149</f>
        <v>0.98146819654484052</v>
      </c>
      <c r="M149" s="20">
        <f t="shared" ref="M149:M189" si="21">L149+ABS($N$2)*A149</f>
        <v>1.8404849791920843</v>
      </c>
      <c r="N149" s="18"/>
      <c r="O149" s="18"/>
      <c r="P149" s="18">
        <f t="shared" ref="P149:P189" si="22">(M149-$O$2)/$O$2*100</f>
        <v>0.39058045004253467</v>
      </c>
    </row>
    <row r="150" spans="1:16" x14ac:dyDescent="0.15">
      <c r="A150" s="18">
        <v>74.5</v>
      </c>
      <c r="B150" s="18">
        <v>148</v>
      </c>
      <c r="D150">
        <v>629.07800292968795</v>
      </c>
      <c r="E150">
        <v>560.03332519531295</v>
      </c>
      <c r="F150">
        <v>479.74334716796898</v>
      </c>
      <c r="G150">
        <v>470.56460571289102</v>
      </c>
      <c r="I150" s="19">
        <f t="shared" si="17"/>
        <v>149.33465576171898</v>
      </c>
      <c r="J150" s="19">
        <f t="shared" si="18"/>
        <v>89.468719482421932</v>
      </c>
      <c r="K150" s="19">
        <f t="shared" si="19"/>
        <v>86.706552124023631</v>
      </c>
      <c r="L150" s="20">
        <f t="shared" si="20"/>
        <v>0.96912700467406387</v>
      </c>
      <c r="M150" s="20">
        <f t="shared" si="21"/>
        <v>1.8339479547716269</v>
      </c>
      <c r="N150" s="18"/>
      <c r="O150" s="18"/>
      <c r="P150" s="18">
        <f t="shared" si="22"/>
        <v>3.4013738873882801E-2</v>
      </c>
    </row>
    <row r="151" spans="1:16" x14ac:dyDescent="0.15">
      <c r="A151" s="18">
        <v>75</v>
      </c>
      <c r="B151" s="18">
        <v>149</v>
      </c>
      <c r="D151">
        <v>630.15222167968795</v>
      </c>
      <c r="E151">
        <v>559.92694091796898</v>
      </c>
      <c r="F151">
        <v>480.09140014648398</v>
      </c>
      <c r="G151">
        <v>470.991455078125</v>
      </c>
      <c r="I151" s="19">
        <f t="shared" si="17"/>
        <v>150.06082153320398</v>
      </c>
      <c r="J151" s="19">
        <f t="shared" si="18"/>
        <v>88.935485839843977</v>
      </c>
      <c r="K151" s="19">
        <f t="shared" si="19"/>
        <v>87.805981445313193</v>
      </c>
      <c r="L151" s="20">
        <f t="shared" si="20"/>
        <v>0.98729973324073583</v>
      </c>
      <c r="M151" s="20">
        <f t="shared" si="21"/>
        <v>1.8579248507886179</v>
      </c>
      <c r="N151" s="18"/>
      <c r="O151" s="18"/>
      <c r="P151" s="18">
        <f t="shared" si="22"/>
        <v>1.3418508229845427</v>
      </c>
    </row>
    <row r="152" spans="1:16" x14ac:dyDescent="0.15">
      <c r="A152" s="18">
        <v>75.5</v>
      </c>
      <c r="B152" s="18">
        <v>150</v>
      </c>
      <c r="D152">
        <v>628.86560058593795</v>
      </c>
      <c r="E152">
        <v>559.27453613281295</v>
      </c>
      <c r="F152">
        <v>478.55874633789102</v>
      </c>
      <c r="G152">
        <v>469.81314086914102</v>
      </c>
      <c r="I152" s="19">
        <f t="shared" si="17"/>
        <v>150.30685424804693</v>
      </c>
      <c r="J152" s="19">
        <f t="shared" si="18"/>
        <v>89.461395263671932</v>
      </c>
      <c r="K152" s="19">
        <f t="shared" si="19"/>
        <v>87.683877563476585</v>
      </c>
      <c r="L152" s="20">
        <f t="shared" si="20"/>
        <v>0.98013089674091913</v>
      </c>
      <c r="M152" s="20">
        <f t="shared" si="21"/>
        <v>1.8565601817391204</v>
      </c>
      <c r="N152" s="18"/>
      <c r="O152" s="18"/>
      <c r="P152" s="18">
        <f t="shared" si="22"/>
        <v>1.2674139655528667</v>
      </c>
    </row>
    <row r="153" spans="1:16" x14ac:dyDescent="0.15">
      <c r="A153" s="18">
        <v>76</v>
      </c>
      <c r="B153" s="18">
        <v>151</v>
      </c>
      <c r="D153">
        <v>631.056396484375</v>
      </c>
      <c r="E153">
        <v>560.83605957031295</v>
      </c>
      <c r="F153">
        <v>478.66232299804699</v>
      </c>
      <c r="G153">
        <v>469.73751831054699</v>
      </c>
      <c r="I153" s="19">
        <f t="shared" si="17"/>
        <v>152.39407348632801</v>
      </c>
      <c r="J153" s="19">
        <f t="shared" si="18"/>
        <v>91.098541259765966</v>
      </c>
      <c r="K153" s="19">
        <f t="shared" si="19"/>
        <v>88.625094604491835</v>
      </c>
      <c r="L153" s="20">
        <f t="shared" si="20"/>
        <v>0.97284866891313726</v>
      </c>
      <c r="M153" s="20">
        <f t="shared" si="21"/>
        <v>1.855082121361658</v>
      </c>
      <c r="N153" s="18"/>
      <c r="O153" s="18"/>
      <c r="P153" s="18">
        <f t="shared" si="22"/>
        <v>1.1867920963655396</v>
      </c>
    </row>
    <row r="154" spans="1:16" x14ac:dyDescent="0.15">
      <c r="A154" s="18">
        <v>76.5</v>
      </c>
      <c r="B154" s="18">
        <v>152</v>
      </c>
      <c r="D154">
        <v>629.803466796875</v>
      </c>
      <c r="E154">
        <v>560.23321533203102</v>
      </c>
      <c r="F154">
        <v>478.50967407226602</v>
      </c>
      <c r="G154">
        <v>468.979736328125</v>
      </c>
      <c r="I154" s="19">
        <f t="shared" si="17"/>
        <v>151.29379272460898</v>
      </c>
      <c r="J154" s="19">
        <f t="shared" si="18"/>
        <v>91.253479003906023</v>
      </c>
      <c r="K154" s="19">
        <f t="shared" si="19"/>
        <v>87.416357421874764</v>
      </c>
      <c r="L154" s="20">
        <f t="shared" si="20"/>
        <v>0.95795095569050015</v>
      </c>
      <c r="M154" s="20">
        <f t="shared" si="21"/>
        <v>1.8459885755893399</v>
      </c>
      <c r="N154" s="18"/>
      <c r="O154" s="18"/>
      <c r="P154" s="18">
        <f t="shared" si="22"/>
        <v>0.69077808443224253</v>
      </c>
    </row>
    <row r="155" spans="1:16" x14ac:dyDescent="0.15">
      <c r="A155" s="18">
        <v>77</v>
      </c>
      <c r="B155" s="18">
        <v>153</v>
      </c>
      <c r="D155">
        <v>630.96740722656295</v>
      </c>
      <c r="E155">
        <v>561.26202392578102</v>
      </c>
      <c r="F155">
        <v>478.31561279296898</v>
      </c>
      <c r="G155">
        <v>469.33001708984398</v>
      </c>
      <c r="I155" s="19">
        <f t="shared" si="17"/>
        <v>152.65179443359398</v>
      </c>
      <c r="J155" s="19">
        <f t="shared" si="18"/>
        <v>91.932006835937045</v>
      </c>
      <c r="K155" s="19">
        <f t="shared" si="19"/>
        <v>88.299389648438051</v>
      </c>
      <c r="L155" s="20">
        <f t="shared" si="20"/>
        <v>0.96048582737912158</v>
      </c>
      <c r="M155" s="20">
        <f t="shared" si="21"/>
        <v>1.8543276147282806</v>
      </c>
      <c r="N155" s="18"/>
      <c r="O155" s="18"/>
      <c r="P155" s="18">
        <f t="shared" si="22"/>
        <v>1.1456369879378612</v>
      </c>
    </row>
    <row r="156" spans="1:16" x14ac:dyDescent="0.15">
      <c r="A156" s="18">
        <v>77.5</v>
      </c>
      <c r="B156" s="18">
        <v>154</v>
      </c>
      <c r="D156">
        <v>629.71716308593795</v>
      </c>
      <c r="E156">
        <v>560.98181152343795</v>
      </c>
      <c r="F156">
        <v>478.852783203125</v>
      </c>
      <c r="G156">
        <v>468.7109375</v>
      </c>
      <c r="I156" s="19">
        <f t="shared" si="17"/>
        <v>150.86437988281295</v>
      </c>
      <c r="J156" s="19">
        <f t="shared" si="18"/>
        <v>92.270874023437955</v>
      </c>
      <c r="K156" s="19">
        <f t="shared" si="19"/>
        <v>86.274768066406395</v>
      </c>
      <c r="L156" s="20">
        <f t="shared" si="20"/>
        <v>0.93501626574482788</v>
      </c>
      <c r="M156" s="20">
        <f t="shared" si="21"/>
        <v>1.8346622205443062</v>
      </c>
      <c r="N156" s="18"/>
      <c r="O156" s="18"/>
      <c r="P156" s="18">
        <f t="shared" si="22"/>
        <v>7.297388053521256E-2</v>
      </c>
    </row>
    <row r="157" spans="1:16" x14ac:dyDescent="0.15">
      <c r="A157" s="18">
        <v>78</v>
      </c>
      <c r="B157" s="18">
        <v>155</v>
      </c>
      <c r="D157">
        <v>628.53350830078102</v>
      </c>
      <c r="E157">
        <v>560.63952636718795</v>
      </c>
      <c r="F157">
        <v>478.34487915039102</v>
      </c>
      <c r="G157">
        <v>469.15219116210898</v>
      </c>
      <c r="I157" s="19">
        <f t="shared" si="17"/>
        <v>150.18862915039</v>
      </c>
      <c r="J157" s="19">
        <f t="shared" si="18"/>
        <v>91.487335205078978</v>
      </c>
      <c r="K157" s="19">
        <f t="shared" si="19"/>
        <v>86.147494506834718</v>
      </c>
      <c r="L157" s="20">
        <f t="shared" si="20"/>
        <v>0.94163300651096227</v>
      </c>
      <c r="M157" s="20">
        <f t="shared" si="21"/>
        <v>1.8470831287607596</v>
      </c>
      <c r="N157" s="18"/>
      <c r="O157" s="18"/>
      <c r="P157" s="18">
        <f t="shared" si="22"/>
        <v>0.75048127650094099</v>
      </c>
    </row>
    <row r="158" spans="1:16" x14ac:dyDescent="0.15">
      <c r="A158" s="18">
        <v>78.5</v>
      </c>
      <c r="B158" s="18">
        <v>156</v>
      </c>
      <c r="D158">
        <v>631.312744140625</v>
      </c>
      <c r="E158">
        <v>562.41650390625</v>
      </c>
      <c r="F158">
        <v>478.87979125976602</v>
      </c>
      <c r="G158">
        <v>469.68978881835898</v>
      </c>
      <c r="I158" s="19">
        <f t="shared" si="17"/>
        <v>152.43295288085898</v>
      </c>
      <c r="J158" s="19">
        <f t="shared" si="18"/>
        <v>92.726715087891023</v>
      </c>
      <c r="K158" s="19">
        <f t="shared" si="19"/>
        <v>87.524252319335261</v>
      </c>
      <c r="L158" s="20">
        <f t="shared" si="20"/>
        <v>0.94389467195484489</v>
      </c>
      <c r="M158" s="20">
        <f t="shared" si="21"/>
        <v>1.8551489616549615</v>
      </c>
      <c r="N158" s="18"/>
      <c r="O158" s="18"/>
      <c r="P158" s="18">
        <f t="shared" si="22"/>
        <v>1.1904379483654486</v>
      </c>
    </row>
    <row r="159" spans="1:16" x14ac:dyDescent="0.15">
      <c r="A159" s="18">
        <v>79</v>
      </c>
      <c r="B159" s="18">
        <v>157</v>
      </c>
      <c r="D159">
        <v>626.69104003906295</v>
      </c>
      <c r="E159">
        <v>560.597900390625</v>
      </c>
      <c r="F159">
        <v>477.80413818359398</v>
      </c>
      <c r="G159">
        <v>468.51239013671898</v>
      </c>
      <c r="I159" s="19">
        <f t="shared" si="17"/>
        <v>148.88690185546898</v>
      </c>
      <c r="J159" s="19">
        <f t="shared" si="18"/>
        <v>92.085510253906023</v>
      </c>
      <c r="K159" s="19">
        <f t="shared" si="19"/>
        <v>84.42704467773477</v>
      </c>
      <c r="L159" s="20">
        <f t="shared" si="20"/>
        <v>0.91683310919324135</v>
      </c>
      <c r="M159" s="20">
        <f t="shared" si="21"/>
        <v>1.8338915663436772</v>
      </c>
      <c r="N159" s="18"/>
      <c r="O159" s="18"/>
      <c r="P159" s="18">
        <f t="shared" si="22"/>
        <v>3.0937991407030574E-2</v>
      </c>
    </row>
    <row r="160" spans="1:16" x14ac:dyDescent="0.15">
      <c r="A160" s="18">
        <v>79.5</v>
      </c>
      <c r="B160" s="18">
        <v>158</v>
      </c>
      <c r="D160">
        <v>628.15374755859398</v>
      </c>
      <c r="E160">
        <v>560.41082763671898</v>
      </c>
      <c r="F160">
        <v>478.38766479492199</v>
      </c>
      <c r="G160">
        <v>469.13732910156301</v>
      </c>
      <c r="I160" s="19">
        <f t="shared" si="17"/>
        <v>149.76608276367199</v>
      </c>
      <c r="J160" s="19">
        <f t="shared" si="18"/>
        <v>91.273498535155966</v>
      </c>
      <c r="K160" s="19">
        <f t="shared" si="19"/>
        <v>85.874633789062813</v>
      </c>
      <c r="L160" s="20">
        <f t="shared" si="20"/>
        <v>0.94084959125332901</v>
      </c>
      <c r="M160" s="20">
        <f t="shared" si="21"/>
        <v>1.863712215854084</v>
      </c>
      <c r="N160" s="18"/>
      <c r="O160" s="18"/>
      <c r="P160" s="18">
        <f t="shared" si="22"/>
        <v>1.6575268240206806</v>
      </c>
    </row>
    <row r="161" spans="1:16" x14ac:dyDescent="0.15">
      <c r="A161" s="18">
        <v>80</v>
      </c>
      <c r="B161" s="18">
        <v>159</v>
      </c>
      <c r="D161">
        <v>627.69635009765602</v>
      </c>
      <c r="E161">
        <v>560.96820068359398</v>
      </c>
      <c r="F161">
        <v>479.58038330078102</v>
      </c>
      <c r="G161">
        <v>470.12878417968801</v>
      </c>
      <c r="I161" s="19">
        <f t="shared" si="17"/>
        <v>148.115966796875</v>
      </c>
      <c r="J161" s="19">
        <f t="shared" si="18"/>
        <v>90.839416503905966</v>
      </c>
      <c r="K161" s="19">
        <f t="shared" si="19"/>
        <v>84.528375244140818</v>
      </c>
      <c r="L161" s="20">
        <f t="shared" si="20"/>
        <v>0.93052529944978479</v>
      </c>
      <c r="M161" s="20">
        <f t="shared" si="21"/>
        <v>1.8591920915008591</v>
      </c>
      <c r="N161" s="18"/>
      <c r="O161" s="18"/>
      <c r="P161" s="18">
        <f t="shared" si="22"/>
        <v>1.4109733815004293</v>
      </c>
    </row>
    <row r="162" spans="1:16" x14ac:dyDescent="0.15">
      <c r="A162" s="18">
        <v>80.5</v>
      </c>
      <c r="B162" s="18">
        <v>160</v>
      </c>
      <c r="D162">
        <v>625.45245361328102</v>
      </c>
      <c r="E162">
        <v>559.26086425781295</v>
      </c>
      <c r="F162">
        <v>478.69833374023398</v>
      </c>
      <c r="G162">
        <v>469.73211669921898</v>
      </c>
      <c r="I162" s="19">
        <f t="shared" si="17"/>
        <v>146.75411987304705</v>
      </c>
      <c r="J162" s="19">
        <f t="shared" si="18"/>
        <v>89.528747558593977</v>
      </c>
      <c r="K162" s="19">
        <f t="shared" si="19"/>
        <v>84.083996582031261</v>
      </c>
      <c r="L162" s="20">
        <f t="shared" si="20"/>
        <v>0.93918432765967952</v>
      </c>
      <c r="M162" s="20">
        <f t="shared" si="21"/>
        <v>1.873655287161073</v>
      </c>
      <c r="N162" s="18"/>
      <c r="O162" s="18"/>
      <c r="P162" s="18">
        <f t="shared" si="22"/>
        <v>2.1998788188753005</v>
      </c>
    </row>
    <row r="163" spans="1:16" x14ac:dyDescent="0.15">
      <c r="A163" s="18">
        <v>81</v>
      </c>
      <c r="B163" s="18">
        <v>161</v>
      </c>
      <c r="D163">
        <v>625.636474609375</v>
      </c>
      <c r="E163">
        <v>558.64825439453102</v>
      </c>
      <c r="F163">
        <v>478.48538208007801</v>
      </c>
      <c r="G163">
        <v>469.25485229492199</v>
      </c>
      <c r="I163" s="19">
        <f t="shared" si="17"/>
        <v>147.15109252929699</v>
      </c>
      <c r="J163" s="19">
        <f t="shared" si="18"/>
        <v>89.393402099609034</v>
      </c>
      <c r="K163" s="19">
        <f t="shared" si="19"/>
        <v>84.575711059570665</v>
      </c>
      <c r="L163" s="20">
        <f t="shared" si="20"/>
        <v>0.94610686105591857</v>
      </c>
      <c r="M163" s="20">
        <f t="shared" si="21"/>
        <v>1.8863819880076313</v>
      </c>
      <c r="N163" s="18"/>
      <c r="O163" s="18"/>
      <c r="P163" s="18">
        <f t="shared" si="22"/>
        <v>2.8940658943715025</v>
      </c>
    </row>
    <row r="164" spans="1:16" x14ac:dyDescent="0.15">
      <c r="A164" s="18">
        <v>81.5</v>
      </c>
      <c r="B164" s="18">
        <v>162</v>
      </c>
      <c r="D164">
        <v>627.30743408203102</v>
      </c>
      <c r="E164">
        <v>559.6845703125</v>
      </c>
      <c r="F164">
        <v>478.48941040039102</v>
      </c>
      <c r="G164">
        <v>469.63845825195301</v>
      </c>
      <c r="I164" s="19">
        <f t="shared" si="17"/>
        <v>148.81802368164</v>
      </c>
      <c r="J164" s="19">
        <f t="shared" si="18"/>
        <v>90.046112060546989</v>
      </c>
      <c r="K164" s="19">
        <f t="shared" si="19"/>
        <v>85.78574523925711</v>
      </c>
      <c r="L164" s="20">
        <f t="shared" si="20"/>
        <v>0.95268683207082605</v>
      </c>
      <c r="M164" s="20">
        <f t="shared" si="21"/>
        <v>1.8987661264728579</v>
      </c>
      <c r="N164" s="18"/>
      <c r="O164" s="18"/>
      <c r="P164" s="18">
        <f t="shared" si="22"/>
        <v>3.5695676577401678</v>
      </c>
    </row>
    <row r="165" spans="1:16" x14ac:dyDescent="0.15">
      <c r="A165" s="18">
        <v>82</v>
      </c>
      <c r="B165" s="18">
        <v>163</v>
      </c>
      <c r="D165">
        <v>626.032958984375</v>
      </c>
      <c r="E165">
        <v>559.92388916015602</v>
      </c>
      <c r="F165">
        <v>478.48400878906301</v>
      </c>
      <c r="G165">
        <v>469.41061401367199</v>
      </c>
      <c r="I165" s="19">
        <f t="shared" si="17"/>
        <v>147.54895019531199</v>
      </c>
      <c r="J165" s="19">
        <f t="shared" si="18"/>
        <v>90.513275146484034</v>
      </c>
      <c r="K165" s="19">
        <f t="shared" si="19"/>
        <v>84.189657592773159</v>
      </c>
      <c r="L165" s="20">
        <f t="shared" si="20"/>
        <v>0.93013602100380399</v>
      </c>
      <c r="M165" s="20">
        <f t="shared" si="21"/>
        <v>1.8820194828561552</v>
      </c>
      <c r="N165" s="18"/>
      <c r="O165" s="18"/>
      <c r="P165" s="18">
        <f t="shared" si="22"/>
        <v>2.6561099048772316</v>
      </c>
    </row>
    <row r="166" spans="1:16" x14ac:dyDescent="0.15">
      <c r="A166" s="18">
        <v>82.5</v>
      </c>
      <c r="B166" s="18">
        <v>164</v>
      </c>
      <c r="D166">
        <v>624.91516113281295</v>
      </c>
      <c r="E166">
        <v>559.89471435546898</v>
      </c>
      <c r="F166">
        <v>479.32598876953102</v>
      </c>
      <c r="G166">
        <v>470.09680175781301</v>
      </c>
      <c r="I166" s="19">
        <f t="shared" si="17"/>
        <v>145.58917236328193</v>
      </c>
      <c r="J166" s="19">
        <f t="shared" si="18"/>
        <v>89.797912597655966</v>
      </c>
      <c r="K166" s="19">
        <f t="shared" si="19"/>
        <v>82.730633544922767</v>
      </c>
      <c r="L166" s="20">
        <f t="shared" si="20"/>
        <v>0.92129795840134399</v>
      </c>
      <c r="M166" s="20">
        <f t="shared" si="21"/>
        <v>1.8789855877040142</v>
      </c>
      <c r="N166" s="18"/>
      <c r="O166" s="18"/>
      <c r="P166" s="18">
        <f t="shared" si="22"/>
        <v>2.4906239059196658</v>
      </c>
    </row>
    <row r="167" spans="1:16" x14ac:dyDescent="0.15">
      <c r="A167" s="18">
        <v>83</v>
      </c>
      <c r="B167" s="18">
        <v>165</v>
      </c>
      <c r="D167">
        <v>624.06774902343795</v>
      </c>
      <c r="E167">
        <v>558.81524658203102</v>
      </c>
      <c r="F167">
        <v>479.11120605468801</v>
      </c>
      <c r="G167">
        <v>470.07247924804699</v>
      </c>
      <c r="I167" s="19">
        <f t="shared" si="17"/>
        <v>144.95654296874994</v>
      </c>
      <c r="J167" s="19">
        <f t="shared" si="18"/>
        <v>88.742767333984034</v>
      </c>
      <c r="K167" s="19">
        <f t="shared" si="19"/>
        <v>82.836605834961119</v>
      </c>
      <c r="L167" s="20">
        <f t="shared" si="20"/>
        <v>0.93344627763527999</v>
      </c>
      <c r="M167" s="20">
        <f t="shared" si="21"/>
        <v>1.8969380743882696</v>
      </c>
      <c r="N167" s="18"/>
      <c r="O167" s="18"/>
      <c r="P167" s="18">
        <f t="shared" si="22"/>
        <v>3.4698552384922281</v>
      </c>
    </row>
    <row r="168" spans="1:16" x14ac:dyDescent="0.15">
      <c r="A168" s="18">
        <v>83.5</v>
      </c>
      <c r="B168" s="18">
        <v>166</v>
      </c>
      <c r="D168">
        <v>624.72662353515602</v>
      </c>
      <c r="E168">
        <v>560.06585693359398</v>
      </c>
      <c r="F168">
        <v>479.45611572265602</v>
      </c>
      <c r="G168">
        <v>470.51687622070301</v>
      </c>
      <c r="I168" s="19">
        <f t="shared" si="17"/>
        <v>145.2705078125</v>
      </c>
      <c r="J168" s="19">
        <f t="shared" si="18"/>
        <v>89.548980712890966</v>
      </c>
      <c r="K168" s="19">
        <f t="shared" si="19"/>
        <v>82.586221313476329</v>
      </c>
      <c r="L168" s="20">
        <f t="shared" si="20"/>
        <v>0.92224635787046638</v>
      </c>
      <c r="M168" s="20">
        <f t="shared" si="21"/>
        <v>1.891542322073775</v>
      </c>
      <c r="N168" s="18"/>
      <c r="O168" s="18"/>
      <c r="P168" s="18">
        <f t="shared" si="22"/>
        <v>3.1755400373681493</v>
      </c>
    </row>
    <row r="169" spans="1:16" x14ac:dyDescent="0.15">
      <c r="A169" s="18">
        <v>84</v>
      </c>
      <c r="B169" s="18">
        <v>167</v>
      </c>
      <c r="D169">
        <v>625.07684326171898</v>
      </c>
      <c r="E169">
        <v>560.677001953125</v>
      </c>
      <c r="F169">
        <v>479.32913208007801</v>
      </c>
      <c r="G169">
        <v>469.60421752929699</v>
      </c>
      <c r="I169" s="19">
        <f t="shared" si="17"/>
        <v>145.74771118164097</v>
      </c>
      <c r="J169" s="19">
        <f t="shared" si="18"/>
        <v>91.072784423828011</v>
      </c>
      <c r="K169" s="19">
        <f t="shared" si="19"/>
        <v>81.996762084961361</v>
      </c>
      <c r="L169" s="20">
        <f t="shared" si="20"/>
        <v>0.9003431991644254</v>
      </c>
      <c r="M169" s="20">
        <f t="shared" si="21"/>
        <v>1.8754433308180534</v>
      </c>
      <c r="N169" s="18"/>
      <c r="O169" s="18"/>
      <c r="P169" s="18">
        <f t="shared" si="22"/>
        <v>2.297408949587409</v>
      </c>
    </row>
    <row r="170" spans="1:16" x14ac:dyDescent="0.15">
      <c r="A170" s="18">
        <v>84.5</v>
      </c>
      <c r="B170" s="18">
        <v>168</v>
      </c>
      <c r="D170">
        <v>625.31768798828102</v>
      </c>
      <c r="E170">
        <v>560.26086425781295</v>
      </c>
      <c r="F170">
        <v>478.05581665039102</v>
      </c>
      <c r="G170">
        <v>469.153076171875</v>
      </c>
      <c r="I170" s="19">
        <f t="shared" si="17"/>
        <v>147.26187133789</v>
      </c>
      <c r="J170" s="19">
        <f t="shared" si="18"/>
        <v>91.107788085937955</v>
      </c>
      <c r="K170" s="19">
        <f t="shared" si="19"/>
        <v>83.486419677733437</v>
      </c>
      <c r="L170" s="20">
        <f t="shared" si="20"/>
        <v>0.9163477835614271</v>
      </c>
      <c r="M170" s="20">
        <f t="shared" si="21"/>
        <v>1.8972520826653743</v>
      </c>
      <c r="N170" s="18"/>
      <c r="O170" s="18"/>
      <c r="P170" s="18">
        <f t="shared" si="22"/>
        <v>3.4869830464129956</v>
      </c>
    </row>
    <row r="171" spans="1:16" x14ac:dyDescent="0.15">
      <c r="A171" s="18">
        <v>85</v>
      </c>
      <c r="B171" s="18">
        <v>169</v>
      </c>
      <c r="D171">
        <v>625.98406982421898</v>
      </c>
      <c r="E171">
        <v>561.02648925781295</v>
      </c>
      <c r="F171">
        <v>478.29312133789102</v>
      </c>
      <c r="G171">
        <v>468.93740844726602</v>
      </c>
      <c r="I171" s="19">
        <f t="shared" si="17"/>
        <v>147.69094848632795</v>
      </c>
      <c r="J171" s="19">
        <f t="shared" si="18"/>
        <v>92.089080810546932</v>
      </c>
      <c r="K171" s="19">
        <f t="shared" si="19"/>
        <v>83.228591918945099</v>
      </c>
      <c r="L171" s="20">
        <f t="shared" si="20"/>
        <v>0.9037835016528144</v>
      </c>
      <c r="M171" s="20">
        <f t="shared" si="21"/>
        <v>1.8904919682070807</v>
      </c>
      <c r="N171" s="18"/>
      <c r="O171" s="18"/>
      <c r="P171" s="18">
        <f t="shared" si="22"/>
        <v>3.1182477282498846</v>
      </c>
    </row>
    <row r="172" spans="1:16" x14ac:dyDescent="0.15">
      <c r="A172" s="18">
        <v>85.5</v>
      </c>
      <c r="B172" s="18">
        <v>170</v>
      </c>
      <c r="D172">
        <v>625.58123779296898</v>
      </c>
      <c r="E172">
        <v>560.84436035156295</v>
      </c>
      <c r="F172">
        <v>479.16253662109398</v>
      </c>
      <c r="G172">
        <v>469.91806030273398</v>
      </c>
      <c r="I172" s="19">
        <f t="shared" si="17"/>
        <v>146.418701171875</v>
      </c>
      <c r="J172" s="19">
        <f t="shared" si="18"/>
        <v>90.926300048828978</v>
      </c>
      <c r="K172" s="19">
        <f t="shared" si="19"/>
        <v>82.770291137694727</v>
      </c>
      <c r="L172" s="20">
        <f t="shared" si="20"/>
        <v>0.91030088206872672</v>
      </c>
      <c r="M172" s="20">
        <f t="shared" si="21"/>
        <v>1.9028135160733122</v>
      </c>
      <c r="N172" s="18"/>
      <c r="O172" s="18"/>
      <c r="P172" s="18">
        <f t="shared" si="22"/>
        <v>3.7903354422593489</v>
      </c>
    </row>
    <row r="173" spans="1:16" x14ac:dyDescent="0.15">
      <c r="A173" s="18">
        <v>86</v>
      </c>
      <c r="B173" s="18">
        <v>171</v>
      </c>
      <c r="D173">
        <v>624.22528076171898</v>
      </c>
      <c r="E173">
        <v>559.806884765625</v>
      </c>
      <c r="F173">
        <v>478.54794311523398</v>
      </c>
      <c r="G173">
        <v>469.43539428710898</v>
      </c>
      <c r="I173" s="19">
        <f t="shared" si="17"/>
        <v>145.677337646485</v>
      </c>
      <c r="J173" s="19">
        <f t="shared" si="18"/>
        <v>90.371490478516023</v>
      </c>
      <c r="K173" s="19">
        <f t="shared" si="19"/>
        <v>82.41729431152379</v>
      </c>
      <c r="L173" s="20">
        <f t="shared" si="20"/>
        <v>0.9119833464638587</v>
      </c>
      <c r="M173" s="20">
        <f t="shared" si="21"/>
        <v>1.9103001479187636</v>
      </c>
      <c r="N173" s="18"/>
      <c r="O173" s="18"/>
      <c r="P173" s="18">
        <f t="shared" si="22"/>
        <v>4.1986991752307325</v>
      </c>
    </row>
    <row r="174" spans="1:16" x14ac:dyDescent="0.15">
      <c r="A174" s="18">
        <v>86.5</v>
      </c>
      <c r="B174" s="18">
        <v>172</v>
      </c>
      <c r="D174">
        <v>625.29193115234398</v>
      </c>
      <c r="E174">
        <v>561.508544921875</v>
      </c>
      <c r="F174">
        <v>477.71545410156301</v>
      </c>
      <c r="G174">
        <v>468.96081542968801</v>
      </c>
      <c r="I174" s="19">
        <f t="shared" si="17"/>
        <v>147.57647705078097</v>
      </c>
      <c r="J174" s="19">
        <f t="shared" si="18"/>
        <v>92.547729492186988</v>
      </c>
      <c r="K174" s="19">
        <f t="shared" si="19"/>
        <v>82.793066406250077</v>
      </c>
      <c r="L174" s="20">
        <f t="shared" si="20"/>
        <v>0.89459856941427818</v>
      </c>
      <c r="M174" s="20">
        <f t="shared" si="21"/>
        <v>1.8987195383195021</v>
      </c>
      <c r="N174" s="18"/>
      <c r="O174" s="18"/>
      <c r="P174" s="18">
        <f t="shared" si="22"/>
        <v>3.5670264733184749</v>
      </c>
    </row>
    <row r="175" spans="1:16" x14ac:dyDescent="0.15">
      <c r="A175" s="18">
        <v>87</v>
      </c>
      <c r="B175" s="18">
        <v>173</v>
      </c>
      <c r="D175">
        <v>622.24688720703102</v>
      </c>
      <c r="E175">
        <v>558.94396972656295</v>
      </c>
      <c r="F175">
        <v>478.55560302734398</v>
      </c>
      <c r="G175">
        <v>469.52813720703102</v>
      </c>
      <c r="I175" s="19">
        <f t="shared" si="17"/>
        <v>143.69128417968705</v>
      </c>
      <c r="J175" s="19">
        <f t="shared" si="18"/>
        <v>89.415832519531932</v>
      </c>
      <c r="K175" s="19">
        <f t="shared" si="19"/>
        <v>81.100201416014698</v>
      </c>
      <c r="L175" s="20">
        <f t="shared" si="20"/>
        <v>0.90700046211949348</v>
      </c>
      <c r="M175" s="20">
        <f t="shared" si="21"/>
        <v>1.9169255984750366</v>
      </c>
      <c r="N175" s="18"/>
      <c r="O175" s="18"/>
      <c r="P175" s="18">
        <f t="shared" si="22"/>
        <v>4.5600891537456798</v>
      </c>
    </row>
    <row r="176" spans="1:16" x14ac:dyDescent="0.15">
      <c r="A176" s="18">
        <v>87.5</v>
      </c>
      <c r="B176" s="18">
        <v>174</v>
      </c>
      <c r="D176">
        <v>620.85498046875</v>
      </c>
      <c r="E176">
        <v>558.21203613281295</v>
      </c>
      <c r="F176">
        <v>478.73751831054699</v>
      </c>
      <c r="G176">
        <v>469.47366333007801</v>
      </c>
      <c r="I176" s="19">
        <f t="shared" si="17"/>
        <v>142.11746215820301</v>
      </c>
      <c r="J176" s="19">
        <f t="shared" si="18"/>
        <v>88.738372802734943</v>
      </c>
      <c r="K176" s="19">
        <f t="shared" si="19"/>
        <v>80.000601196288557</v>
      </c>
      <c r="L176" s="20">
        <f t="shared" si="20"/>
        <v>0.90153333523626333</v>
      </c>
      <c r="M176" s="20">
        <f t="shared" si="21"/>
        <v>1.9172626390421257</v>
      </c>
      <c r="N176" s="18"/>
      <c r="O176" s="18"/>
      <c r="P176" s="18">
        <f t="shared" si="22"/>
        <v>4.5784732745333079</v>
      </c>
    </row>
    <row r="177" spans="1:16" x14ac:dyDescent="0.15">
      <c r="A177" s="18">
        <v>88</v>
      </c>
      <c r="B177" s="18">
        <v>175</v>
      </c>
      <c r="D177">
        <v>623.44378662109398</v>
      </c>
      <c r="E177">
        <v>560.48468017578102</v>
      </c>
      <c r="F177">
        <v>477.29132080078102</v>
      </c>
      <c r="G177">
        <v>468.10400390625</v>
      </c>
      <c r="I177" s="19">
        <f t="shared" si="17"/>
        <v>146.15246582031295</v>
      </c>
      <c r="J177" s="19">
        <f t="shared" si="18"/>
        <v>92.380676269531023</v>
      </c>
      <c r="K177" s="19">
        <f t="shared" si="19"/>
        <v>81.485992431641236</v>
      </c>
      <c r="L177" s="20">
        <f t="shared" si="20"/>
        <v>0.88206750288227675</v>
      </c>
      <c r="M177" s="20">
        <f t="shared" si="21"/>
        <v>1.9036009741384583</v>
      </c>
      <c r="N177" s="18"/>
      <c r="O177" s="18"/>
      <c r="P177" s="18">
        <f t="shared" si="22"/>
        <v>3.8332879102956761</v>
      </c>
    </row>
    <row r="178" spans="1:16" x14ac:dyDescent="0.15">
      <c r="A178" s="18">
        <v>88.5</v>
      </c>
      <c r="B178" s="18">
        <v>176</v>
      </c>
      <c r="D178">
        <v>621.53656005859398</v>
      </c>
      <c r="E178">
        <v>559.646728515625</v>
      </c>
      <c r="F178">
        <v>478.59521484375</v>
      </c>
      <c r="G178">
        <v>469.42953491210898</v>
      </c>
      <c r="I178" s="19">
        <f t="shared" si="17"/>
        <v>142.94134521484398</v>
      </c>
      <c r="J178" s="19">
        <f t="shared" si="18"/>
        <v>90.217193603516023</v>
      </c>
      <c r="K178" s="19">
        <f t="shared" si="19"/>
        <v>79.789309692382773</v>
      </c>
      <c r="L178" s="20">
        <f t="shared" si="20"/>
        <v>0.88441356359452483</v>
      </c>
      <c r="M178" s="20">
        <f t="shared" si="21"/>
        <v>1.9117512023010259</v>
      </c>
      <c r="N178" s="18"/>
      <c r="O178" s="18"/>
      <c r="P178" s="18">
        <f t="shared" si="22"/>
        <v>4.2778479829345804</v>
      </c>
    </row>
    <row r="179" spans="1:16" x14ac:dyDescent="0.15">
      <c r="A179" s="18">
        <v>89</v>
      </c>
      <c r="B179" s="18">
        <v>177</v>
      </c>
      <c r="D179">
        <v>621.33624267578102</v>
      </c>
      <c r="E179">
        <v>559.28363037109398</v>
      </c>
      <c r="F179">
        <v>478.74111938476602</v>
      </c>
      <c r="G179">
        <v>469.35568237304699</v>
      </c>
      <c r="I179" s="19">
        <f t="shared" si="17"/>
        <v>142.595123291015</v>
      </c>
      <c r="J179" s="19">
        <f t="shared" si="18"/>
        <v>89.927947998046989</v>
      </c>
      <c r="K179" s="19">
        <f t="shared" si="19"/>
        <v>79.645559692382108</v>
      </c>
      <c r="L179" s="20">
        <f t="shared" si="20"/>
        <v>0.8856597027445996</v>
      </c>
      <c r="M179" s="20">
        <f t="shared" si="21"/>
        <v>1.9188015089014197</v>
      </c>
      <c r="N179" s="18"/>
      <c r="O179" s="18"/>
      <c r="P179" s="18">
        <f t="shared" si="22"/>
        <v>4.6624120407597021</v>
      </c>
    </row>
    <row r="180" spans="1:16" x14ac:dyDescent="0.15">
      <c r="A180" s="18">
        <v>89.5</v>
      </c>
      <c r="B180" s="18">
        <v>178</v>
      </c>
      <c r="D180">
        <v>622.52667236328102</v>
      </c>
      <c r="E180">
        <v>560.26654052734398</v>
      </c>
      <c r="F180">
        <v>478.09005737304699</v>
      </c>
      <c r="G180">
        <v>468.62765502929699</v>
      </c>
      <c r="I180" s="19">
        <f t="shared" si="17"/>
        <v>144.43661499023403</v>
      </c>
      <c r="J180" s="19">
        <f t="shared" si="18"/>
        <v>91.638885498046989</v>
      </c>
      <c r="K180" s="19">
        <f t="shared" si="19"/>
        <v>80.289395141601148</v>
      </c>
      <c r="L180" s="20">
        <f t="shared" si="20"/>
        <v>0.87614984299773346</v>
      </c>
      <c r="M180" s="20">
        <f t="shared" si="21"/>
        <v>1.9150958166048728</v>
      </c>
      <c r="N180" s="18"/>
      <c r="O180" s="18"/>
      <c r="P180" s="18">
        <f t="shared" si="22"/>
        <v>4.4602823820960991</v>
      </c>
    </row>
    <row r="181" spans="1:16" x14ac:dyDescent="0.15">
      <c r="A181" s="18">
        <v>90</v>
      </c>
      <c r="B181" s="18">
        <v>179</v>
      </c>
      <c r="D181">
        <v>622.81103515625</v>
      </c>
      <c r="E181">
        <v>560.61907958984398</v>
      </c>
      <c r="F181">
        <v>478.65286254882801</v>
      </c>
      <c r="G181">
        <v>469.97567749023398</v>
      </c>
      <c r="I181" s="19">
        <f t="shared" si="17"/>
        <v>144.15817260742199</v>
      </c>
      <c r="J181" s="19">
        <f t="shared" si="18"/>
        <v>90.64340209961</v>
      </c>
      <c r="K181" s="19">
        <f t="shared" si="19"/>
        <v>80.707791137694983</v>
      </c>
      <c r="L181" s="20">
        <f t="shared" si="20"/>
        <v>0.89038792971388525</v>
      </c>
      <c r="M181" s="20">
        <f t="shared" si="21"/>
        <v>1.9351380707713437</v>
      </c>
      <c r="N181" s="18"/>
      <c r="O181" s="18"/>
      <c r="P181" s="18">
        <f t="shared" si="22"/>
        <v>5.5535015890154202</v>
      </c>
    </row>
    <row r="182" spans="1:16" x14ac:dyDescent="0.15">
      <c r="A182" s="18">
        <v>90.5</v>
      </c>
      <c r="B182" s="18">
        <v>180</v>
      </c>
      <c r="D182">
        <v>621.68194580078102</v>
      </c>
      <c r="E182">
        <v>558.96136474609398</v>
      </c>
      <c r="F182">
        <v>478.27960205078102</v>
      </c>
      <c r="G182">
        <v>469.26473999023398</v>
      </c>
      <c r="I182" s="19">
        <f t="shared" si="17"/>
        <v>143.40234375</v>
      </c>
      <c r="J182" s="19">
        <f t="shared" si="18"/>
        <v>89.69662475586</v>
      </c>
      <c r="K182" s="19">
        <f t="shared" si="19"/>
        <v>80.614706420898003</v>
      </c>
      <c r="L182" s="20">
        <f t="shared" si="20"/>
        <v>0.89874849405223955</v>
      </c>
      <c r="M182" s="20">
        <f t="shared" si="21"/>
        <v>1.9493028025600174</v>
      </c>
      <c r="N182" s="18"/>
      <c r="O182" s="18"/>
      <c r="P182" s="18">
        <f t="shared" si="22"/>
        <v>6.32612709928084</v>
      </c>
    </row>
    <row r="183" spans="1:16" x14ac:dyDescent="0.15">
      <c r="A183" s="18">
        <v>91</v>
      </c>
      <c r="B183" s="18">
        <v>181</v>
      </c>
      <c r="D183">
        <v>622.056396484375</v>
      </c>
      <c r="E183">
        <v>560.06890869140602</v>
      </c>
      <c r="F183">
        <v>478.592529296875</v>
      </c>
      <c r="G183">
        <v>468.73931884765602</v>
      </c>
      <c r="I183" s="19">
        <f t="shared" si="17"/>
        <v>143.4638671875</v>
      </c>
      <c r="J183" s="19">
        <f t="shared" si="18"/>
        <v>91.32958984375</v>
      </c>
      <c r="K183" s="19">
        <f t="shared" si="19"/>
        <v>79.533154296875011</v>
      </c>
      <c r="L183" s="20">
        <f t="shared" si="20"/>
        <v>0.87083665253444409</v>
      </c>
      <c r="M183" s="20">
        <f t="shared" si="21"/>
        <v>1.9271951284925413</v>
      </c>
      <c r="N183" s="18"/>
      <c r="O183" s="18"/>
      <c r="P183" s="18">
        <f t="shared" si="22"/>
        <v>5.120248074390056</v>
      </c>
    </row>
    <row r="184" spans="1:16" x14ac:dyDescent="0.15">
      <c r="A184" s="18">
        <v>91.5</v>
      </c>
      <c r="B184" s="18">
        <v>182</v>
      </c>
      <c r="D184">
        <v>621.46234130859398</v>
      </c>
      <c r="E184">
        <v>560.77203369140602</v>
      </c>
      <c r="F184">
        <v>477.742919921875</v>
      </c>
      <c r="G184">
        <v>469.2138671875</v>
      </c>
      <c r="I184" s="19">
        <f t="shared" si="17"/>
        <v>143.71942138671898</v>
      </c>
      <c r="J184" s="19">
        <f t="shared" si="18"/>
        <v>91.558166503906023</v>
      </c>
      <c r="K184" s="19">
        <f t="shared" si="19"/>
        <v>79.62870483398477</v>
      </c>
      <c r="L184" s="20">
        <f t="shared" si="20"/>
        <v>0.86970619743229216</v>
      </c>
      <c r="M184" s="20">
        <f t="shared" si="21"/>
        <v>1.9318688408407083</v>
      </c>
      <c r="N184" s="18"/>
      <c r="O184" s="18"/>
      <c r="P184" s="18">
        <f t="shared" si="22"/>
        <v>5.3751790848539311</v>
      </c>
    </row>
    <row r="185" spans="1:16" x14ac:dyDescent="0.15">
      <c r="A185" s="18">
        <v>92</v>
      </c>
      <c r="B185" s="18">
        <v>183</v>
      </c>
      <c r="D185">
        <v>622.56610107421898</v>
      </c>
      <c r="E185">
        <v>561.54333496093795</v>
      </c>
      <c r="F185">
        <v>478.6533203125</v>
      </c>
      <c r="G185">
        <v>470.15579223632801</v>
      </c>
      <c r="I185" s="19">
        <f t="shared" si="17"/>
        <v>143.91278076171898</v>
      </c>
      <c r="J185" s="19">
        <f t="shared" si="18"/>
        <v>91.387542724609943</v>
      </c>
      <c r="K185" s="19">
        <f t="shared" si="19"/>
        <v>79.94150085449202</v>
      </c>
      <c r="L185" s="20">
        <f t="shared" si="20"/>
        <v>0.87475271214360384</v>
      </c>
      <c r="M185" s="20">
        <f t="shared" si="21"/>
        <v>1.9427195230023393</v>
      </c>
      <c r="N185" s="18"/>
      <c r="O185" s="18"/>
      <c r="P185" s="18">
        <f t="shared" si="22"/>
        <v>5.9670373682957374</v>
      </c>
    </row>
    <row r="186" spans="1:16" x14ac:dyDescent="0.15">
      <c r="A186" s="18">
        <v>92.5</v>
      </c>
      <c r="B186" s="18">
        <v>184</v>
      </c>
      <c r="D186">
        <v>621.2783203125</v>
      </c>
      <c r="E186">
        <v>559.91857910156295</v>
      </c>
      <c r="F186">
        <v>478.91534423828102</v>
      </c>
      <c r="G186">
        <v>470.11434936523398</v>
      </c>
      <c r="I186" s="19">
        <f t="shared" si="17"/>
        <v>142.36297607421898</v>
      </c>
      <c r="J186" s="19">
        <f t="shared" si="18"/>
        <v>89.804229736328978</v>
      </c>
      <c r="K186" s="19">
        <f t="shared" si="19"/>
        <v>79.500015258788693</v>
      </c>
      <c r="L186" s="20">
        <f t="shared" si="20"/>
        <v>0.88525914082450097</v>
      </c>
      <c r="M186" s="20">
        <f t="shared" si="21"/>
        <v>1.9590301191335555</v>
      </c>
      <c r="N186" s="18"/>
      <c r="O186" s="18"/>
      <c r="P186" s="18">
        <f t="shared" si="22"/>
        <v>6.856710596608524</v>
      </c>
    </row>
    <row r="187" spans="1:16" x14ac:dyDescent="0.15">
      <c r="A187" s="18">
        <v>93</v>
      </c>
      <c r="B187" s="18">
        <v>185</v>
      </c>
      <c r="D187">
        <v>620.42864990234398</v>
      </c>
      <c r="E187">
        <v>560.38317871093795</v>
      </c>
      <c r="F187">
        <v>478.76721191406301</v>
      </c>
      <c r="G187">
        <v>470.01666259765602</v>
      </c>
      <c r="I187" s="19">
        <f t="shared" si="17"/>
        <v>141.66143798828097</v>
      </c>
      <c r="J187" s="19">
        <f t="shared" si="18"/>
        <v>90.366516113281932</v>
      </c>
      <c r="K187" s="19">
        <f t="shared" si="19"/>
        <v>78.404876708983608</v>
      </c>
      <c r="L187" s="20">
        <f t="shared" si="20"/>
        <v>0.86763195131586779</v>
      </c>
      <c r="M187" s="20">
        <f t="shared" si="21"/>
        <v>1.9472070970752418</v>
      </c>
      <c r="N187" s="18"/>
      <c r="O187" s="18"/>
      <c r="P187" s="18">
        <f t="shared" si="22"/>
        <v>6.211815332302268</v>
      </c>
    </row>
    <row r="188" spans="1:16" x14ac:dyDescent="0.15">
      <c r="A188" s="18">
        <v>93.5</v>
      </c>
      <c r="B188" s="18">
        <v>186</v>
      </c>
      <c r="D188">
        <v>621.86975097656295</v>
      </c>
      <c r="E188">
        <v>561.25256347656295</v>
      </c>
      <c r="F188">
        <v>477.93292236328102</v>
      </c>
      <c r="G188">
        <v>468.63034057617199</v>
      </c>
      <c r="I188" s="19">
        <f t="shared" si="17"/>
        <v>143.93682861328193</v>
      </c>
      <c r="J188" s="19">
        <f t="shared" si="18"/>
        <v>92.622222900390966</v>
      </c>
      <c r="K188" s="19">
        <f t="shared" si="19"/>
        <v>79.101272583008253</v>
      </c>
      <c r="L188" s="20">
        <f t="shared" si="20"/>
        <v>0.85402045109710234</v>
      </c>
      <c r="M188" s="20">
        <f t="shared" si="21"/>
        <v>1.9393997643067953</v>
      </c>
      <c r="N188" s="18"/>
      <c r="O188" s="18"/>
      <c r="P188" s="18">
        <f t="shared" si="22"/>
        <v>5.7859587362136455</v>
      </c>
    </row>
    <row r="189" spans="1:16" x14ac:dyDescent="0.15">
      <c r="A189" s="18">
        <v>94</v>
      </c>
      <c r="B189" s="18">
        <v>187</v>
      </c>
      <c r="D189">
        <v>619.65734863281295</v>
      </c>
      <c r="E189">
        <v>559.840576171875</v>
      </c>
      <c r="F189">
        <v>478.06304931640602</v>
      </c>
      <c r="G189">
        <v>468.98107910156301</v>
      </c>
      <c r="I189" s="19">
        <f t="shared" si="17"/>
        <v>141.59429931640693</v>
      </c>
      <c r="J189" s="19">
        <f t="shared" si="18"/>
        <v>90.859497070311988</v>
      </c>
      <c r="K189" s="19">
        <f t="shared" si="19"/>
        <v>77.992651367188543</v>
      </c>
      <c r="L189" s="20">
        <f t="shared" si="20"/>
        <v>0.85838744305214032</v>
      </c>
      <c r="M189" s="20">
        <f t="shared" si="21"/>
        <v>1.9495709237121526</v>
      </c>
      <c r="N189" s="18"/>
      <c r="O189" s="18"/>
      <c r="P189" s="18">
        <f t="shared" si="22"/>
        <v>6.3407519608787846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pageSetUpPr fitToPage="1"/>
  </sheetPr>
  <dimension ref="A1:V798"/>
  <sheetViews>
    <sheetView zoomScale="75" zoomScaleNormal="75" zoomScalePageLayoutView="75" workbookViewId="0">
      <selection activeCell="A36" sqref="A36:XFD45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579.29992675781295</v>
      </c>
      <c r="E2">
        <v>512.67132568359398</v>
      </c>
      <c r="F2">
        <v>484.9375</v>
      </c>
      <c r="G2">
        <v>477.65173339843801</v>
      </c>
      <c r="I2" s="7">
        <f t="shared" ref="I2:J65" si="0">D2-F2</f>
        <v>94.362426757812955</v>
      </c>
      <c r="J2" s="7">
        <f t="shared" si="0"/>
        <v>35.019592285155966</v>
      </c>
      <c r="K2" s="7">
        <f t="shared" ref="K2:K65" si="1">I2-0.7*J2</f>
        <v>69.848712158203782</v>
      </c>
      <c r="L2" s="8">
        <f t="shared" ref="L2:L65" si="2">K2/J2</f>
        <v>1.9945609757373193</v>
      </c>
      <c r="M2" s="8"/>
      <c r="N2" s="18">
        <f>LINEST(V64:V104,U64:U104)</f>
        <v>-3.1186632269338929E-3</v>
      </c>
      <c r="O2" s="9">
        <f>AVERAGE(M38:M45)</f>
        <v>1.6878390581065603</v>
      </c>
    </row>
    <row r="3" spans="1:16" x14ac:dyDescent="0.15">
      <c r="A3" s="6">
        <v>1</v>
      </c>
      <c r="B3" s="6">
        <v>1</v>
      </c>
      <c r="C3" s="6" t="s">
        <v>7</v>
      </c>
      <c r="D3">
        <v>577.96350097656295</v>
      </c>
      <c r="E3">
        <v>511.94537353515602</v>
      </c>
      <c r="F3">
        <v>484.12942504882801</v>
      </c>
      <c r="G3">
        <v>476.85711669921898</v>
      </c>
      <c r="I3" s="7">
        <f t="shared" si="0"/>
        <v>93.834075927734943</v>
      </c>
      <c r="J3" s="7">
        <f t="shared" si="0"/>
        <v>35.088256835937045</v>
      </c>
      <c r="K3" s="7">
        <f t="shared" si="1"/>
        <v>69.272296142579009</v>
      </c>
      <c r="L3" s="8">
        <f t="shared" si="2"/>
        <v>1.9742301952039694</v>
      </c>
      <c r="M3" s="8"/>
      <c r="N3" s="18"/>
    </row>
    <row r="4" spans="1:16" ht="15" x14ac:dyDescent="0.15">
      <c r="A4" s="6">
        <v>1.5</v>
      </c>
      <c r="B4" s="6">
        <v>2</v>
      </c>
      <c r="D4">
        <v>576.77880859375</v>
      </c>
      <c r="E4">
        <v>511.89349365234398</v>
      </c>
      <c r="F4">
        <v>483.7939453125</v>
      </c>
      <c r="G4">
        <v>476.66387939453102</v>
      </c>
      <c r="I4" s="7">
        <f t="shared" si="0"/>
        <v>92.98486328125</v>
      </c>
      <c r="J4" s="7">
        <f t="shared" si="0"/>
        <v>35.229614257812955</v>
      </c>
      <c r="K4" s="7">
        <f t="shared" si="1"/>
        <v>68.324133300780929</v>
      </c>
      <c r="L4" s="8">
        <f t="shared" si="2"/>
        <v>1.9393948738916018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576.59558105468795</v>
      </c>
      <c r="E5">
        <v>511.93395996093801</v>
      </c>
      <c r="F5">
        <v>483.67446899414102</v>
      </c>
      <c r="G5">
        <v>476.41827392578102</v>
      </c>
      <c r="I5" s="7">
        <f t="shared" si="0"/>
        <v>92.921112060546932</v>
      </c>
      <c r="J5" s="7">
        <f t="shared" si="0"/>
        <v>35.515686035156989</v>
      </c>
      <c r="K5" s="7">
        <f t="shared" si="1"/>
        <v>68.060131835937042</v>
      </c>
      <c r="L5" s="8">
        <f t="shared" si="2"/>
        <v>1.9163400579835146</v>
      </c>
      <c r="M5" s="8"/>
      <c r="N5" s="18">
        <f>RSQ(V64:V104,U64:U104)</f>
        <v>0.8150186477281075</v>
      </c>
    </row>
    <row r="6" spans="1:16" x14ac:dyDescent="0.15">
      <c r="A6" s="6">
        <v>2.5</v>
      </c>
      <c r="B6" s="6">
        <v>4</v>
      </c>
      <c r="C6" s="6" t="s">
        <v>5</v>
      </c>
      <c r="D6">
        <v>575.543212890625</v>
      </c>
      <c r="E6">
        <v>510.970703125</v>
      </c>
      <c r="F6">
        <v>482.79064941406301</v>
      </c>
      <c r="G6">
        <v>475.75375366210898</v>
      </c>
      <c r="I6" s="7">
        <f t="shared" si="0"/>
        <v>92.752563476561988</v>
      </c>
      <c r="J6" s="7">
        <f t="shared" si="0"/>
        <v>35.216949462891023</v>
      </c>
      <c r="K6" s="7">
        <f t="shared" si="1"/>
        <v>68.100698852538272</v>
      </c>
      <c r="L6" s="8">
        <f t="shared" si="2"/>
        <v>1.9337478086879067</v>
      </c>
      <c r="M6" s="8">
        <f t="shared" ref="M6:M22" si="3">L6+ABS($N$2)*A6</f>
        <v>1.9415444667552415</v>
      </c>
      <c r="N6" s="18"/>
      <c r="P6" s="6">
        <f t="shared" ref="P6:P69" si="4">(M6-$O$2)/$O$2*100</f>
        <v>15.031374432897127</v>
      </c>
    </row>
    <row r="7" spans="1:16" x14ac:dyDescent="0.15">
      <c r="A7" s="6">
        <v>3</v>
      </c>
      <c r="B7" s="6">
        <v>5</v>
      </c>
      <c r="C7" s="6" t="s">
        <v>8</v>
      </c>
      <c r="D7">
        <v>575.927490234375</v>
      </c>
      <c r="E7">
        <v>512.59460449218795</v>
      </c>
      <c r="F7">
        <v>483.19567871093801</v>
      </c>
      <c r="G7">
        <v>476.372802734375</v>
      </c>
      <c r="I7" s="7">
        <f t="shared" si="0"/>
        <v>92.731811523436988</v>
      </c>
      <c r="J7" s="7">
        <f t="shared" si="0"/>
        <v>36.221801757812955</v>
      </c>
      <c r="K7" s="7">
        <f t="shared" si="1"/>
        <v>67.37655029296792</v>
      </c>
      <c r="L7" s="8">
        <f t="shared" si="2"/>
        <v>1.8601104037690495</v>
      </c>
      <c r="M7" s="8">
        <f t="shared" si="3"/>
        <v>1.8694663934498512</v>
      </c>
      <c r="P7" s="6">
        <f t="shared" si="4"/>
        <v>10.760939230014193</v>
      </c>
    </row>
    <row r="8" spans="1:16" x14ac:dyDescent="0.15">
      <c r="A8" s="6">
        <v>3.5</v>
      </c>
      <c r="B8" s="6">
        <v>6</v>
      </c>
      <c r="D8">
        <v>575.647705078125</v>
      </c>
      <c r="E8">
        <v>512.54144287109398</v>
      </c>
      <c r="F8">
        <v>483.78732299804699</v>
      </c>
      <c r="G8">
        <v>476.51522827148398</v>
      </c>
      <c r="I8" s="7">
        <f t="shared" si="0"/>
        <v>91.860382080078011</v>
      </c>
      <c r="J8" s="7">
        <f t="shared" si="0"/>
        <v>36.02621459961</v>
      </c>
      <c r="K8" s="7">
        <f t="shared" si="1"/>
        <v>66.642031860351011</v>
      </c>
      <c r="L8" s="8">
        <f t="shared" si="2"/>
        <v>1.8498205432072357</v>
      </c>
      <c r="M8" s="8">
        <f t="shared" si="3"/>
        <v>1.8607358645015042</v>
      </c>
      <c r="P8" s="6">
        <f t="shared" si="4"/>
        <v>10.243678481341801</v>
      </c>
    </row>
    <row r="9" spans="1:16" x14ac:dyDescent="0.15">
      <c r="A9" s="6">
        <v>4</v>
      </c>
      <c r="B9" s="6">
        <v>7</v>
      </c>
      <c r="D9">
        <v>576.29168701171898</v>
      </c>
      <c r="E9">
        <v>513.45355224609398</v>
      </c>
      <c r="F9">
        <v>483.70672607421898</v>
      </c>
      <c r="G9">
        <v>476.86593627929699</v>
      </c>
      <c r="I9" s="7">
        <f t="shared" si="0"/>
        <v>92.5849609375</v>
      </c>
      <c r="J9" s="7">
        <f t="shared" si="0"/>
        <v>36.587615966796989</v>
      </c>
      <c r="K9" s="7">
        <f t="shared" si="1"/>
        <v>66.973629760742114</v>
      </c>
      <c r="L9" s="8">
        <f t="shared" si="2"/>
        <v>1.8304999653850151</v>
      </c>
      <c r="M9" s="8">
        <f t="shared" si="3"/>
        <v>1.8429746182927507</v>
      </c>
      <c r="P9" s="6">
        <f t="shared" si="4"/>
        <v>9.1913716204804174</v>
      </c>
    </row>
    <row r="10" spans="1:16" x14ac:dyDescent="0.15">
      <c r="A10" s="6">
        <v>4.5</v>
      </c>
      <c r="B10" s="6">
        <v>8</v>
      </c>
      <c r="D10">
        <v>575.809814453125</v>
      </c>
      <c r="E10">
        <v>513.45111083984398</v>
      </c>
      <c r="F10">
        <v>484.02386474609398</v>
      </c>
      <c r="G10">
        <v>477.10931396484398</v>
      </c>
      <c r="I10" s="7">
        <f t="shared" si="0"/>
        <v>91.785949707031023</v>
      </c>
      <c r="J10" s="7">
        <f t="shared" si="0"/>
        <v>36.341796875</v>
      </c>
      <c r="K10" s="7">
        <f t="shared" si="1"/>
        <v>66.34669189453102</v>
      </c>
      <c r="L10" s="8">
        <f t="shared" si="2"/>
        <v>1.8256304750900136</v>
      </c>
      <c r="M10" s="8">
        <f t="shared" si="3"/>
        <v>1.8396644596112162</v>
      </c>
      <c r="P10" s="6">
        <f t="shared" si="4"/>
        <v>8.9952534736917134</v>
      </c>
    </row>
    <row r="11" spans="1:16" x14ac:dyDescent="0.15">
      <c r="A11" s="6">
        <v>5</v>
      </c>
      <c r="B11" s="6">
        <v>9</v>
      </c>
      <c r="D11">
        <v>575.043212890625</v>
      </c>
      <c r="E11">
        <v>513.55364990234398</v>
      </c>
      <c r="F11">
        <v>484.08392333984398</v>
      </c>
      <c r="G11">
        <v>477.50155639648398</v>
      </c>
      <c r="I11" s="7">
        <f t="shared" si="0"/>
        <v>90.959289550781023</v>
      </c>
      <c r="J11" s="7">
        <f t="shared" si="0"/>
        <v>36.05209350586</v>
      </c>
      <c r="K11" s="7">
        <f t="shared" si="1"/>
        <v>65.72282409667902</v>
      </c>
      <c r="L11" s="8">
        <f t="shared" si="2"/>
        <v>1.8229960511446099</v>
      </c>
      <c r="M11" s="8">
        <f t="shared" si="3"/>
        <v>1.8385893672792795</v>
      </c>
      <c r="P11" s="6">
        <f t="shared" si="4"/>
        <v>8.9315570965535542</v>
      </c>
    </row>
    <row r="12" spans="1:16" x14ac:dyDescent="0.15">
      <c r="A12" s="6">
        <v>5.5</v>
      </c>
      <c r="B12" s="6">
        <v>10</v>
      </c>
      <c r="D12">
        <v>573.779296875</v>
      </c>
      <c r="E12">
        <v>513.13330078125</v>
      </c>
      <c r="F12">
        <v>484.36175537109398</v>
      </c>
      <c r="G12">
        <v>477.38449096679699</v>
      </c>
      <c r="I12" s="7">
        <f t="shared" si="0"/>
        <v>89.417541503906023</v>
      </c>
      <c r="J12" s="7">
        <f t="shared" si="0"/>
        <v>35.748809814453011</v>
      </c>
      <c r="K12" s="7">
        <f t="shared" si="1"/>
        <v>64.393374633788909</v>
      </c>
      <c r="L12" s="8">
        <f t="shared" si="2"/>
        <v>1.8012732442844877</v>
      </c>
      <c r="M12" s="8">
        <f t="shared" si="3"/>
        <v>1.8184258920326242</v>
      </c>
      <c r="P12" s="6">
        <f t="shared" si="4"/>
        <v>7.7369245188909099</v>
      </c>
    </row>
    <row r="13" spans="1:16" x14ac:dyDescent="0.15">
      <c r="A13" s="6">
        <v>6</v>
      </c>
      <c r="B13" s="6">
        <v>11</v>
      </c>
      <c r="D13">
        <v>573.30187988281295</v>
      </c>
      <c r="E13">
        <v>513.27282714843795</v>
      </c>
      <c r="F13">
        <v>484.87588500976602</v>
      </c>
      <c r="G13">
        <v>477.79019165039102</v>
      </c>
      <c r="I13" s="7">
        <f t="shared" si="0"/>
        <v>88.425994873046932</v>
      </c>
      <c r="J13" s="7">
        <f t="shared" si="0"/>
        <v>35.482635498046932</v>
      </c>
      <c r="K13" s="7">
        <f t="shared" si="1"/>
        <v>63.588150024414077</v>
      </c>
      <c r="L13" s="8">
        <f t="shared" si="2"/>
        <v>1.7920920791781139</v>
      </c>
      <c r="M13" s="8">
        <f t="shared" si="3"/>
        <v>1.8108040585397172</v>
      </c>
      <c r="P13" s="6">
        <f t="shared" si="4"/>
        <v>7.285351043546803</v>
      </c>
    </row>
    <row r="14" spans="1:16" x14ac:dyDescent="0.15">
      <c r="A14" s="6">
        <v>6.5</v>
      </c>
      <c r="B14" s="6">
        <v>12</v>
      </c>
      <c r="D14">
        <v>573.81085205078102</v>
      </c>
      <c r="E14">
        <v>513.22888183593795</v>
      </c>
      <c r="F14">
        <v>484.38031005859398</v>
      </c>
      <c r="G14">
        <v>477.594970703125</v>
      </c>
      <c r="I14" s="7">
        <f t="shared" si="0"/>
        <v>89.430541992187045</v>
      </c>
      <c r="J14" s="7">
        <f t="shared" si="0"/>
        <v>35.633911132812955</v>
      </c>
      <c r="K14" s="7">
        <f t="shared" si="1"/>
        <v>64.486804199217971</v>
      </c>
      <c r="L14" s="8">
        <f t="shared" si="2"/>
        <v>1.8097032334976066</v>
      </c>
      <c r="M14" s="8">
        <f t="shared" si="3"/>
        <v>1.8299745444726769</v>
      </c>
      <c r="P14" s="6">
        <f t="shared" si="4"/>
        <v>8.4211516307464791</v>
      </c>
    </row>
    <row r="15" spans="1:16" x14ac:dyDescent="0.15">
      <c r="A15" s="6">
        <v>7</v>
      </c>
      <c r="B15" s="6">
        <v>13</v>
      </c>
      <c r="D15">
        <v>572.14074707031295</v>
      </c>
      <c r="E15">
        <v>512.47888183593795</v>
      </c>
      <c r="F15">
        <v>484.56140136718801</v>
      </c>
      <c r="G15">
        <v>477.319580078125</v>
      </c>
      <c r="I15" s="7">
        <f t="shared" si="0"/>
        <v>87.579345703124943</v>
      </c>
      <c r="J15" s="7">
        <f t="shared" si="0"/>
        <v>35.159301757812955</v>
      </c>
      <c r="K15" s="7">
        <f t="shared" si="1"/>
        <v>62.967834472655881</v>
      </c>
      <c r="L15" s="8">
        <f t="shared" si="2"/>
        <v>1.7909296068049312</v>
      </c>
      <c r="M15" s="8">
        <f t="shared" si="3"/>
        <v>1.8127602493934685</v>
      </c>
      <c r="P15" s="6">
        <f t="shared" si="4"/>
        <v>7.4012501776707529</v>
      </c>
    </row>
    <row r="16" spans="1:16" x14ac:dyDescent="0.15">
      <c r="A16" s="6">
        <v>7.5</v>
      </c>
      <c r="B16" s="6">
        <v>14</v>
      </c>
      <c r="D16">
        <v>573.23236083984398</v>
      </c>
      <c r="E16">
        <v>513.15789794921898</v>
      </c>
      <c r="F16">
        <v>483.99337768554699</v>
      </c>
      <c r="G16">
        <v>477.26104736328102</v>
      </c>
      <c r="I16" s="7">
        <f t="shared" si="0"/>
        <v>89.238983154296989</v>
      </c>
      <c r="J16" s="7">
        <f t="shared" si="0"/>
        <v>35.896850585937955</v>
      </c>
      <c r="K16" s="7">
        <f t="shared" si="1"/>
        <v>64.111187744140423</v>
      </c>
      <c r="L16" s="8">
        <f t="shared" si="2"/>
        <v>1.7859836363821568</v>
      </c>
      <c r="M16" s="8">
        <f t="shared" si="3"/>
        <v>1.8093736105841611</v>
      </c>
      <c r="P16" s="6">
        <f t="shared" si="4"/>
        <v>7.2006007855950349</v>
      </c>
    </row>
    <row r="17" spans="1:16" x14ac:dyDescent="0.15">
      <c r="A17" s="6">
        <v>8</v>
      </c>
      <c r="B17" s="6">
        <v>15</v>
      </c>
      <c r="D17">
        <v>575.08190917968795</v>
      </c>
      <c r="E17">
        <v>514.2197265625</v>
      </c>
      <c r="F17">
        <v>483.83435058593801</v>
      </c>
      <c r="G17">
        <v>476.75332641601602</v>
      </c>
      <c r="I17" s="7">
        <f t="shared" si="0"/>
        <v>91.247558593749943</v>
      </c>
      <c r="J17" s="7">
        <f t="shared" si="0"/>
        <v>37.466400146483977</v>
      </c>
      <c r="K17" s="7">
        <f t="shared" si="1"/>
        <v>65.021078491211156</v>
      </c>
      <c r="L17" s="8">
        <f t="shared" si="2"/>
        <v>1.7354503831965569</v>
      </c>
      <c r="M17" s="8">
        <f t="shared" si="3"/>
        <v>1.7603996890120279</v>
      </c>
      <c r="P17" s="6">
        <f t="shared" si="4"/>
        <v>4.2990254643631163</v>
      </c>
    </row>
    <row r="18" spans="1:16" x14ac:dyDescent="0.15">
      <c r="A18" s="6">
        <v>8.5</v>
      </c>
      <c r="B18" s="6">
        <v>16</v>
      </c>
      <c r="D18">
        <v>576.029052734375</v>
      </c>
      <c r="E18">
        <v>514.84161376953102</v>
      </c>
      <c r="F18">
        <v>483.64465332031301</v>
      </c>
      <c r="G18">
        <v>476.63339233398398</v>
      </c>
      <c r="I18" s="7">
        <f t="shared" si="0"/>
        <v>92.384399414061988</v>
      </c>
      <c r="J18" s="7">
        <f t="shared" si="0"/>
        <v>38.208221435547046</v>
      </c>
      <c r="K18" s="7">
        <f t="shared" si="1"/>
        <v>65.638644409179051</v>
      </c>
      <c r="L18" s="8">
        <f t="shared" si="2"/>
        <v>1.717919388629592</v>
      </c>
      <c r="M18" s="8">
        <f t="shared" si="3"/>
        <v>1.7444280260585301</v>
      </c>
      <c r="P18" s="6">
        <f t="shared" si="4"/>
        <v>3.3527466780779447</v>
      </c>
    </row>
    <row r="19" spans="1:16" x14ac:dyDescent="0.15">
      <c r="A19" s="6">
        <v>9</v>
      </c>
      <c r="B19" s="6">
        <v>17</v>
      </c>
      <c r="D19">
        <v>576.18719482421898</v>
      </c>
      <c r="E19">
        <v>515.19342041015602</v>
      </c>
      <c r="F19">
        <v>483.91607666015602</v>
      </c>
      <c r="G19">
        <v>476.51589965820301</v>
      </c>
      <c r="I19" s="7">
        <f t="shared" si="0"/>
        <v>92.271118164062955</v>
      </c>
      <c r="J19" s="7">
        <f t="shared" si="0"/>
        <v>38.677520751953011</v>
      </c>
      <c r="K19" s="7">
        <f t="shared" si="1"/>
        <v>65.196853637695853</v>
      </c>
      <c r="L19" s="8">
        <f t="shared" si="2"/>
        <v>1.6856523471557767</v>
      </c>
      <c r="M19" s="8">
        <f t="shared" si="3"/>
        <v>1.7137203161981818</v>
      </c>
      <c r="P19" s="6">
        <f t="shared" si="4"/>
        <v>1.5333960881705972</v>
      </c>
    </row>
    <row r="20" spans="1:16" x14ac:dyDescent="0.15">
      <c r="A20" s="6">
        <v>9.5</v>
      </c>
      <c r="B20" s="6">
        <v>18</v>
      </c>
      <c r="D20">
        <v>572.31604003906295</v>
      </c>
      <c r="E20">
        <v>514.2060546875</v>
      </c>
      <c r="F20">
        <v>484.42492675781301</v>
      </c>
      <c r="G20">
        <v>477.31005859375</v>
      </c>
      <c r="I20" s="7">
        <f t="shared" si="0"/>
        <v>87.891113281249943</v>
      </c>
      <c r="J20" s="7">
        <f t="shared" si="0"/>
        <v>36.89599609375</v>
      </c>
      <c r="K20" s="7">
        <f t="shared" si="1"/>
        <v>62.06391601562494</v>
      </c>
      <c r="L20" s="8">
        <f t="shared" si="2"/>
        <v>1.6821314664584504</v>
      </c>
      <c r="M20" s="8">
        <f t="shared" si="3"/>
        <v>1.7117587671143224</v>
      </c>
      <c r="P20" s="6">
        <f t="shared" si="4"/>
        <v>1.4171794930848156</v>
      </c>
    </row>
    <row r="21" spans="1:16" x14ac:dyDescent="0.15">
      <c r="A21" s="6">
        <v>10</v>
      </c>
      <c r="B21" s="6">
        <v>19</v>
      </c>
      <c r="D21">
        <v>567.87860107421898</v>
      </c>
      <c r="E21">
        <v>511.294921875</v>
      </c>
      <c r="F21">
        <v>484.38406372070301</v>
      </c>
      <c r="G21">
        <v>476.997802734375</v>
      </c>
      <c r="I21" s="7">
        <f t="shared" si="0"/>
        <v>83.494537353515966</v>
      </c>
      <c r="J21" s="7">
        <f t="shared" si="0"/>
        <v>34.297119140625</v>
      </c>
      <c r="K21" s="7">
        <f t="shared" si="1"/>
        <v>59.486553955078463</v>
      </c>
      <c r="L21" s="8">
        <f t="shared" si="2"/>
        <v>1.734447540948608</v>
      </c>
      <c r="M21" s="8">
        <f t="shared" si="3"/>
        <v>1.7656341732179468</v>
      </c>
      <c r="P21" s="6">
        <f t="shared" si="4"/>
        <v>4.609154808791903</v>
      </c>
    </row>
    <row r="22" spans="1:16" x14ac:dyDescent="0.15">
      <c r="A22" s="6">
        <v>10.5</v>
      </c>
      <c r="B22" s="6">
        <v>20</v>
      </c>
      <c r="D22">
        <v>570.89123535156295</v>
      </c>
      <c r="E22">
        <v>512.543212890625</v>
      </c>
      <c r="F22">
        <v>484.28775024414102</v>
      </c>
      <c r="G22">
        <v>476.94833374023398</v>
      </c>
      <c r="I22" s="7">
        <f t="shared" si="0"/>
        <v>86.603485107421932</v>
      </c>
      <c r="J22" s="7">
        <f t="shared" si="0"/>
        <v>35.594879150391023</v>
      </c>
      <c r="K22" s="7">
        <f t="shared" si="1"/>
        <v>61.687069702148221</v>
      </c>
      <c r="L22" s="8">
        <f t="shared" si="2"/>
        <v>1.7330321432337428</v>
      </c>
      <c r="M22" s="8">
        <f t="shared" si="3"/>
        <v>1.7657781071165486</v>
      </c>
      <c r="P22" s="6">
        <f t="shared" si="4"/>
        <v>4.6176825115909637</v>
      </c>
    </row>
    <row r="23" spans="1:16" x14ac:dyDescent="0.15">
      <c r="A23" s="6">
        <v>11</v>
      </c>
      <c r="B23" s="6">
        <v>21</v>
      </c>
      <c r="D23">
        <v>573.64001464843795</v>
      </c>
      <c r="E23">
        <v>513.88330078125</v>
      </c>
      <c r="F23">
        <v>484.40304565429699</v>
      </c>
      <c r="G23">
        <v>477.23278808593801</v>
      </c>
      <c r="I23" s="7">
        <f t="shared" si="0"/>
        <v>89.236968994140966</v>
      </c>
      <c r="J23" s="7">
        <f t="shared" si="0"/>
        <v>36.650512695311988</v>
      </c>
      <c r="K23" s="7">
        <f t="shared" si="1"/>
        <v>63.581610107422577</v>
      </c>
      <c r="L23" s="8">
        <f t="shared" si="2"/>
        <v>1.7348082040761024</v>
      </c>
      <c r="M23" s="8">
        <f>L23+ABS($N$2)*A23</f>
        <v>1.7691134995723752</v>
      </c>
      <c r="P23" s="6">
        <f t="shared" si="4"/>
        <v>4.8152956927652557</v>
      </c>
    </row>
    <row r="24" spans="1:16" x14ac:dyDescent="0.15">
      <c r="A24" s="6">
        <v>11.5</v>
      </c>
      <c r="B24" s="6">
        <v>22</v>
      </c>
      <c r="D24">
        <v>572.677001953125</v>
      </c>
      <c r="E24">
        <v>513.13555908203102</v>
      </c>
      <c r="F24">
        <v>484.07308959960898</v>
      </c>
      <c r="G24">
        <v>476.81869506835898</v>
      </c>
      <c r="I24" s="7">
        <f t="shared" si="0"/>
        <v>88.603912353516023</v>
      </c>
      <c r="J24" s="7">
        <f t="shared" si="0"/>
        <v>36.316864013672046</v>
      </c>
      <c r="K24" s="7">
        <f t="shared" si="1"/>
        <v>63.182107543945591</v>
      </c>
      <c r="L24" s="8">
        <f t="shared" si="2"/>
        <v>1.7397456872972212</v>
      </c>
      <c r="M24" s="8">
        <f t="shared" ref="M24:M87" si="5">L24+ABS($N$2)*A24</f>
        <v>1.775610314406961</v>
      </c>
      <c r="P24" s="6">
        <f t="shared" si="4"/>
        <v>5.2002147881838718</v>
      </c>
    </row>
    <row r="25" spans="1:16" x14ac:dyDescent="0.15">
      <c r="A25" s="6">
        <v>12</v>
      </c>
      <c r="B25" s="6">
        <v>23</v>
      </c>
      <c r="D25">
        <v>574.70977783203102</v>
      </c>
      <c r="E25">
        <v>514.52258300781295</v>
      </c>
      <c r="F25">
        <v>484.57354736328102</v>
      </c>
      <c r="G25">
        <v>477.32708740234398</v>
      </c>
      <c r="I25" s="7">
        <f t="shared" si="0"/>
        <v>90.13623046875</v>
      </c>
      <c r="J25" s="7">
        <f t="shared" si="0"/>
        <v>37.195495605468977</v>
      </c>
      <c r="K25" s="7">
        <f t="shared" si="1"/>
        <v>64.099383544921722</v>
      </c>
      <c r="L25" s="8">
        <f t="shared" si="2"/>
        <v>1.7233103767408056</v>
      </c>
      <c r="M25" s="8">
        <f t="shared" si="5"/>
        <v>1.7607343354640124</v>
      </c>
      <c r="P25" s="6">
        <f t="shared" si="4"/>
        <v>4.3188523815313831</v>
      </c>
    </row>
    <row r="26" spans="1:16" x14ac:dyDescent="0.15">
      <c r="A26" s="6">
        <v>12.5</v>
      </c>
      <c r="B26" s="6">
        <v>24</v>
      </c>
      <c r="D26">
        <v>576.31903076171898</v>
      </c>
      <c r="E26">
        <v>514.20751953125</v>
      </c>
      <c r="F26">
        <v>484.56802368164102</v>
      </c>
      <c r="G26">
        <v>477.35556030273398</v>
      </c>
      <c r="I26" s="7">
        <f t="shared" si="0"/>
        <v>91.751007080077954</v>
      </c>
      <c r="J26" s="7">
        <f t="shared" si="0"/>
        <v>36.851959228516023</v>
      </c>
      <c r="K26" s="7">
        <f t="shared" si="1"/>
        <v>65.954635620116733</v>
      </c>
      <c r="L26" s="8">
        <f t="shared" si="2"/>
        <v>1.7897185658742691</v>
      </c>
      <c r="M26" s="8">
        <f t="shared" si="5"/>
        <v>1.8287018562109427</v>
      </c>
      <c r="P26" s="6">
        <f t="shared" si="4"/>
        <v>8.3457482173924866</v>
      </c>
    </row>
    <row r="27" spans="1:16" x14ac:dyDescent="0.15">
      <c r="A27" s="6">
        <v>13</v>
      </c>
      <c r="B27" s="6">
        <v>25</v>
      </c>
      <c r="D27">
        <v>576.57745361328102</v>
      </c>
      <c r="E27">
        <v>515.263916015625</v>
      </c>
      <c r="F27">
        <v>485.261474609375</v>
      </c>
      <c r="G27">
        <v>477.81292724609398</v>
      </c>
      <c r="I27" s="7">
        <f t="shared" si="0"/>
        <v>91.315979003906023</v>
      </c>
      <c r="J27" s="7">
        <f t="shared" si="0"/>
        <v>37.450988769531023</v>
      </c>
      <c r="K27" s="7">
        <f t="shared" si="1"/>
        <v>65.10028686523431</v>
      </c>
      <c r="L27" s="8">
        <f t="shared" si="2"/>
        <v>1.7382795222271383</v>
      </c>
      <c r="M27" s="8">
        <f t="shared" si="5"/>
        <v>1.7788221441772789</v>
      </c>
      <c r="P27" s="6">
        <f t="shared" si="4"/>
        <v>5.3905072070547169</v>
      </c>
    </row>
    <row r="28" spans="1:16" x14ac:dyDescent="0.15">
      <c r="A28" s="6">
        <v>13.5</v>
      </c>
      <c r="B28" s="6">
        <v>26</v>
      </c>
      <c r="D28">
        <v>576.574951171875</v>
      </c>
      <c r="E28">
        <v>515.60675048828102</v>
      </c>
      <c r="F28">
        <v>485.88339233398398</v>
      </c>
      <c r="G28">
        <v>478.16320800781301</v>
      </c>
      <c r="I28" s="7">
        <f t="shared" si="0"/>
        <v>90.691558837891023</v>
      </c>
      <c r="J28" s="7">
        <f t="shared" si="0"/>
        <v>37.443542480468011</v>
      </c>
      <c r="K28" s="7">
        <f t="shared" si="1"/>
        <v>64.481079101563409</v>
      </c>
      <c r="L28" s="8">
        <f t="shared" si="2"/>
        <v>1.7220881046497996</v>
      </c>
      <c r="M28" s="8">
        <f t="shared" si="5"/>
        <v>1.7641900582134071</v>
      </c>
      <c r="P28" s="6">
        <f t="shared" si="4"/>
        <v>4.5235948143360512</v>
      </c>
    </row>
    <row r="29" spans="1:16" x14ac:dyDescent="0.15">
      <c r="A29" s="6">
        <v>14</v>
      </c>
      <c r="B29" s="6">
        <v>27</v>
      </c>
      <c r="D29">
        <v>576.49554443359398</v>
      </c>
      <c r="E29">
        <v>515.66412353515602</v>
      </c>
      <c r="F29">
        <v>485.69412231445301</v>
      </c>
      <c r="G29">
        <v>478.41076660156301</v>
      </c>
      <c r="I29" s="7">
        <f t="shared" si="0"/>
        <v>90.801422119140966</v>
      </c>
      <c r="J29" s="7">
        <f t="shared" si="0"/>
        <v>37.253356933593011</v>
      </c>
      <c r="K29" s="7">
        <f t="shared" si="1"/>
        <v>64.724072265625864</v>
      </c>
      <c r="L29" s="8">
        <f t="shared" si="2"/>
        <v>1.7374024139892017</v>
      </c>
      <c r="M29" s="8">
        <f t="shared" si="5"/>
        <v>1.7810636991662763</v>
      </c>
      <c r="P29" s="6">
        <f t="shared" si="4"/>
        <v>5.5233134114277789</v>
      </c>
    </row>
    <row r="30" spans="1:16" x14ac:dyDescent="0.15">
      <c r="A30" s="6">
        <v>14.5</v>
      </c>
      <c r="B30" s="6">
        <v>28</v>
      </c>
      <c r="D30">
        <v>575.573486328125</v>
      </c>
      <c r="E30">
        <v>515.55511474609398</v>
      </c>
      <c r="F30">
        <v>485.65371704101602</v>
      </c>
      <c r="G30">
        <v>477.97525024414102</v>
      </c>
      <c r="I30" s="7">
        <f t="shared" si="0"/>
        <v>89.919769287108977</v>
      </c>
      <c r="J30" s="7">
        <f t="shared" si="0"/>
        <v>37.579864501952954</v>
      </c>
      <c r="K30" s="7">
        <f t="shared" si="1"/>
        <v>63.613864135741906</v>
      </c>
      <c r="L30" s="8">
        <f t="shared" si="2"/>
        <v>1.6927645955837871</v>
      </c>
      <c r="M30" s="8">
        <f t="shared" si="5"/>
        <v>1.7379852123743285</v>
      </c>
      <c r="P30" s="6">
        <f t="shared" si="4"/>
        <v>2.9710270079910783</v>
      </c>
    </row>
    <row r="31" spans="1:16" x14ac:dyDescent="0.15">
      <c r="A31" s="6">
        <v>15</v>
      </c>
      <c r="B31" s="6">
        <v>29</v>
      </c>
      <c r="D31">
        <v>574.58636474609398</v>
      </c>
      <c r="E31">
        <v>514.82867431640602</v>
      </c>
      <c r="F31">
        <v>485.47857666015602</v>
      </c>
      <c r="G31">
        <v>477.65835571289102</v>
      </c>
      <c r="I31" s="7">
        <f t="shared" si="0"/>
        <v>89.107788085937955</v>
      </c>
      <c r="J31" s="7">
        <f t="shared" si="0"/>
        <v>37.170318603515</v>
      </c>
      <c r="K31" s="7">
        <f t="shared" si="1"/>
        <v>63.088565063477461</v>
      </c>
      <c r="L31" s="8">
        <f t="shared" si="2"/>
        <v>1.6972834087440809</v>
      </c>
      <c r="M31" s="8">
        <f t="shared" si="5"/>
        <v>1.7440633571480892</v>
      </c>
      <c r="P31" s="6">
        <f t="shared" si="4"/>
        <v>3.3311410096530212</v>
      </c>
    </row>
    <row r="32" spans="1:16" x14ac:dyDescent="0.15">
      <c r="A32" s="6">
        <v>15.5</v>
      </c>
      <c r="B32" s="6">
        <v>30</v>
      </c>
      <c r="D32">
        <v>574.794921875</v>
      </c>
      <c r="E32">
        <v>515.61322021484398</v>
      </c>
      <c r="F32">
        <v>485.68264770507801</v>
      </c>
      <c r="G32">
        <v>478.02011108398398</v>
      </c>
      <c r="I32" s="7">
        <f t="shared" si="0"/>
        <v>89.112274169921989</v>
      </c>
      <c r="J32" s="7">
        <f t="shared" si="0"/>
        <v>37.59310913086</v>
      </c>
      <c r="K32" s="7">
        <f t="shared" si="1"/>
        <v>62.797097778319994</v>
      </c>
      <c r="L32" s="8">
        <f t="shared" si="2"/>
        <v>1.6704417173829913</v>
      </c>
      <c r="M32" s="8">
        <f t="shared" si="5"/>
        <v>1.7187809974004666</v>
      </c>
      <c r="P32" s="6">
        <f t="shared" si="4"/>
        <v>1.8332280643284429</v>
      </c>
    </row>
    <row r="33" spans="1:16" x14ac:dyDescent="0.15">
      <c r="A33" s="6">
        <v>16</v>
      </c>
      <c r="B33" s="6">
        <v>31</v>
      </c>
      <c r="D33">
        <v>574.53698730468795</v>
      </c>
      <c r="E33">
        <v>515.33068847656295</v>
      </c>
      <c r="F33">
        <v>484.83261108398398</v>
      </c>
      <c r="G33">
        <v>477.45339965820301</v>
      </c>
      <c r="I33" s="7">
        <f t="shared" si="0"/>
        <v>89.704376220703978</v>
      </c>
      <c r="J33" s="7">
        <f t="shared" si="0"/>
        <v>37.877288818359943</v>
      </c>
      <c r="K33" s="7">
        <f t="shared" si="1"/>
        <v>63.190274047852014</v>
      </c>
      <c r="L33" s="8">
        <f t="shared" si="2"/>
        <v>1.6682892577364807</v>
      </c>
      <c r="M33" s="8">
        <f t="shared" si="5"/>
        <v>1.7181878693674231</v>
      </c>
      <c r="P33" s="6">
        <f t="shared" si="4"/>
        <v>1.798086797144536</v>
      </c>
    </row>
    <row r="34" spans="1:16" x14ac:dyDescent="0.15">
      <c r="A34" s="6">
        <v>16.5</v>
      </c>
      <c r="B34" s="6">
        <v>32</v>
      </c>
      <c r="D34">
        <v>574.59014892578102</v>
      </c>
      <c r="E34">
        <v>515.00543212890602</v>
      </c>
      <c r="F34">
        <v>485.68374633789102</v>
      </c>
      <c r="G34">
        <v>477.926025390625</v>
      </c>
      <c r="I34" s="7">
        <f t="shared" si="0"/>
        <v>88.90640258789</v>
      </c>
      <c r="J34" s="7">
        <f t="shared" si="0"/>
        <v>37.079406738281023</v>
      </c>
      <c r="K34" s="7">
        <f t="shared" si="1"/>
        <v>62.950817871093285</v>
      </c>
      <c r="L34" s="8">
        <f t="shared" si="2"/>
        <v>1.6977299101741681</v>
      </c>
      <c r="M34" s="8">
        <f t="shared" si="5"/>
        <v>1.7491878534185774</v>
      </c>
      <c r="P34" s="6">
        <f t="shared" si="4"/>
        <v>3.6347538598164073</v>
      </c>
    </row>
    <row r="35" spans="1:16" x14ac:dyDescent="0.15">
      <c r="A35" s="6">
        <v>17</v>
      </c>
      <c r="B35" s="6">
        <v>33</v>
      </c>
      <c r="D35">
        <v>573.28204345703102</v>
      </c>
      <c r="E35">
        <v>514.97491455078102</v>
      </c>
      <c r="F35">
        <v>485.66055297851602</v>
      </c>
      <c r="G35">
        <v>477.92556762695301</v>
      </c>
      <c r="I35" s="7">
        <f t="shared" si="0"/>
        <v>87.621490478515</v>
      </c>
      <c r="J35" s="7">
        <f t="shared" si="0"/>
        <v>37.049346923828011</v>
      </c>
      <c r="K35" s="7">
        <f t="shared" si="1"/>
        <v>61.686947631835395</v>
      </c>
      <c r="L35" s="8">
        <f t="shared" si="2"/>
        <v>1.6649941970275837</v>
      </c>
      <c r="M35" s="8">
        <f t="shared" si="5"/>
        <v>1.7180114718854598</v>
      </c>
      <c r="P35" s="6">
        <f t="shared" si="4"/>
        <v>1.7876357128947626</v>
      </c>
    </row>
    <row r="36" spans="1:16" x14ac:dyDescent="0.15">
      <c r="A36" s="6">
        <v>17.5</v>
      </c>
      <c r="B36" s="6">
        <v>34</v>
      </c>
      <c r="D36">
        <v>573.62042236328102</v>
      </c>
      <c r="E36">
        <v>514.37237548828102</v>
      </c>
      <c r="F36">
        <v>485.09783935546898</v>
      </c>
      <c r="G36">
        <v>477.63449096679699</v>
      </c>
      <c r="I36" s="7">
        <f t="shared" si="0"/>
        <v>88.522583007812045</v>
      </c>
      <c r="J36" s="7">
        <f t="shared" si="0"/>
        <v>36.737884521484034</v>
      </c>
      <c r="K36" s="7">
        <f t="shared" si="1"/>
        <v>62.806063842773227</v>
      </c>
      <c r="L36" s="8">
        <f t="shared" si="2"/>
        <v>1.709572139518396</v>
      </c>
      <c r="M36" s="8">
        <f t="shared" si="5"/>
        <v>1.7641487459897391</v>
      </c>
      <c r="P36" s="6">
        <f t="shared" si="4"/>
        <v>4.5211471743510909</v>
      </c>
    </row>
    <row r="37" spans="1:16" x14ac:dyDescent="0.15">
      <c r="A37" s="6">
        <v>18</v>
      </c>
      <c r="B37" s="6">
        <v>35</v>
      </c>
      <c r="D37">
        <v>574.57623291015602</v>
      </c>
      <c r="E37">
        <v>515.42852783203102</v>
      </c>
      <c r="F37">
        <v>485.27252197265602</v>
      </c>
      <c r="G37">
        <v>477.30853271484398</v>
      </c>
      <c r="I37" s="7">
        <f t="shared" si="0"/>
        <v>89.3037109375</v>
      </c>
      <c r="J37" s="7">
        <f t="shared" si="0"/>
        <v>38.119995117187045</v>
      </c>
      <c r="K37" s="7">
        <f t="shared" si="1"/>
        <v>62.619714355469071</v>
      </c>
      <c r="L37" s="8">
        <f t="shared" si="2"/>
        <v>1.6426999574099084</v>
      </c>
      <c r="M37" s="8">
        <f t="shared" si="5"/>
        <v>1.6988358954947185</v>
      </c>
      <c r="P37" s="6">
        <f t="shared" si="4"/>
        <v>0.65153352953536625</v>
      </c>
    </row>
    <row r="38" spans="1:16" x14ac:dyDescent="0.15">
      <c r="A38" s="6">
        <v>18.5</v>
      </c>
      <c r="B38" s="6">
        <v>36</v>
      </c>
      <c r="D38">
        <v>574.62365722656295</v>
      </c>
      <c r="E38">
        <v>515.25299072265602</v>
      </c>
      <c r="F38">
        <v>485.45693969726602</v>
      </c>
      <c r="G38">
        <v>477.67227172851602</v>
      </c>
      <c r="I38" s="7">
        <f t="shared" si="0"/>
        <v>89.166717529296932</v>
      </c>
      <c r="J38" s="7">
        <f t="shared" si="0"/>
        <v>37.58071899414</v>
      </c>
      <c r="K38" s="7">
        <f t="shared" si="1"/>
        <v>62.860214233398935</v>
      </c>
      <c r="L38" s="8">
        <f t="shared" si="2"/>
        <v>1.6726719423117156</v>
      </c>
      <c r="M38" s="8">
        <f t="shared" si="5"/>
        <v>1.7303672120099927</v>
      </c>
      <c r="P38" s="6">
        <f t="shared" si="4"/>
        <v>2.5196806353765138</v>
      </c>
    </row>
    <row r="39" spans="1:16" x14ac:dyDescent="0.15">
      <c r="A39" s="6">
        <v>19</v>
      </c>
      <c r="B39" s="6">
        <v>37</v>
      </c>
      <c r="D39">
        <v>575.68121337890602</v>
      </c>
      <c r="E39">
        <v>516.19714355468795</v>
      </c>
      <c r="F39">
        <v>485.47814941406301</v>
      </c>
      <c r="G39">
        <v>477.93441772460898</v>
      </c>
      <c r="I39" s="7">
        <f t="shared" si="0"/>
        <v>90.203063964843011</v>
      </c>
      <c r="J39" s="7">
        <f t="shared" si="0"/>
        <v>38.262725830078978</v>
      </c>
      <c r="K39" s="7">
        <f t="shared" si="1"/>
        <v>63.419155883787724</v>
      </c>
      <c r="L39" s="8">
        <f t="shared" si="2"/>
        <v>1.657465706061455</v>
      </c>
      <c r="M39" s="8">
        <f t="shared" si="5"/>
        <v>1.7167203073731989</v>
      </c>
      <c r="P39" s="6">
        <f t="shared" si="4"/>
        <v>1.7111376305652009</v>
      </c>
    </row>
    <row r="40" spans="1:16" x14ac:dyDescent="0.15">
      <c r="A40" s="6">
        <v>19.5</v>
      </c>
      <c r="B40" s="6">
        <v>38</v>
      </c>
      <c r="D40">
        <v>575.92626953125</v>
      </c>
      <c r="E40">
        <v>516.75396728515602</v>
      </c>
      <c r="F40">
        <v>485.63339233398398</v>
      </c>
      <c r="G40">
        <v>477.78997802734398</v>
      </c>
      <c r="I40" s="7">
        <f t="shared" si="0"/>
        <v>90.292877197266023</v>
      </c>
      <c r="J40" s="7">
        <f t="shared" si="0"/>
        <v>38.963989257812045</v>
      </c>
      <c r="K40" s="7">
        <f t="shared" si="1"/>
        <v>63.018084716797588</v>
      </c>
      <c r="L40" s="8">
        <f t="shared" si="2"/>
        <v>1.6173417023556653</v>
      </c>
      <c r="M40" s="8">
        <f t="shared" si="5"/>
        <v>1.6781556352808762</v>
      </c>
      <c r="P40" s="6">
        <f t="shared" si="4"/>
        <v>-0.57371719058019177</v>
      </c>
    </row>
    <row r="41" spans="1:16" x14ac:dyDescent="0.15">
      <c r="A41" s="6">
        <v>20</v>
      </c>
      <c r="B41" s="6">
        <v>39</v>
      </c>
      <c r="D41">
        <v>575.36145019531295</v>
      </c>
      <c r="E41">
        <v>516.073974609375</v>
      </c>
      <c r="F41">
        <v>484.59716796875</v>
      </c>
      <c r="G41">
        <v>477.22503662109398</v>
      </c>
      <c r="I41" s="7">
        <f t="shared" si="0"/>
        <v>90.764282226562955</v>
      </c>
      <c r="J41" s="7">
        <f t="shared" si="0"/>
        <v>38.848937988281023</v>
      </c>
      <c r="K41" s="7">
        <f t="shared" si="1"/>
        <v>63.570025634766239</v>
      </c>
      <c r="L41" s="8">
        <f t="shared" si="2"/>
        <v>1.6363388274331323</v>
      </c>
      <c r="M41" s="8">
        <f t="shared" si="5"/>
        <v>1.6987120919718102</v>
      </c>
      <c r="P41" s="6">
        <f t="shared" si="4"/>
        <v>0.64419849825298847</v>
      </c>
    </row>
    <row r="42" spans="1:16" x14ac:dyDescent="0.15">
      <c r="A42" s="6">
        <v>20.5</v>
      </c>
      <c r="B42" s="6">
        <v>40</v>
      </c>
      <c r="D42">
        <v>575.18542480468795</v>
      </c>
      <c r="E42">
        <v>516.469970703125</v>
      </c>
      <c r="F42">
        <v>485.11993408203102</v>
      </c>
      <c r="G42">
        <v>477.25286865234398</v>
      </c>
      <c r="I42" s="7">
        <f t="shared" si="0"/>
        <v>90.065490722656932</v>
      </c>
      <c r="J42" s="7">
        <f t="shared" si="0"/>
        <v>39.217102050781023</v>
      </c>
      <c r="K42" s="7">
        <f t="shared" si="1"/>
        <v>62.613519287110222</v>
      </c>
      <c r="L42" s="8">
        <f t="shared" si="2"/>
        <v>1.596587101362918</v>
      </c>
      <c r="M42" s="8">
        <f t="shared" si="5"/>
        <v>1.6605196975150629</v>
      </c>
      <c r="P42" s="6">
        <f t="shared" si="4"/>
        <v>-1.6185998576276954</v>
      </c>
    </row>
    <row r="43" spans="1:16" x14ac:dyDescent="0.15">
      <c r="A43" s="6">
        <v>21</v>
      </c>
      <c r="B43" s="6">
        <v>41</v>
      </c>
      <c r="D43">
        <v>570.7353515625</v>
      </c>
      <c r="E43">
        <v>514.48333740234398</v>
      </c>
      <c r="F43">
        <v>484.93682861328102</v>
      </c>
      <c r="G43">
        <v>477.132080078125</v>
      </c>
      <c r="I43" s="7">
        <f t="shared" si="0"/>
        <v>85.798522949218977</v>
      </c>
      <c r="J43" s="7">
        <f t="shared" si="0"/>
        <v>37.351257324218977</v>
      </c>
      <c r="K43" s="7">
        <f t="shared" si="1"/>
        <v>59.65264282226569</v>
      </c>
      <c r="L43" s="8">
        <f t="shared" si="2"/>
        <v>1.5970718817967673</v>
      </c>
      <c r="M43" s="8">
        <f t="shared" si="5"/>
        <v>1.6625638095623789</v>
      </c>
      <c r="P43" s="6">
        <f t="shared" si="4"/>
        <v>-1.4974916253292239</v>
      </c>
    </row>
    <row r="44" spans="1:16" x14ac:dyDescent="0.15">
      <c r="A44" s="6">
        <v>21.5</v>
      </c>
      <c r="B44" s="6">
        <v>42</v>
      </c>
      <c r="D44">
        <v>570.23760986328102</v>
      </c>
      <c r="E44">
        <v>514.20855712890602</v>
      </c>
      <c r="F44">
        <v>484.70074462890602</v>
      </c>
      <c r="G44">
        <v>476.83987426757801</v>
      </c>
      <c r="I44" s="7">
        <f t="shared" si="0"/>
        <v>85.536865234375</v>
      </c>
      <c r="J44" s="7">
        <f t="shared" si="0"/>
        <v>37.368682861328011</v>
      </c>
      <c r="K44" s="7">
        <f t="shared" si="1"/>
        <v>59.378787231445394</v>
      </c>
      <c r="L44" s="8">
        <f t="shared" si="2"/>
        <v>1.5889986663911864</v>
      </c>
      <c r="M44" s="8">
        <f t="shared" si="5"/>
        <v>1.656049925770265</v>
      </c>
      <c r="P44" s="6">
        <f t="shared" si="4"/>
        <v>-1.8834220113354161</v>
      </c>
    </row>
    <row r="45" spans="1:16" x14ac:dyDescent="0.15">
      <c r="A45" s="6">
        <v>22</v>
      </c>
      <c r="B45" s="6">
        <v>43</v>
      </c>
      <c r="D45">
        <v>570.05712890625</v>
      </c>
      <c r="E45">
        <v>513.486083984375</v>
      </c>
      <c r="F45">
        <v>485.15789794921898</v>
      </c>
      <c r="G45">
        <v>477.06448364257801</v>
      </c>
      <c r="I45" s="7">
        <f t="shared" si="0"/>
        <v>84.899230957031023</v>
      </c>
      <c r="J45" s="7">
        <f t="shared" si="0"/>
        <v>36.421600341796989</v>
      </c>
      <c r="K45" s="7">
        <f t="shared" si="1"/>
        <v>59.404110717773136</v>
      </c>
      <c r="L45" s="8">
        <f t="shared" si="2"/>
        <v>1.6310131943763519</v>
      </c>
      <c r="M45" s="8">
        <f t="shared" si="5"/>
        <v>1.6996237853688976</v>
      </c>
      <c r="P45" s="6">
        <f t="shared" si="4"/>
        <v>0.69821392067781141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570.26885986328102</v>
      </c>
      <c r="E46">
        <v>513.89794921875</v>
      </c>
      <c r="F46">
        <v>485.23388671875</v>
      </c>
      <c r="G46">
        <v>477.57928466796898</v>
      </c>
      <c r="I46" s="7">
        <f t="shared" si="0"/>
        <v>85.034973144531023</v>
      </c>
      <c r="J46" s="7">
        <f t="shared" si="0"/>
        <v>36.318664550781023</v>
      </c>
      <c r="K46" s="7">
        <f t="shared" si="1"/>
        <v>59.611907958984304</v>
      </c>
      <c r="L46" s="8">
        <f t="shared" si="2"/>
        <v>1.6413573763328908</v>
      </c>
      <c r="M46" s="8">
        <f t="shared" si="5"/>
        <v>1.7115272989389034</v>
      </c>
      <c r="P46" s="6">
        <f t="shared" si="4"/>
        <v>1.4034656159051613</v>
      </c>
    </row>
    <row r="47" spans="1:16" x14ac:dyDescent="0.15">
      <c r="A47" s="6">
        <v>23</v>
      </c>
      <c r="B47" s="6">
        <v>45</v>
      </c>
      <c r="D47">
        <v>571.02136230468795</v>
      </c>
      <c r="E47">
        <v>513.15191650390602</v>
      </c>
      <c r="F47">
        <v>484.95449829101602</v>
      </c>
      <c r="G47">
        <v>476.94125366210898</v>
      </c>
      <c r="I47" s="7">
        <f t="shared" si="0"/>
        <v>86.066864013671932</v>
      </c>
      <c r="J47" s="7">
        <f t="shared" si="0"/>
        <v>36.210662841797046</v>
      </c>
      <c r="K47" s="7">
        <f t="shared" si="1"/>
        <v>60.719400024414</v>
      </c>
      <c r="L47" s="8">
        <f t="shared" si="2"/>
        <v>1.6768375737747374</v>
      </c>
      <c r="M47" s="8">
        <f t="shared" si="5"/>
        <v>1.748566827994217</v>
      </c>
      <c r="P47" s="6">
        <f t="shared" si="4"/>
        <v>3.5979597459832404</v>
      </c>
    </row>
    <row r="48" spans="1:16" x14ac:dyDescent="0.15">
      <c r="A48" s="6">
        <v>23.5</v>
      </c>
      <c r="B48" s="6">
        <v>46</v>
      </c>
      <c r="D48">
        <v>572.0439453125</v>
      </c>
      <c r="E48">
        <v>512.76190185546898</v>
      </c>
      <c r="F48">
        <v>485.19479370117199</v>
      </c>
      <c r="G48">
        <v>477.291748046875</v>
      </c>
      <c r="I48" s="7">
        <f t="shared" si="0"/>
        <v>86.849151611328011</v>
      </c>
      <c r="J48" s="7">
        <f t="shared" si="0"/>
        <v>35.470153808593977</v>
      </c>
      <c r="K48" s="7">
        <f t="shared" si="1"/>
        <v>62.020043945312224</v>
      </c>
      <c r="L48" s="8">
        <f t="shared" si="2"/>
        <v>1.7485135328137635</v>
      </c>
      <c r="M48" s="8">
        <f t="shared" si="5"/>
        <v>1.8218021186467099</v>
      </c>
      <c r="P48" s="6">
        <f t="shared" si="4"/>
        <v>7.9369570159391332</v>
      </c>
    </row>
    <row r="49" spans="1:22" x14ac:dyDescent="0.15">
      <c r="A49" s="6">
        <v>24</v>
      </c>
      <c r="B49" s="6">
        <v>47</v>
      </c>
      <c r="D49">
        <v>573.22393798828102</v>
      </c>
      <c r="E49">
        <v>513.58239746093795</v>
      </c>
      <c r="F49">
        <v>485.03601074218801</v>
      </c>
      <c r="G49">
        <v>476.96334838867199</v>
      </c>
      <c r="I49" s="7">
        <f t="shared" si="0"/>
        <v>88.187927246093011</v>
      </c>
      <c r="J49" s="7">
        <f t="shared" si="0"/>
        <v>36.619049072265966</v>
      </c>
      <c r="K49" s="7">
        <f t="shared" si="1"/>
        <v>62.554592895506836</v>
      </c>
      <c r="L49" s="8">
        <f t="shared" si="2"/>
        <v>1.7082527941142955</v>
      </c>
      <c r="M49" s="8">
        <f t="shared" si="5"/>
        <v>1.7831007115607089</v>
      </c>
      <c r="P49" s="6">
        <f t="shared" si="4"/>
        <v>5.644001008070898</v>
      </c>
    </row>
    <row r="50" spans="1:22" x14ac:dyDescent="0.15">
      <c r="A50" s="6">
        <v>24.5</v>
      </c>
      <c r="B50" s="6">
        <v>48</v>
      </c>
      <c r="D50">
        <v>575.71527099609398</v>
      </c>
      <c r="E50">
        <v>514.84484863281295</v>
      </c>
      <c r="F50">
        <v>485.09872436523398</v>
      </c>
      <c r="G50">
        <v>477.20318603515602</v>
      </c>
      <c r="I50" s="7">
        <f t="shared" si="0"/>
        <v>90.61654663086</v>
      </c>
      <c r="J50" s="7">
        <f t="shared" si="0"/>
        <v>37.641662597656932</v>
      </c>
      <c r="K50" s="7">
        <f t="shared" si="1"/>
        <v>64.267382812500145</v>
      </c>
      <c r="L50" s="8">
        <f t="shared" si="2"/>
        <v>1.707347082392173</v>
      </c>
      <c r="M50" s="8">
        <f t="shared" si="5"/>
        <v>1.7837543314520534</v>
      </c>
      <c r="P50" s="6">
        <f t="shared" si="4"/>
        <v>5.6827262578632398</v>
      </c>
    </row>
    <row r="51" spans="1:22" x14ac:dyDescent="0.15">
      <c r="A51" s="6">
        <v>25</v>
      </c>
      <c r="B51" s="6">
        <v>49</v>
      </c>
      <c r="D51">
        <v>577.58538818359398</v>
      </c>
      <c r="E51">
        <v>515.97271728515602</v>
      </c>
      <c r="F51">
        <v>485.34851074218801</v>
      </c>
      <c r="G51">
        <v>477.21600341796898</v>
      </c>
      <c r="I51" s="7">
        <f t="shared" si="0"/>
        <v>92.236877441405966</v>
      </c>
      <c r="J51" s="7">
        <f t="shared" si="0"/>
        <v>38.756713867187045</v>
      </c>
      <c r="K51" s="7">
        <f t="shared" si="1"/>
        <v>65.107177734375028</v>
      </c>
      <c r="L51" s="8">
        <f t="shared" si="2"/>
        <v>1.6798941715617772</v>
      </c>
      <c r="M51" s="8">
        <f t="shared" si="5"/>
        <v>1.7578607522351246</v>
      </c>
      <c r="P51" s="6">
        <f t="shared" si="4"/>
        <v>4.1486001756065258</v>
      </c>
    </row>
    <row r="52" spans="1:22" x14ac:dyDescent="0.15">
      <c r="A52" s="6">
        <v>25.5</v>
      </c>
      <c r="B52" s="6">
        <v>50</v>
      </c>
      <c r="D52">
        <v>578.86517333984398</v>
      </c>
      <c r="E52">
        <v>516.39178466796898</v>
      </c>
      <c r="F52">
        <v>485.91763305664102</v>
      </c>
      <c r="G52">
        <v>477.75042724609398</v>
      </c>
      <c r="I52" s="7">
        <f t="shared" si="0"/>
        <v>92.947540283202954</v>
      </c>
      <c r="J52" s="7">
        <f t="shared" si="0"/>
        <v>38.641357421875</v>
      </c>
      <c r="K52" s="7">
        <f t="shared" si="1"/>
        <v>65.898590087890454</v>
      </c>
      <c r="L52" s="8">
        <f t="shared" si="2"/>
        <v>1.7053901437371619</v>
      </c>
      <c r="M52" s="8">
        <f t="shared" si="5"/>
        <v>1.7849160560239761</v>
      </c>
      <c r="P52" s="6">
        <f t="shared" si="4"/>
        <v>5.7515553660855545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578.97766113281295</v>
      </c>
      <c r="E53">
        <v>517.09210205078102</v>
      </c>
      <c r="F53">
        <v>485.83612060546898</v>
      </c>
      <c r="G53">
        <v>477.58898925781301</v>
      </c>
      <c r="I53" s="7">
        <f t="shared" si="0"/>
        <v>93.141540527343977</v>
      </c>
      <c r="J53" s="7">
        <f t="shared" si="0"/>
        <v>39.503112792968011</v>
      </c>
      <c r="K53" s="7">
        <f t="shared" si="1"/>
        <v>65.489361572266375</v>
      </c>
      <c r="L53" s="8">
        <f t="shared" si="2"/>
        <v>1.6578278758813205</v>
      </c>
      <c r="M53" s="8">
        <f t="shared" si="5"/>
        <v>1.7389131197816017</v>
      </c>
      <c r="P53" s="6">
        <f t="shared" si="4"/>
        <v>3.0260030676347127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578.15936279296898</v>
      </c>
      <c r="E54">
        <v>516.94958496093795</v>
      </c>
      <c r="F54">
        <v>486.15814208984398</v>
      </c>
      <c r="G54">
        <v>478.12145996093801</v>
      </c>
      <c r="I54" s="7">
        <f t="shared" si="0"/>
        <v>92.001220703125</v>
      </c>
      <c r="J54" s="7">
        <f t="shared" si="0"/>
        <v>38.828124999999943</v>
      </c>
      <c r="K54" s="7">
        <f t="shared" si="1"/>
        <v>64.821533203125043</v>
      </c>
      <c r="L54" s="8">
        <f t="shared" si="2"/>
        <v>1.669447937625758</v>
      </c>
      <c r="M54" s="8">
        <f t="shared" si="5"/>
        <v>1.7520925131395062</v>
      </c>
      <c r="P54" s="6">
        <f t="shared" si="4"/>
        <v>3.8068472656999792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578.8525390625</v>
      </c>
      <c r="E55">
        <v>517.47320556640602</v>
      </c>
      <c r="F55">
        <v>486.51834106445301</v>
      </c>
      <c r="G55">
        <v>478.45407104492199</v>
      </c>
      <c r="I55" s="7">
        <f t="shared" si="0"/>
        <v>92.334197998046989</v>
      </c>
      <c r="J55" s="7">
        <f t="shared" si="0"/>
        <v>39.019134521484034</v>
      </c>
      <c r="K55" s="7">
        <f t="shared" si="1"/>
        <v>65.020803833008159</v>
      </c>
      <c r="L55" s="8">
        <f t="shared" si="2"/>
        <v>1.6663825230979314</v>
      </c>
      <c r="M55" s="8">
        <f t="shared" si="5"/>
        <v>1.7505864302251466</v>
      </c>
      <c r="P55" s="6">
        <f t="shared" si="4"/>
        <v>3.7176158364872238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579.425048828125</v>
      </c>
      <c r="E56">
        <v>517.454833984375</v>
      </c>
      <c r="F56">
        <v>486.40435791015602</v>
      </c>
      <c r="G56">
        <v>478.26257324218801</v>
      </c>
      <c r="I56" s="7">
        <f t="shared" si="0"/>
        <v>93.020690917968977</v>
      </c>
      <c r="J56" s="7">
        <f t="shared" si="0"/>
        <v>39.192260742186988</v>
      </c>
      <c r="K56" s="7">
        <f t="shared" si="1"/>
        <v>65.586108398438085</v>
      </c>
      <c r="L56" s="8">
        <f t="shared" si="2"/>
        <v>1.6734453985666733</v>
      </c>
      <c r="M56" s="8">
        <f t="shared" si="5"/>
        <v>1.7592086373073554</v>
      </c>
      <c r="P56" s="6">
        <f t="shared" si="4"/>
        <v>4.2284588010931827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578.11322021484398</v>
      </c>
      <c r="E57">
        <v>518.50048828125</v>
      </c>
      <c r="F57">
        <v>486.85202026367199</v>
      </c>
      <c r="G57">
        <v>478.83877563476602</v>
      </c>
      <c r="I57" s="7">
        <f t="shared" si="0"/>
        <v>91.261199951171989</v>
      </c>
      <c r="J57" s="7">
        <f t="shared" si="0"/>
        <v>39.661712646483977</v>
      </c>
      <c r="K57" s="7">
        <f t="shared" si="1"/>
        <v>63.49800109863321</v>
      </c>
      <c r="L57" s="8">
        <f t="shared" si="2"/>
        <v>1.6009898933162263</v>
      </c>
      <c r="M57" s="8">
        <f t="shared" si="5"/>
        <v>1.6883124636703752</v>
      </c>
      <c r="P57" s="6">
        <f t="shared" si="4"/>
        <v>2.8048027538004363E-2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579.647705078125</v>
      </c>
      <c r="E58">
        <v>518.41485595703102</v>
      </c>
      <c r="F58">
        <v>486.69412231445301</v>
      </c>
      <c r="G58">
        <v>478.29968261718801</v>
      </c>
      <c r="I58" s="7">
        <f t="shared" si="0"/>
        <v>92.953582763671989</v>
      </c>
      <c r="J58" s="7">
        <f t="shared" si="0"/>
        <v>40.115173339843011</v>
      </c>
      <c r="K58" s="7">
        <f t="shared" si="1"/>
        <v>64.872961425781881</v>
      </c>
      <c r="L58" s="8">
        <f t="shared" si="2"/>
        <v>1.6171676706018132</v>
      </c>
      <c r="M58" s="8">
        <f t="shared" si="5"/>
        <v>1.7060495725694291</v>
      </c>
      <c r="P58" s="6">
        <f t="shared" si="4"/>
        <v>1.0789248166408474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579.515380859375</v>
      </c>
      <c r="E59">
        <v>518.50323486328102</v>
      </c>
      <c r="F59">
        <v>487.34826660156301</v>
      </c>
      <c r="G59">
        <v>478.99203491210898</v>
      </c>
      <c r="I59" s="7">
        <f t="shared" si="0"/>
        <v>92.167114257811988</v>
      </c>
      <c r="J59" s="7">
        <f t="shared" si="0"/>
        <v>39.511199951172046</v>
      </c>
      <c r="K59" s="7">
        <f t="shared" si="1"/>
        <v>64.509274291991559</v>
      </c>
      <c r="L59" s="8">
        <f t="shared" si="2"/>
        <v>1.6326832485905804</v>
      </c>
      <c r="M59" s="8">
        <f t="shared" si="5"/>
        <v>1.7231244821716634</v>
      </c>
      <c r="P59" s="6">
        <f t="shared" si="4"/>
        <v>2.0905680488687524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578.93249511718795</v>
      </c>
      <c r="E60">
        <v>518.95880126953102</v>
      </c>
      <c r="F60">
        <v>487.21887207031301</v>
      </c>
      <c r="G60">
        <v>479.09075927734398</v>
      </c>
      <c r="I60" s="7">
        <f t="shared" si="0"/>
        <v>91.713623046874943</v>
      </c>
      <c r="J60" s="7">
        <f t="shared" si="0"/>
        <v>39.868041992187045</v>
      </c>
      <c r="K60" s="7">
        <f t="shared" si="1"/>
        <v>63.805993652344014</v>
      </c>
      <c r="L60" s="8">
        <f t="shared" si="2"/>
        <v>1.600429578780119</v>
      </c>
      <c r="M60" s="8">
        <f t="shared" si="5"/>
        <v>1.692430143974669</v>
      </c>
      <c r="P60" s="6">
        <f t="shared" si="4"/>
        <v>0.27200969464819558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578.18914794921898</v>
      </c>
      <c r="E61">
        <v>518.13775634765602</v>
      </c>
      <c r="F61">
        <v>486.80078125</v>
      </c>
      <c r="G61">
        <v>478.63824462890602</v>
      </c>
      <c r="I61" s="7">
        <f t="shared" si="0"/>
        <v>91.388366699218977</v>
      </c>
      <c r="J61" s="7">
        <f t="shared" si="0"/>
        <v>39.49951171875</v>
      </c>
      <c r="K61" s="7">
        <f t="shared" si="1"/>
        <v>63.738708496093977</v>
      </c>
      <c r="L61" s="8">
        <f t="shared" si="2"/>
        <v>1.613658137091297</v>
      </c>
      <c r="M61" s="8">
        <f t="shared" si="5"/>
        <v>1.7072180338993137</v>
      </c>
      <c r="P61" s="6">
        <f t="shared" si="4"/>
        <v>1.1481530599542453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579.32843017578102</v>
      </c>
      <c r="E62">
        <v>518.66015625</v>
      </c>
      <c r="F62">
        <v>486.70031738281301</v>
      </c>
      <c r="G62">
        <v>478.84408569335898</v>
      </c>
      <c r="I62" s="7">
        <f t="shared" si="0"/>
        <v>92.628112792968011</v>
      </c>
      <c r="J62" s="7">
        <f t="shared" si="0"/>
        <v>39.816070556641023</v>
      </c>
      <c r="K62" s="7">
        <f t="shared" si="1"/>
        <v>64.756863403319301</v>
      </c>
      <c r="L62" s="8">
        <f t="shared" si="2"/>
        <v>1.6264001569717517</v>
      </c>
      <c r="M62" s="8">
        <f t="shared" si="5"/>
        <v>1.7215193853932353</v>
      </c>
      <c r="P62" s="6">
        <f t="shared" si="4"/>
        <v>1.9954703100933127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579.73388671875</v>
      </c>
      <c r="E63">
        <v>518.96697998046898</v>
      </c>
      <c r="F63">
        <v>487.17337036132801</v>
      </c>
      <c r="G63">
        <v>478.82574462890602</v>
      </c>
      <c r="I63" s="7">
        <f t="shared" si="0"/>
        <v>92.560516357421989</v>
      </c>
      <c r="J63" s="7">
        <f t="shared" si="0"/>
        <v>40.141235351562955</v>
      </c>
      <c r="K63" s="7">
        <f t="shared" si="1"/>
        <v>64.461651611327923</v>
      </c>
      <c r="L63" s="8">
        <f t="shared" si="2"/>
        <v>1.6058711458868447</v>
      </c>
      <c r="M63" s="8">
        <f t="shared" si="5"/>
        <v>1.7025497059217953</v>
      </c>
      <c r="P63" s="6">
        <f t="shared" si="4"/>
        <v>0.87156697462242672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578.82598876953102</v>
      </c>
      <c r="E64">
        <v>519.13702392578102</v>
      </c>
      <c r="F64">
        <v>487.04681396484398</v>
      </c>
      <c r="G64">
        <v>478.90148925781301</v>
      </c>
      <c r="I64" s="7">
        <f t="shared" si="0"/>
        <v>91.779174804687045</v>
      </c>
      <c r="J64" s="7">
        <f t="shared" si="0"/>
        <v>40.235534667968011</v>
      </c>
      <c r="K64" s="7">
        <f t="shared" si="1"/>
        <v>63.614300537109443</v>
      </c>
      <c r="L64" s="8">
        <f t="shared" si="2"/>
        <v>1.5810477246560253</v>
      </c>
      <c r="M64" s="8">
        <f t="shared" si="5"/>
        <v>1.679285616304443</v>
      </c>
      <c r="P64" s="6">
        <f t="shared" si="4"/>
        <v>-0.50676880363893995</v>
      </c>
      <c r="U64" s="18">
        <v>12.5</v>
      </c>
      <c r="V64" s="20">
        <f t="shared" ref="V64:V83" si="6">L26</f>
        <v>1.7897185658742691</v>
      </c>
    </row>
    <row r="65" spans="1:22" x14ac:dyDescent="0.15">
      <c r="A65" s="6">
        <v>32</v>
      </c>
      <c r="B65" s="6">
        <v>63</v>
      </c>
      <c r="D65">
        <v>578.92950439453102</v>
      </c>
      <c r="E65">
        <v>518.77532958984398</v>
      </c>
      <c r="F65">
        <v>487.45516967773398</v>
      </c>
      <c r="G65">
        <v>478.74713134765602</v>
      </c>
      <c r="I65" s="7">
        <f t="shared" si="0"/>
        <v>91.474334716797046</v>
      </c>
      <c r="J65" s="7">
        <f t="shared" si="0"/>
        <v>40.028198242187955</v>
      </c>
      <c r="K65" s="7">
        <f t="shared" si="1"/>
        <v>63.454595947265474</v>
      </c>
      <c r="L65" s="8">
        <f t="shared" si="2"/>
        <v>1.5852473689506996</v>
      </c>
      <c r="M65" s="8">
        <f t="shared" si="5"/>
        <v>1.6850445922125843</v>
      </c>
      <c r="P65" s="6">
        <f t="shared" si="4"/>
        <v>-0.16556471309005588</v>
      </c>
      <c r="U65" s="18">
        <v>13</v>
      </c>
      <c r="V65" s="20">
        <f t="shared" si="6"/>
        <v>1.7382795222271383</v>
      </c>
    </row>
    <row r="66" spans="1:22" x14ac:dyDescent="0.15">
      <c r="A66" s="6">
        <v>32.5</v>
      </c>
      <c r="B66" s="6">
        <v>64</v>
      </c>
      <c r="D66">
        <v>580.02185058593795</v>
      </c>
      <c r="E66">
        <v>519.94189453125</v>
      </c>
      <c r="F66">
        <v>487.29837036132801</v>
      </c>
      <c r="G66">
        <v>479.10821533203102</v>
      </c>
      <c r="I66" s="7">
        <f t="shared" ref="I66:J129" si="7">D66-F66</f>
        <v>92.723480224609943</v>
      </c>
      <c r="J66" s="7">
        <f t="shared" si="7"/>
        <v>40.833679199218977</v>
      </c>
      <c r="K66" s="7">
        <f t="shared" ref="K66:K129" si="8">I66-0.7*J66</f>
        <v>64.139904785156659</v>
      </c>
      <c r="L66" s="8">
        <f t="shared" ref="L66:L129" si="9">K66/J66</f>
        <v>1.5707598737853496</v>
      </c>
      <c r="M66" s="8">
        <f t="shared" si="5"/>
        <v>1.6721164286607011</v>
      </c>
      <c r="P66" s="6">
        <f t="shared" si="4"/>
        <v>-0.931524209630335</v>
      </c>
      <c r="U66" s="18">
        <v>13.5</v>
      </c>
      <c r="V66" s="20">
        <f t="shared" si="6"/>
        <v>1.7220881046497996</v>
      </c>
    </row>
    <row r="67" spans="1:22" x14ac:dyDescent="0.15">
      <c r="A67" s="6">
        <v>33</v>
      </c>
      <c r="B67" s="6">
        <v>65</v>
      </c>
      <c r="D67">
        <v>580.104248046875</v>
      </c>
      <c r="E67">
        <v>520.09979248046898</v>
      </c>
      <c r="F67">
        <v>487.45672607421898</v>
      </c>
      <c r="G67">
        <v>479.24404907226602</v>
      </c>
      <c r="I67" s="7">
        <f t="shared" si="7"/>
        <v>92.647521972656023</v>
      </c>
      <c r="J67" s="7">
        <f t="shared" si="7"/>
        <v>40.855743408202954</v>
      </c>
      <c r="K67" s="7">
        <f t="shared" si="8"/>
        <v>64.048501586913957</v>
      </c>
      <c r="L67" s="8">
        <f t="shared" si="9"/>
        <v>1.5676743645803883</v>
      </c>
      <c r="M67" s="8">
        <f t="shared" si="5"/>
        <v>1.6705902510692068</v>
      </c>
      <c r="P67" s="6">
        <f t="shared" si="4"/>
        <v>-1.0219461953145861</v>
      </c>
      <c r="U67" s="18">
        <v>14</v>
      </c>
      <c r="V67" s="20">
        <f t="shared" si="6"/>
        <v>1.7374024139892017</v>
      </c>
    </row>
    <row r="68" spans="1:22" x14ac:dyDescent="0.15">
      <c r="A68" s="6">
        <v>33.5</v>
      </c>
      <c r="B68" s="6">
        <v>66</v>
      </c>
      <c r="D68">
        <v>579.543212890625</v>
      </c>
      <c r="E68">
        <v>519.60748291015602</v>
      </c>
      <c r="F68">
        <v>486.89709472656301</v>
      </c>
      <c r="G68">
        <v>478.57595825195301</v>
      </c>
      <c r="I68" s="7">
        <f t="shared" si="7"/>
        <v>92.646118164061988</v>
      </c>
      <c r="J68" s="7">
        <f t="shared" si="7"/>
        <v>41.031524658203011</v>
      </c>
      <c r="K68" s="7">
        <f t="shared" si="8"/>
        <v>63.92405090331988</v>
      </c>
      <c r="L68" s="8">
        <f t="shared" si="9"/>
        <v>1.5579253131784416</v>
      </c>
      <c r="M68" s="8">
        <f t="shared" si="5"/>
        <v>1.6624005312807271</v>
      </c>
      <c r="P68" s="6">
        <f t="shared" si="4"/>
        <v>-1.5071654316597296</v>
      </c>
      <c r="U68" s="18">
        <v>14.5</v>
      </c>
      <c r="V68" s="20">
        <f t="shared" si="6"/>
        <v>1.6927645955837871</v>
      </c>
    </row>
    <row r="69" spans="1:22" x14ac:dyDescent="0.15">
      <c r="A69" s="6">
        <v>34</v>
      </c>
      <c r="B69" s="6">
        <v>67</v>
      </c>
      <c r="D69">
        <v>579.31134033203102</v>
      </c>
      <c r="E69">
        <v>519.20556640625</v>
      </c>
      <c r="F69">
        <v>486.09185791015602</v>
      </c>
      <c r="G69">
        <v>477.75662231445301</v>
      </c>
      <c r="I69" s="7">
        <f t="shared" si="7"/>
        <v>93.219482421875</v>
      </c>
      <c r="J69" s="7">
        <f t="shared" si="7"/>
        <v>41.448944091796989</v>
      </c>
      <c r="K69" s="7">
        <f t="shared" si="8"/>
        <v>64.205221557617108</v>
      </c>
      <c r="L69" s="8">
        <f t="shared" si="9"/>
        <v>1.5490194735822893</v>
      </c>
      <c r="M69" s="8">
        <f t="shared" si="5"/>
        <v>1.6550540232980417</v>
      </c>
      <c r="P69" s="6">
        <f t="shared" si="4"/>
        <v>-1.9424265987360936</v>
      </c>
      <c r="U69" s="18">
        <v>15</v>
      </c>
      <c r="V69" s="20">
        <f t="shared" si="6"/>
        <v>1.6972834087440809</v>
      </c>
    </row>
    <row r="70" spans="1:22" x14ac:dyDescent="0.15">
      <c r="A70" s="6">
        <v>34.5</v>
      </c>
      <c r="B70" s="6">
        <v>68</v>
      </c>
      <c r="D70">
        <v>579.01788330078102</v>
      </c>
      <c r="E70">
        <v>519.189697265625</v>
      </c>
      <c r="F70">
        <v>486.72305297851602</v>
      </c>
      <c r="G70">
        <v>478.20980834960898</v>
      </c>
      <c r="I70" s="7">
        <f t="shared" si="7"/>
        <v>92.294830322265</v>
      </c>
      <c r="J70" s="7">
        <f t="shared" si="7"/>
        <v>40.979888916016023</v>
      </c>
      <c r="K70" s="7">
        <f t="shared" si="8"/>
        <v>63.608908081053784</v>
      </c>
      <c r="L70" s="8">
        <f t="shared" si="9"/>
        <v>1.5521981577698651</v>
      </c>
      <c r="M70" s="8">
        <f t="shared" si="5"/>
        <v>1.6597920390990843</v>
      </c>
      <c r="P70" s="6">
        <f t="shared" ref="P70:P133" si="10">(M70-$O$2)/$O$2*100</f>
        <v>-1.6617116941789154</v>
      </c>
      <c r="U70" s="18">
        <v>15.5</v>
      </c>
      <c r="V70" s="20">
        <f t="shared" si="6"/>
        <v>1.6704417173829913</v>
      </c>
    </row>
    <row r="71" spans="1:22" x14ac:dyDescent="0.15">
      <c r="A71" s="6">
        <v>35</v>
      </c>
      <c r="B71" s="6">
        <v>69</v>
      </c>
      <c r="D71">
        <v>580.49255371093795</v>
      </c>
      <c r="E71">
        <v>519.66735839843795</v>
      </c>
      <c r="F71">
        <v>487.22195434570301</v>
      </c>
      <c r="G71">
        <v>478.88162231445301</v>
      </c>
      <c r="I71" s="7">
        <f t="shared" si="7"/>
        <v>93.270599365234943</v>
      </c>
      <c r="J71" s="7">
        <f t="shared" si="7"/>
        <v>40.785736083984943</v>
      </c>
      <c r="K71" s="7">
        <f t="shared" si="8"/>
        <v>64.720584106445486</v>
      </c>
      <c r="L71" s="8">
        <f t="shared" si="9"/>
        <v>1.5868435958388618</v>
      </c>
      <c r="M71" s="8">
        <f t="shared" si="5"/>
        <v>1.695996808781548</v>
      </c>
      <c r="P71" s="6">
        <f t="shared" si="10"/>
        <v>0.48332515092636652</v>
      </c>
      <c r="U71" s="18">
        <v>16</v>
      </c>
      <c r="V71" s="20">
        <f t="shared" si="6"/>
        <v>1.6682892577364807</v>
      </c>
    </row>
    <row r="72" spans="1:22" x14ac:dyDescent="0.15">
      <c r="A72" s="6">
        <v>35.5</v>
      </c>
      <c r="B72" s="6">
        <v>70</v>
      </c>
      <c r="D72">
        <v>579.58239746093795</v>
      </c>
      <c r="E72">
        <v>519.85699462890602</v>
      </c>
      <c r="F72">
        <v>487.38406372070301</v>
      </c>
      <c r="G72">
        <v>478.85113525390602</v>
      </c>
      <c r="I72" s="7">
        <f t="shared" si="7"/>
        <v>92.198333740234943</v>
      </c>
      <c r="J72" s="7">
        <f t="shared" si="7"/>
        <v>41.005859375</v>
      </c>
      <c r="K72" s="7">
        <f t="shared" si="8"/>
        <v>63.494232177734943</v>
      </c>
      <c r="L72" s="8">
        <f t="shared" si="9"/>
        <v>1.5484185222672204</v>
      </c>
      <c r="M72" s="8">
        <f t="shared" si="5"/>
        <v>1.6591310668233736</v>
      </c>
      <c r="P72" s="6">
        <f t="shared" si="10"/>
        <v>-1.7008725532985165</v>
      </c>
      <c r="U72" s="18">
        <v>16.5</v>
      </c>
      <c r="V72" s="20">
        <f t="shared" si="6"/>
        <v>1.6977299101741681</v>
      </c>
    </row>
    <row r="73" spans="1:22" x14ac:dyDescent="0.15">
      <c r="A73" s="6">
        <v>36</v>
      </c>
      <c r="B73" s="6">
        <v>71</v>
      </c>
      <c r="D73">
        <v>580.32550048828102</v>
      </c>
      <c r="E73">
        <v>519.36071777343795</v>
      </c>
      <c r="F73">
        <v>487.05807495117199</v>
      </c>
      <c r="G73">
        <v>478.18838500976602</v>
      </c>
      <c r="I73" s="7">
        <f t="shared" si="7"/>
        <v>93.267425537109034</v>
      </c>
      <c r="J73" s="7">
        <f t="shared" si="7"/>
        <v>41.172332763671932</v>
      </c>
      <c r="K73" s="7">
        <f t="shared" si="8"/>
        <v>64.446792602538679</v>
      </c>
      <c r="L73" s="8">
        <f t="shared" si="9"/>
        <v>1.5652936881779693</v>
      </c>
      <c r="M73" s="8">
        <f t="shared" si="5"/>
        <v>1.6775655643475895</v>
      </c>
      <c r="P73" s="6">
        <f t="shared" si="10"/>
        <v>-0.60867733268927526</v>
      </c>
      <c r="U73" s="18">
        <v>17</v>
      </c>
      <c r="V73" s="20">
        <f t="shared" si="6"/>
        <v>1.6649941970275837</v>
      </c>
    </row>
    <row r="74" spans="1:22" x14ac:dyDescent="0.15">
      <c r="A74" s="6">
        <v>36.5</v>
      </c>
      <c r="B74" s="6">
        <v>72</v>
      </c>
      <c r="D74">
        <v>579.36492919921898</v>
      </c>
      <c r="E74">
        <v>518.87512207031295</v>
      </c>
      <c r="F74">
        <v>486.84320068359398</v>
      </c>
      <c r="G74">
        <v>478.44808959960898</v>
      </c>
      <c r="I74" s="7">
        <f t="shared" si="7"/>
        <v>92.521728515625</v>
      </c>
      <c r="J74" s="7">
        <f t="shared" si="7"/>
        <v>40.427032470703978</v>
      </c>
      <c r="K74" s="7">
        <f t="shared" si="8"/>
        <v>64.222805786132213</v>
      </c>
      <c r="L74" s="8">
        <f t="shared" si="9"/>
        <v>1.5886104386383586</v>
      </c>
      <c r="M74" s="8">
        <f t="shared" si="5"/>
        <v>1.7024416464214458</v>
      </c>
      <c r="P74" s="6">
        <f t="shared" si="10"/>
        <v>0.86516473503503655</v>
      </c>
      <c r="U74" s="18">
        <v>17.5</v>
      </c>
      <c r="V74" s="20">
        <f t="shared" si="6"/>
        <v>1.709572139518396</v>
      </c>
    </row>
    <row r="75" spans="1:22" x14ac:dyDescent="0.15">
      <c r="A75" s="6">
        <v>37</v>
      </c>
      <c r="B75" s="6">
        <v>73</v>
      </c>
      <c r="D75">
        <v>578.52185058593795</v>
      </c>
      <c r="E75">
        <v>519.40216064453102</v>
      </c>
      <c r="F75">
        <v>487.04019165039102</v>
      </c>
      <c r="G75">
        <v>478.68594360351602</v>
      </c>
      <c r="I75" s="7">
        <f t="shared" si="7"/>
        <v>91.481658935546932</v>
      </c>
      <c r="J75" s="7">
        <f t="shared" si="7"/>
        <v>40.716217041015</v>
      </c>
      <c r="K75" s="7">
        <f t="shared" si="8"/>
        <v>62.980307006836433</v>
      </c>
      <c r="L75" s="8">
        <f t="shared" si="9"/>
        <v>1.5468113588105192</v>
      </c>
      <c r="M75" s="8">
        <f t="shared" si="5"/>
        <v>1.6622018982070732</v>
      </c>
      <c r="P75" s="6">
        <f t="shared" si="10"/>
        <v>-1.518933915905893</v>
      </c>
      <c r="U75" s="18">
        <v>18</v>
      </c>
      <c r="V75" s="20">
        <f t="shared" si="6"/>
        <v>1.6426999574099084</v>
      </c>
    </row>
    <row r="76" spans="1:22" x14ac:dyDescent="0.15">
      <c r="A76" s="6">
        <v>37.5</v>
      </c>
      <c r="B76" s="6">
        <v>74</v>
      </c>
      <c r="D76">
        <v>578.67950439453102</v>
      </c>
      <c r="E76">
        <v>519.131591796875</v>
      </c>
      <c r="F76">
        <v>487.21621704101602</v>
      </c>
      <c r="G76">
        <v>478.88845825195301</v>
      </c>
      <c r="I76" s="7">
        <f t="shared" si="7"/>
        <v>91.463287353515</v>
      </c>
      <c r="J76" s="7">
        <f t="shared" si="7"/>
        <v>40.243133544921989</v>
      </c>
      <c r="K76" s="7">
        <f t="shared" si="8"/>
        <v>63.293093872069605</v>
      </c>
      <c r="L76" s="8">
        <f t="shared" si="9"/>
        <v>1.5727675331598558</v>
      </c>
      <c r="M76" s="8">
        <f t="shared" si="5"/>
        <v>1.6897174041698768</v>
      </c>
      <c r="P76" s="6">
        <f t="shared" si="10"/>
        <v>0.11128703618363037</v>
      </c>
      <c r="U76" s="18">
        <v>18.5</v>
      </c>
      <c r="V76" s="20">
        <f t="shared" si="6"/>
        <v>1.6726719423117156</v>
      </c>
    </row>
    <row r="77" spans="1:22" x14ac:dyDescent="0.15">
      <c r="A77" s="6">
        <v>38</v>
      </c>
      <c r="B77" s="6">
        <v>75</v>
      </c>
      <c r="D77">
        <v>579.46228027343795</v>
      </c>
      <c r="E77">
        <v>519.5576171875</v>
      </c>
      <c r="F77">
        <v>487.82022094726602</v>
      </c>
      <c r="G77">
        <v>478.93130493164102</v>
      </c>
      <c r="I77" s="7">
        <f t="shared" si="7"/>
        <v>91.642059326171932</v>
      </c>
      <c r="J77" s="7">
        <f t="shared" si="7"/>
        <v>40.626312255858977</v>
      </c>
      <c r="K77" s="7">
        <f t="shared" si="8"/>
        <v>63.203640747070651</v>
      </c>
      <c r="L77" s="8">
        <f t="shared" si="9"/>
        <v>1.5557316733308881</v>
      </c>
      <c r="M77" s="8">
        <f t="shared" si="5"/>
        <v>1.6742408759543761</v>
      </c>
      <c r="P77" s="6">
        <f t="shared" si="10"/>
        <v>-0.80565632646508611</v>
      </c>
      <c r="U77" s="18">
        <v>19</v>
      </c>
      <c r="V77" s="20">
        <f t="shared" si="6"/>
        <v>1.657465706061455</v>
      </c>
    </row>
    <row r="78" spans="1:22" x14ac:dyDescent="0.15">
      <c r="A78" s="6">
        <v>38.5</v>
      </c>
      <c r="B78" s="6">
        <v>76</v>
      </c>
      <c r="D78">
        <v>575.70306396484398</v>
      </c>
      <c r="E78">
        <v>517.91259765625</v>
      </c>
      <c r="F78">
        <v>487.567138671875</v>
      </c>
      <c r="G78">
        <v>479.03112792968801</v>
      </c>
      <c r="I78" s="7">
        <f t="shared" si="7"/>
        <v>88.135925292968977</v>
      </c>
      <c r="J78" s="7">
        <f t="shared" si="7"/>
        <v>38.881469726561988</v>
      </c>
      <c r="K78" s="7">
        <f t="shared" si="8"/>
        <v>60.918896484375587</v>
      </c>
      <c r="L78" s="8">
        <f t="shared" si="9"/>
        <v>1.5667848183927746</v>
      </c>
      <c r="M78" s="8">
        <f t="shared" si="5"/>
        <v>1.6868533526297296</v>
      </c>
      <c r="P78" s="6">
        <f t="shared" si="10"/>
        <v>-5.8400442393869115E-2</v>
      </c>
      <c r="U78" s="18">
        <v>19.5</v>
      </c>
      <c r="V78" s="20">
        <f t="shared" si="6"/>
        <v>1.6173417023556653</v>
      </c>
    </row>
    <row r="79" spans="1:22" x14ac:dyDescent="0.15">
      <c r="A79" s="6">
        <v>39</v>
      </c>
      <c r="B79" s="6">
        <v>77</v>
      </c>
      <c r="D79">
        <v>573.05535888671898</v>
      </c>
      <c r="E79">
        <v>516.92279052734398</v>
      </c>
      <c r="F79">
        <v>488.18441772460898</v>
      </c>
      <c r="G79">
        <v>479.38339233398398</v>
      </c>
      <c r="I79" s="7">
        <f t="shared" si="7"/>
        <v>84.87094116211</v>
      </c>
      <c r="J79" s="7">
        <f t="shared" si="7"/>
        <v>37.53939819336</v>
      </c>
      <c r="K79" s="7">
        <f t="shared" si="8"/>
        <v>58.593362426758006</v>
      </c>
      <c r="L79" s="8">
        <f t="shared" si="9"/>
        <v>1.5608498070467749</v>
      </c>
      <c r="M79" s="8">
        <f t="shared" si="5"/>
        <v>1.6824776728971966</v>
      </c>
      <c r="P79" s="6">
        <f t="shared" si="10"/>
        <v>-0.31764789324037568</v>
      </c>
      <c r="U79" s="18">
        <v>20</v>
      </c>
      <c r="V79" s="20">
        <f t="shared" si="6"/>
        <v>1.6363388274331323</v>
      </c>
    </row>
    <row r="80" spans="1:22" x14ac:dyDescent="0.15">
      <c r="A80" s="6">
        <v>39.5</v>
      </c>
      <c r="B80" s="6">
        <v>78</v>
      </c>
      <c r="D80">
        <v>571.97320556640602</v>
      </c>
      <c r="E80">
        <v>516.06158447265602</v>
      </c>
      <c r="F80">
        <v>487.32839965820301</v>
      </c>
      <c r="G80">
        <v>478.80743408203102</v>
      </c>
      <c r="I80" s="7">
        <f t="shared" si="7"/>
        <v>84.644805908203011</v>
      </c>
      <c r="J80" s="7">
        <f t="shared" si="7"/>
        <v>37.254150390625</v>
      </c>
      <c r="K80" s="7">
        <f t="shared" si="8"/>
        <v>58.566900634765517</v>
      </c>
      <c r="L80" s="8">
        <f t="shared" si="9"/>
        <v>1.5720906266997803</v>
      </c>
      <c r="M80" s="8">
        <f t="shared" si="5"/>
        <v>1.695277824163669</v>
      </c>
      <c r="P80" s="6">
        <f t="shared" si="10"/>
        <v>0.44072721397107589</v>
      </c>
      <c r="U80" s="18">
        <v>20.5</v>
      </c>
      <c r="V80" s="20">
        <f t="shared" si="6"/>
        <v>1.596587101362918</v>
      </c>
    </row>
    <row r="81" spans="1:22" x14ac:dyDescent="0.15">
      <c r="A81" s="6">
        <v>40</v>
      </c>
      <c r="B81" s="6">
        <v>79</v>
      </c>
      <c r="D81">
        <v>571.83215332031295</v>
      </c>
      <c r="E81">
        <v>515.93420410156295</v>
      </c>
      <c r="F81">
        <v>486.88583374023398</v>
      </c>
      <c r="G81">
        <v>478.39840698242199</v>
      </c>
      <c r="I81" s="7">
        <f t="shared" si="7"/>
        <v>84.946319580078978</v>
      </c>
      <c r="J81" s="7">
        <f t="shared" si="7"/>
        <v>37.535797119140966</v>
      </c>
      <c r="K81" s="7">
        <f t="shared" si="8"/>
        <v>58.671261596680303</v>
      </c>
      <c r="L81" s="8">
        <f t="shared" si="9"/>
        <v>1.5630748805055092</v>
      </c>
      <c r="M81" s="8">
        <f t="shared" si="5"/>
        <v>1.687821409582865</v>
      </c>
      <c r="P81" s="6">
        <f t="shared" si="10"/>
        <v>-1.0456283500835932E-3</v>
      </c>
      <c r="U81" s="18">
        <v>21</v>
      </c>
      <c r="V81" s="20">
        <f t="shared" si="6"/>
        <v>1.5970718817967673</v>
      </c>
    </row>
    <row r="82" spans="1:22" x14ac:dyDescent="0.15">
      <c r="A82" s="6">
        <v>40.5</v>
      </c>
      <c r="B82" s="6">
        <v>80</v>
      </c>
      <c r="D82">
        <v>572.57971191406295</v>
      </c>
      <c r="E82">
        <v>515.65716552734398</v>
      </c>
      <c r="F82">
        <v>486.92691040039102</v>
      </c>
      <c r="G82">
        <v>478.43881225585898</v>
      </c>
      <c r="I82" s="7">
        <f t="shared" si="7"/>
        <v>85.652801513671932</v>
      </c>
      <c r="J82" s="7">
        <f t="shared" si="7"/>
        <v>37.218353271485</v>
      </c>
      <c r="K82" s="7">
        <f t="shared" si="8"/>
        <v>59.599954223632437</v>
      </c>
      <c r="L82" s="8">
        <f t="shared" si="9"/>
        <v>1.6013592484570025</v>
      </c>
      <c r="M82" s="8">
        <f t="shared" si="5"/>
        <v>1.7276651091478252</v>
      </c>
      <c r="P82" s="6">
        <f t="shared" si="10"/>
        <v>2.3595881876286406</v>
      </c>
      <c r="U82" s="18">
        <v>21.5</v>
      </c>
      <c r="V82" s="20">
        <f t="shared" si="6"/>
        <v>1.5889986663911864</v>
      </c>
    </row>
    <row r="83" spans="1:22" x14ac:dyDescent="0.15">
      <c r="A83" s="6">
        <v>41</v>
      </c>
      <c r="B83" s="6">
        <v>81</v>
      </c>
      <c r="D83">
        <v>572.06256103515602</v>
      </c>
      <c r="E83">
        <v>514.81256103515602</v>
      </c>
      <c r="F83">
        <v>486.939697265625</v>
      </c>
      <c r="G83">
        <v>478.26943969726602</v>
      </c>
      <c r="I83" s="7">
        <f t="shared" si="7"/>
        <v>85.122863769531023</v>
      </c>
      <c r="J83" s="7">
        <f t="shared" si="7"/>
        <v>36.54312133789</v>
      </c>
      <c r="K83" s="7">
        <f t="shared" si="8"/>
        <v>59.542678833008026</v>
      </c>
      <c r="L83" s="8">
        <f t="shared" si="9"/>
        <v>1.6293813077010137</v>
      </c>
      <c r="M83" s="8">
        <f t="shared" si="5"/>
        <v>1.7572465000053032</v>
      </c>
      <c r="P83" s="6">
        <f t="shared" si="10"/>
        <v>4.1122073556352641</v>
      </c>
      <c r="U83" s="18">
        <v>22</v>
      </c>
      <c r="V83" s="20">
        <f t="shared" si="6"/>
        <v>1.6310131943763519</v>
      </c>
    </row>
    <row r="84" spans="1:22" x14ac:dyDescent="0.15">
      <c r="A84" s="6">
        <v>41.5</v>
      </c>
      <c r="B84" s="6">
        <v>82</v>
      </c>
      <c r="D84">
        <v>575.366943359375</v>
      </c>
      <c r="E84">
        <v>516.65020751953102</v>
      </c>
      <c r="F84">
        <v>487.38250732421898</v>
      </c>
      <c r="G84">
        <v>478.960693359375</v>
      </c>
      <c r="I84" s="7">
        <f t="shared" si="7"/>
        <v>87.984436035156023</v>
      </c>
      <c r="J84" s="7">
        <f t="shared" si="7"/>
        <v>37.689514160156023</v>
      </c>
      <c r="K84" s="7">
        <f t="shared" si="8"/>
        <v>61.601776123046804</v>
      </c>
      <c r="L84" s="8">
        <f t="shared" si="9"/>
        <v>1.634453972032623</v>
      </c>
      <c r="M84" s="8">
        <f t="shared" si="5"/>
        <v>1.7638784959503795</v>
      </c>
      <c r="P84" s="6">
        <f t="shared" si="10"/>
        <v>4.5051355743077304</v>
      </c>
      <c r="U84" s="18">
        <v>65</v>
      </c>
      <c r="V84" s="20">
        <f t="shared" ref="V84:V104" si="11">L131</f>
        <v>1.5785518263783214</v>
      </c>
    </row>
    <row r="85" spans="1:22" x14ac:dyDescent="0.15">
      <c r="A85" s="6">
        <v>42</v>
      </c>
      <c r="B85" s="6">
        <v>83</v>
      </c>
      <c r="D85">
        <v>576.17950439453102</v>
      </c>
      <c r="E85">
        <v>517.34954833984398</v>
      </c>
      <c r="F85">
        <v>488.23587036132801</v>
      </c>
      <c r="G85">
        <v>479.24404907226602</v>
      </c>
      <c r="I85" s="7">
        <f t="shared" si="7"/>
        <v>87.943634033203011</v>
      </c>
      <c r="J85" s="7">
        <f t="shared" si="7"/>
        <v>38.105499267577954</v>
      </c>
      <c r="K85" s="7">
        <f t="shared" si="8"/>
        <v>61.269784545898446</v>
      </c>
      <c r="L85" s="8">
        <f t="shared" si="9"/>
        <v>1.6078987475183093</v>
      </c>
      <c r="M85" s="8">
        <f t="shared" si="5"/>
        <v>1.7388826030495328</v>
      </c>
      <c r="P85" s="6">
        <f t="shared" si="10"/>
        <v>3.0241950319738296</v>
      </c>
      <c r="U85" s="18">
        <v>65.5</v>
      </c>
      <c r="V85" s="20">
        <f t="shared" si="11"/>
        <v>1.5558917320683283</v>
      </c>
    </row>
    <row r="86" spans="1:22" x14ac:dyDescent="0.15">
      <c r="A86" s="6">
        <v>42.5</v>
      </c>
      <c r="B86" s="6">
        <v>84</v>
      </c>
      <c r="D86">
        <v>577.02331542968795</v>
      </c>
      <c r="E86">
        <v>518.21722412109398</v>
      </c>
      <c r="F86">
        <v>488.45471191406301</v>
      </c>
      <c r="G86">
        <v>479.81359863281301</v>
      </c>
      <c r="I86" s="7">
        <f t="shared" si="7"/>
        <v>88.568603515624943</v>
      </c>
      <c r="J86" s="7">
        <f t="shared" si="7"/>
        <v>38.403625488280966</v>
      </c>
      <c r="K86" s="7">
        <f t="shared" si="8"/>
        <v>61.686065673828267</v>
      </c>
      <c r="L86" s="8">
        <f t="shared" si="9"/>
        <v>1.6062563075627336</v>
      </c>
      <c r="M86" s="8">
        <f t="shared" si="5"/>
        <v>1.7387994947074241</v>
      </c>
      <c r="P86" s="6">
        <f t="shared" si="10"/>
        <v>3.0192710825184883</v>
      </c>
      <c r="U86" s="18">
        <v>66</v>
      </c>
      <c r="V86" s="20">
        <f t="shared" si="11"/>
        <v>1.566386184249839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576.380615234375</v>
      </c>
      <c r="E87">
        <v>517.90588378906295</v>
      </c>
      <c r="F87">
        <v>488.81118774414102</v>
      </c>
      <c r="G87">
        <v>479.87588500976602</v>
      </c>
      <c r="I87" s="7">
        <f t="shared" si="7"/>
        <v>87.569427490233977</v>
      </c>
      <c r="J87" s="7">
        <f t="shared" si="7"/>
        <v>38.029998779296932</v>
      </c>
      <c r="K87" s="7">
        <f t="shared" si="8"/>
        <v>60.948428344726125</v>
      </c>
      <c r="L87" s="8">
        <f t="shared" si="9"/>
        <v>1.6026408178036995</v>
      </c>
      <c r="M87" s="8">
        <f t="shared" si="5"/>
        <v>1.736743336561857</v>
      </c>
      <c r="P87" s="6">
        <f t="shared" si="10"/>
        <v>2.8974491507595581</v>
      </c>
      <c r="U87" s="18">
        <v>66.5</v>
      </c>
      <c r="V87" s="20">
        <f t="shared" si="11"/>
        <v>1.5949038777042321</v>
      </c>
    </row>
    <row r="88" spans="1:22" x14ac:dyDescent="0.15">
      <c r="A88" s="6">
        <v>43.5</v>
      </c>
      <c r="B88" s="6">
        <v>86</v>
      </c>
      <c r="D88">
        <v>577.05908203125</v>
      </c>
      <c r="E88">
        <v>517.865966796875</v>
      </c>
      <c r="F88">
        <v>488.65637207031301</v>
      </c>
      <c r="G88">
        <v>479.55831909179699</v>
      </c>
      <c r="I88" s="7">
        <f t="shared" si="7"/>
        <v>88.402709960936988</v>
      </c>
      <c r="J88" s="7">
        <f t="shared" si="7"/>
        <v>38.307647705078011</v>
      </c>
      <c r="K88" s="7">
        <f t="shared" si="8"/>
        <v>61.587356567382386</v>
      </c>
      <c r="L88" s="8">
        <f t="shared" si="9"/>
        <v>1.6077039509585562</v>
      </c>
      <c r="M88" s="8">
        <f t="shared" ref="M88:M151" si="12">L88+ABS($N$2)*A88</f>
        <v>1.7433658013301805</v>
      </c>
      <c r="P88" s="6">
        <f t="shared" si="10"/>
        <v>3.2898126724185883</v>
      </c>
      <c r="U88" s="18">
        <v>67</v>
      </c>
      <c r="V88" s="20">
        <f t="shared" si="11"/>
        <v>1.5622812301901559</v>
      </c>
    </row>
    <row r="89" spans="1:22" x14ac:dyDescent="0.15">
      <c r="A89" s="6">
        <v>44</v>
      </c>
      <c r="B89" s="6">
        <v>87</v>
      </c>
      <c r="D89">
        <v>574.90191650390602</v>
      </c>
      <c r="E89">
        <v>517.82720947265602</v>
      </c>
      <c r="F89">
        <v>488.04217529296898</v>
      </c>
      <c r="G89">
        <v>479.15878295898398</v>
      </c>
      <c r="I89" s="7">
        <f t="shared" si="7"/>
        <v>86.859741210937045</v>
      </c>
      <c r="J89" s="7">
        <f t="shared" si="7"/>
        <v>38.668426513672046</v>
      </c>
      <c r="K89" s="7">
        <f t="shared" si="8"/>
        <v>59.791842651366615</v>
      </c>
      <c r="L89" s="8">
        <f t="shared" si="9"/>
        <v>1.5462703823809829</v>
      </c>
      <c r="M89" s="8">
        <f t="shared" si="12"/>
        <v>1.6834915643660742</v>
      </c>
      <c r="P89" s="6">
        <f t="shared" si="10"/>
        <v>-0.25757750536732021</v>
      </c>
      <c r="U89" s="18">
        <v>67.5</v>
      </c>
      <c r="V89" s="20">
        <f t="shared" si="11"/>
        <v>1.5361006170868647</v>
      </c>
    </row>
    <row r="90" spans="1:22" x14ac:dyDescent="0.15">
      <c r="A90" s="6">
        <v>44.5</v>
      </c>
      <c r="B90" s="6">
        <v>88</v>
      </c>
      <c r="D90">
        <v>572.95953369140602</v>
      </c>
      <c r="E90">
        <v>516.794189453125</v>
      </c>
      <c r="F90">
        <v>487.48742675781301</v>
      </c>
      <c r="G90">
        <v>478.50994873046898</v>
      </c>
      <c r="I90" s="7">
        <f t="shared" si="7"/>
        <v>85.472106933593011</v>
      </c>
      <c r="J90" s="7">
        <f t="shared" si="7"/>
        <v>38.284240722656023</v>
      </c>
      <c r="K90" s="7">
        <f t="shared" si="8"/>
        <v>58.673138427733797</v>
      </c>
      <c r="L90" s="8">
        <f t="shared" si="9"/>
        <v>1.5325663333062249</v>
      </c>
      <c r="M90" s="8">
        <f t="shared" si="12"/>
        <v>1.6713468469047832</v>
      </c>
      <c r="P90" s="6">
        <f t="shared" si="10"/>
        <v>-0.97711989318924197</v>
      </c>
      <c r="U90" s="18">
        <v>68</v>
      </c>
      <c r="V90" s="20">
        <f t="shared" si="11"/>
        <v>1.527930569093527</v>
      </c>
    </row>
    <row r="91" spans="1:22" x14ac:dyDescent="0.15">
      <c r="A91" s="6">
        <v>45</v>
      </c>
      <c r="B91" s="6">
        <v>89</v>
      </c>
      <c r="D91">
        <v>571.30859375</v>
      </c>
      <c r="E91">
        <v>514.884033203125</v>
      </c>
      <c r="F91">
        <v>486.97659301757801</v>
      </c>
      <c r="G91">
        <v>478.20251464843801</v>
      </c>
      <c r="I91" s="7">
        <f t="shared" si="7"/>
        <v>84.332000732421989</v>
      </c>
      <c r="J91" s="7">
        <f t="shared" si="7"/>
        <v>36.681518554686988</v>
      </c>
      <c r="K91" s="7">
        <f t="shared" si="8"/>
        <v>58.654937744141094</v>
      </c>
      <c r="L91" s="8">
        <f t="shared" si="9"/>
        <v>1.5990324298241587</v>
      </c>
      <c r="M91" s="8">
        <f t="shared" si="12"/>
        <v>1.739372275036184</v>
      </c>
      <c r="P91" s="6">
        <f t="shared" si="10"/>
        <v>3.053206802041557</v>
      </c>
      <c r="U91" s="18">
        <v>68.5</v>
      </c>
      <c r="V91" s="20">
        <f t="shared" si="11"/>
        <v>1.5207885204010272</v>
      </c>
    </row>
    <row r="92" spans="1:22" x14ac:dyDescent="0.15">
      <c r="A92" s="6">
        <v>45.5</v>
      </c>
      <c r="B92" s="6">
        <v>90</v>
      </c>
      <c r="D92">
        <v>570.33367919921898</v>
      </c>
      <c r="E92">
        <v>514.06774902343795</v>
      </c>
      <c r="F92">
        <v>488.62631225585898</v>
      </c>
      <c r="G92">
        <v>479.39886474609398</v>
      </c>
      <c r="I92" s="7">
        <f t="shared" si="7"/>
        <v>81.70736694336</v>
      </c>
      <c r="J92" s="7">
        <f t="shared" si="7"/>
        <v>34.668884277343977</v>
      </c>
      <c r="K92" s="7">
        <f t="shared" si="8"/>
        <v>57.439147949219219</v>
      </c>
      <c r="L92" s="8">
        <f t="shared" si="9"/>
        <v>1.656792514282196</v>
      </c>
      <c r="M92" s="8">
        <f t="shared" si="12"/>
        <v>1.7986916911076882</v>
      </c>
      <c r="P92" s="6">
        <f t="shared" si="10"/>
        <v>6.5677253093955432</v>
      </c>
      <c r="U92" s="18">
        <v>69</v>
      </c>
      <c r="V92" s="20">
        <f t="shared" si="11"/>
        <v>1.53367753234341</v>
      </c>
    </row>
    <row r="93" spans="1:22" x14ac:dyDescent="0.15">
      <c r="A93" s="6">
        <v>46</v>
      </c>
      <c r="B93" s="6">
        <v>91</v>
      </c>
      <c r="D93">
        <v>573.04718017578102</v>
      </c>
      <c r="E93">
        <v>515.22863769531295</v>
      </c>
      <c r="F93">
        <v>488.33261108398398</v>
      </c>
      <c r="G93">
        <v>479.32199096679699</v>
      </c>
      <c r="I93" s="7">
        <f t="shared" si="7"/>
        <v>84.714569091797046</v>
      </c>
      <c r="J93" s="7">
        <f t="shared" si="7"/>
        <v>35.906646728515966</v>
      </c>
      <c r="K93" s="7">
        <f t="shared" si="8"/>
        <v>59.579916381835872</v>
      </c>
      <c r="L93" s="8">
        <f t="shared" si="9"/>
        <v>1.6593004864060257</v>
      </c>
      <c r="M93" s="8">
        <f t="shared" si="12"/>
        <v>1.8027589948449847</v>
      </c>
      <c r="P93" s="6">
        <f t="shared" si="10"/>
        <v>6.8087022981529435</v>
      </c>
      <c r="U93" s="18">
        <v>69.5</v>
      </c>
      <c r="V93" s="20">
        <f t="shared" si="11"/>
        <v>1.5345727627673793</v>
      </c>
    </row>
    <row r="94" spans="1:22" x14ac:dyDescent="0.15">
      <c r="A94" s="6">
        <v>46.5</v>
      </c>
      <c r="B94" s="6">
        <v>92</v>
      </c>
      <c r="D94">
        <v>575.6474609375</v>
      </c>
      <c r="E94">
        <v>514.80389404296898</v>
      </c>
      <c r="F94">
        <v>487.47106933593801</v>
      </c>
      <c r="G94">
        <v>478.71377563476602</v>
      </c>
      <c r="I94" s="7">
        <f t="shared" si="7"/>
        <v>88.176391601561988</v>
      </c>
      <c r="J94" s="7">
        <f t="shared" si="7"/>
        <v>36.090118408202954</v>
      </c>
      <c r="K94" s="7">
        <f t="shared" si="8"/>
        <v>62.913308715819923</v>
      </c>
      <c r="L94" s="8">
        <f t="shared" si="9"/>
        <v>1.7432281048299443</v>
      </c>
      <c r="M94" s="8">
        <f t="shared" si="12"/>
        <v>1.8882459448823703</v>
      </c>
      <c r="P94" s="6">
        <f t="shared" si="10"/>
        <v>11.873577982051737</v>
      </c>
      <c r="U94" s="18">
        <v>70</v>
      </c>
      <c r="V94" s="20">
        <f t="shared" si="11"/>
        <v>1.5246666898736363</v>
      </c>
    </row>
    <row r="95" spans="1:22" x14ac:dyDescent="0.15">
      <c r="A95" s="6">
        <v>47</v>
      </c>
      <c r="B95" s="6">
        <v>93</v>
      </c>
      <c r="D95">
        <v>578.15563964843795</v>
      </c>
      <c r="E95">
        <v>515.7060546875</v>
      </c>
      <c r="F95">
        <v>487.68374633789102</v>
      </c>
      <c r="G95">
        <v>478.641357421875</v>
      </c>
      <c r="I95" s="7">
        <f t="shared" si="7"/>
        <v>90.471893310546932</v>
      </c>
      <c r="J95" s="7">
        <f t="shared" si="7"/>
        <v>37.064697265625</v>
      </c>
      <c r="K95" s="7">
        <f t="shared" si="8"/>
        <v>64.526605224609426</v>
      </c>
      <c r="L95" s="8">
        <f t="shared" si="9"/>
        <v>1.740918177806176</v>
      </c>
      <c r="M95" s="8">
        <f t="shared" si="12"/>
        <v>1.887495349472069</v>
      </c>
      <c r="P95" s="6">
        <f t="shared" si="10"/>
        <v>11.829107189253321</v>
      </c>
      <c r="U95" s="18">
        <v>70.5</v>
      </c>
      <c r="V95" s="20">
        <f t="shared" si="11"/>
        <v>1.5013781550275558</v>
      </c>
    </row>
    <row r="96" spans="1:22" x14ac:dyDescent="0.15">
      <c r="A96" s="6">
        <v>47.5</v>
      </c>
      <c r="B96" s="6">
        <v>94</v>
      </c>
      <c r="D96">
        <v>578.897705078125</v>
      </c>
      <c r="E96">
        <v>516.53277587890602</v>
      </c>
      <c r="F96">
        <v>488.51257324218801</v>
      </c>
      <c r="G96">
        <v>479.84762573242199</v>
      </c>
      <c r="I96" s="7">
        <f t="shared" si="7"/>
        <v>90.385131835936988</v>
      </c>
      <c r="J96" s="7">
        <f t="shared" si="7"/>
        <v>36.685150146484034</v>
      </c>
      <c r="K96" s="7">
        <f t="shared" si="8"/>
        <v>64.705526733398159</v>
      </c>
      <c r="L96" s="8">
        <f t="shared" si="9"/>
        <v>1.7638070574886182</v>
      </c>
      <c r="M96" s="8">
        <f t="shared" si="12"/>
        <v>1.9119435607679782</v>
      </c>
      <c r="P96" s="6">
        <f t="shared" si="10"/>
        <v>13.27759904506661</v>
      </c>
      <c r="U96" s="18">
        <v>71</v>
      </c>
      <c r="V96" s="20">
        <f t="shared" si="11"/>
        <v>1.5115644373003141</v>
      </c>
    </row>
    <row r="97" spans="1:22" x14ac:dyDescent="0.15">
      <c r="A97" s="6">
        <v>48</v>
      </c>
      <c r="B97" s="6">
        <v>95</v>
      </c>
      <c r="D97">
        <v>579.51239013671898</v>
      </c>
      <c r="E97">
        <v>517.11047363281295</v>
      </c>
      <c r="F97">
        <v>487.61065673828102</v>
      </c>
      <c r="G97">
        <v>478.90304565429699</v>
      </c>
      <c r="I97" s="7">
        <f t="shared" si="7"/>
        <v>91.901733398437955</v>
      </c>
      <c r="J97" s="7">
        <f t="shared" si="7"/>
        <v>38.207427978515966</v>
      </c>
      <c r="K97" s="7">
        <f t="shared" si="8"/>
        <v>65.156533813476784</v>
      </c>
      <c r="L97" s="8">
        <f t="shared" si="9"/>
        <v>1.7053368222041614</v>
      </c>
      <c r="M97" s="8">
        <f t="shared" si="12"/>
        <v>1.8550326570969882</v>
      </c>
      <c r="P97" s="6">
        <f t="shared" si="10"/>
        <v>9.9057785271297014</v>
      </c>
      <c r="U97" s="18">
        <v>71.5</v>
      </c>
      <c r="V97" s="20">
        <f t="shared" si="11"/>
        <v>1.5033030821642555</v>
      </c>
    </row>
    <row r="98" spans="1:22" x14ac:dyDescent="0.15">
      <c r="A98" s="6">
        <v>48.5</v>
      </c>
      <c r="B98" s="6">
        <v>96</v>
      </c>
      <c r="D98">
        <v>579.646484375</v>
      </c>
      <c r="E98">
        <v>517.190185546875</v>
      </c>
      <c r="F98">
        <v>487.34539794921898</v>
      </c>
      <c r="G98">
        <v>478.67999267578102</v>
      </c>
      <c r="I98" s="7">
        <f t="shared" si="7"/>
        <v>92.301086425781023</v>
      </c>
      <c r="J98" s="7">
        <f t="shared" si="7"/>
        <v>38.510192871093977</v>
      </c>
      <c r="K98" s="7">
        <f t="shared" si="8"/>
        <v>65.343951416015244</v>
      </c>
      <c r="L98" s="8">
        <f t="shared" si="9"/>
        <v>1.6967962646861443</v>
      </c>
      <c r="M98" s="8">
        <f t="shared" si="12"/>
        <v>1.8480514311924381</v>
      </c>
      <c r="P98" s="6">
        <f t="shared" si="10"/>
        <v>9.492159357042377</v>
      </c>
      <c r="U98" s="18">
        <v>72</v>
      </c>
      <c r="V98" s="20">
        <f t="shared" si="11"/>
        <v>1.491673774648824</v>
      </c>
    </row>
    <row r="99" spans="1:22" x14ac:dyDescent="0.15">
      <c r="A99" s="6">
        <v>49</v>
      </c>
      <c r="B99" s="6">
        <v>97</v>
      </c>
      <c r="D99">
        <v>580.072265625</v>
      </c>
      <c r="E99">
        <v>518.25421142578102</v>
      </c>
      <c r="F99">
        <v>488.46975708007801</v>
      </c>
      <c r="G99">
        <v>479.44146728515602</v>
      </c>
      <c r="I99" s="7">
        <f t="shared" si="7"/>
        <v>91.602508544921989</v>
      </c>
      <c r="J99" s="7">
        <f t="shared" si="7"/>
        <v>38.812744140625</v>
      </c>
      <c r="K99" s="7">
        <f t="shared" si="8"/>
        <v>64.433587646484483</v>
      </c>
      <c r="L99" s="8">
        <f t="shared" si="9"/>
        <v>1.6601141989092789</v>
      </c>
      <c r="M99" s="8">
        <f t="shared" si="12"/>
        <v>1.8129286970290397</v>
      </c>
      <c r="P99" s="6">
        <f t="shared" si="10"/>
        <v>7.4112302545484727</v>
      </c>
      <c r="U99" s="18">
        <v>72.5</v>
      </c>
      <c r="V99" s="20">
        <f t="shared" si="11"/>
        <v>1.4425008511967956</v>
      </c>
    </row>
    <row r="100" spans="1:22" x14ac:dyDescent="0.15">
      <c r="A100" s="6">
        <v>49.5</v>
      </c>
      <c r="B100" s="6">
        <v>98</v>
      </c>
      <c r="D100">
        <v>580.86193847656295</v>
      </c>
      <c r="E100">
        <v>518.95880126953102</v>
      </c>
      <c r="F100">
        <v>488.32266235351602</v>
      </c>
      <c r="G100">
        <v>479.775390625</v>
      </c>
      <c r="I100" s="7">
        <f t="shared" si="7"/>
        <v>92.539276123046932</v>
      </c>
      <c r="J100" s="7">
        <f t="shared" si="7"/>
        <v>39.183410644531023</v>
      </c>
      <c r="K100" s="7">
        <f t="shared" si="8"/>
        <v>65.110888671875216</v>
      </c>
      <c r="L100" s="8">
        <f t="shared" si="9"/>
        <v>1.661695283816826</v>
      </c>
      <c r="M100" s="8">
        <f t="shared" si="12"/>
        <v>1.8160691135500537</v>
      </c>
      <c r="P100" s="6">
        <f t="shared" si="10"/>
        <v>7.5972916272801241</v>
      </c>
      <c r="U100" s="18">
        <v>73</v>
      </c>
      <c r="V100" s="20">
        <f t="shared" si="11"/>
        <v>1.4537855553676882</v>
      </c>
    </row>
    <row r="101" spans="1:22" x14ac:dyDescent="0.15">
      <c r="A101" s="6">
        <v>50</v>
      </c>
      <c r="B101" s="6">
        <v>99</v>
      </c>
      <c r="D101">
        <v>580.939453125</v>
      </c>
      <c r="E101">
        <v>519.29693603515602</v>
      </c>
      <c r="F101">
        <v>488.56494140625</v>
      </c>
      <c r="G101">
        <v>479.49072265625</v>
      </c>
      <c r="I101" s="7">
        <f t="shared" si="7"/>
        <v>92.37451171875</v>
      </c>
      <c r="J101" s="7">
        <f t="shared" si="7"/>
        <v>39.806213378906023</v>
      </c>
      <c r="K101" s="7">
        <f t="shared" si="8"/>
        <v>64.510162353515781</v>
      </c>
      <c r="L101" s="8">
        <f t="shared" si="9"/>
        <v>1.6206053497090682</v>
      </c>
      <c r="M101" s="8">
        <f t="shared" si="12"/>
        <v>1.776538511055763</v>
      </c>
      <c r="P101" s="6">
        <f t="shared" si="10"/>
        <v>5.2552079846230635</v>
      </c>
      <c r="U101" s="18">
        <v>73.5</v>
      </c>
      <c r="V101" s="20">
        <f t="shared" si="11"/>
        <v>1.4529462026588031</v>
      </c>
    </row>
    <row r="102" spans="1:22" x14ac:dyDescent="0.15">
      <c r="A102" s="6">
        <v>50.5</v>
      </c>
      <c r="B102" s="6">
        <v>100</v>
      </c>
      <c r="D102">
        <v>581.074951171875</v>
      </c>
      <c r="E102">
        <v>519.1611328125</v>
      </c>
      <c r="F102">
        <v>487.73718261718801</v>
      </c>
      <c r="G102">
        <v>478.70715332031301</v>
      </c>
      <c r="I102" s="7">
        <f t="shared" si="7"/>
        <v>93.337768554686988</v>
      </c>
      <c r="J102" s="7">
        <f t="shared" si="7"/>
        <v>40.453979492186988</v>
      </c>
      <c r="K102" s="7">
        <f t="shared" si="8"/>
        <v>65.019982910156102</v>
      </c>
      <c r="L102" s="8">
        <f t="shared" si="9"/>
        <v>1.607258018280096</v>
      </c>
      <c r="M102" s="8">
        <f t="shared" si="12"/>
        <v>1.7647505112402575</v>
      </c>
      <c r="P102" s="6">
        <f t="shared" si="10"/>
        <v>4.5568001738256632</v>
      </c>
      <c r="U102" s="18">
        <v>74</v>
      </c>
      <c r="V102" s="20">
        <f t="shared" si="11"/>
        <v>1.4589044643579154</v>
      </c>
    </row>
    <row r="103" spans="1:22" x14ac:dyDescent="0.15">
      <c r="A103" s="6">
        <v>51</v>
      </c>
      <c r="B103" s="6">
        <v>101</v>
      </c>
      <c r="D103">
        <v>580.14947509765602</v>
      </c>
      <c r="E103">
        <v>519.22564697265602</v>
      </c>
      <c r="F103">
        <v>487.75109863281301</v>
      </c>
      <c r="G103">
        <v>478.62875366210898</v>
      </c>
      <c r="I103" s="7">
        <f t="shared" si="7"/>
        <v>92.398376464843011</v>
      </c>
      <c r="J103" s="7">
        <f t="shared" si="7"/>
        <v>40.596893310547046</v>
      </c>
      <c r="K103" s="7">
        <f t="shared" si="8"/>
        <v>63.980551147460076</v>
      </c>
      <c r="L103" s="8">
        <f t="shared" si="9"/>
        <v>1.5759962383830481</v>
      </c>
      <c r="M103" s="8">
        <f t="shared" si="12"/>
        <v>1.7350480629566767</v>
      </c>
      <c r="P103" s="6">
        <f t="shared" si="10"/>
        <v>2.7970086735091932</v>
      </c>
      <c r="U103" s="18">
        <v>74.5</v>
      </c>
      <c r="V103" s="20">
        <f t="shared" si="11"/>
        <v>1.4659357802206663</v>
      </c>
    </row>
    <row r="104" spans="1:22" x14ac:dyDescent="0.15">
      <c r="A104" s="6">
        <v>51.5</v>
      </c>
      <c r="B104" s="6">
        <v>102</v>
      </c>
      <c r="D104">
        <v>577.97814941406295</v>
      </c>
      <c r="E104">
        <v>517.24456787109398</v>
      </c>
      <c r="F104">
        <v>488.24844360351602</v>
      </c>
      <c r="G104">
        <v>478.82308959960898</v>
      </c>
      <c r="I104" s="7">
        <f t="shared" si="7"/>
        <v>89.729705810546932</v>
      </c>
      <c r="J104" s="7">
        <f t="shared" si="7"/>
        <v>38.421478271485</v>
      </c>
      <c r="K104" s="7">
        <f t="shared" si="8"/>
        <v>62.834671020507429</v>
      </c>
      <c r="L104" s="8">
        <f t="shared" si="9"/>
        <v>1.6354048268658365</v>
      </c>
      <c r="M104" s="8">
        <f t="shared" si="12"/>
        <v>1.7960159830529321</v>
      </c>
      <c r="P104" s="6">
        <f t="shared" si="10"/>
        <v>6.409196684174737</v>
      </c>
      <c r="U104" s="18">
        <v>75</v>
      </c>
      <c r="V104" s="20">
        <f t="shared" si="11"/>
        <v>1.4859186765949519</v>
      </c>
    </row>
    <row r="105" spans="1:22" x14ac:dyDescent="0.15">
      <c r="A105" s="6">
        <v>52</v>
      </c>
      <c r="B105" s="6">
        <v>103</v>
      </c>
      <c r="D105">
        <v>577.998779296875</v>
      </c>
      <c r="E105">
        <v>519.235595703125</v>
      </c>
      <c r="F105">
        <v>488.73056030273398</v>
      </c>
      <c r="G105">
        <v>479.37655639648398</v>
      </c>
      <c r="I105" s="7">
        <f t="shared" si="7"/>
        <v>89.268218994141023</v>
      </c>
      <c r="J105" s="7">
        <f t="shared" si="7"/>
        <v>39.859039306641023</v>
      </c>
      <c r="K105" s="7">
        <f t="shared" si="8"/>
        <v>61.36689147949231</v>
      </c>
      <c r="L105" s="8">
        <f t="shared" si="9"/>
        <v>1.5395978565210378</v>
      </c>
      <c r="M105" s="8">
        <f t="shared" si="12"/>
        <v>1.7017683443216001</v>
      </c>
      <c r="P105" s="6">
        <f t="shared" si="10"/>
        <v>0.82527336644678684</v>
      </c>
    </row>
    <row r="106" spans="1:22" x14ac:dyDescent="0.15">
      <c r="A106" s="6">
        <v>52.5</v>
      </c>
      <c r="B106" s="6">
        <v>104</v>
      </c>
      <c r="D106">
        <v>578.2509765625</v>
      </c>
      <c r="E106">
        <v>519.10772705078102</v>
      </c>
      <c r="F106">
        <v>488.18243408203102</v>
      </c>
      <c r="G106">
        <v>478.97726440429699</v>
      </c>
      <c r="I106" s="7">
        <f t="shared" si="7"/>
        <v>90.068542480468977</v>
      </c>
      <c r="J106" s="7">
        <f t="shared" si="7"/>
        <v>40.130462646484034</v>
      </c>
      <c r="K106" s="7">
        <f t="shared" si="8"/>
        <v>61.977218627930156</v>
      </c>
      <c r="L106" s="8">
        <f t="shared" si="9"/>
        <v>1.5443933246894723</v>
      </c>
      <c r="M106" s="8">
        <f t="shared" si="12"/>
        <v>1.7081231441035016</v>
      </c>
      <c r="P106" s="6">
        <f t="shared" si="10"/>
        <v>1.2017784456117673</v>
      </c>
    </row>
    <row r="107" spans="1:22" x14ac:dyDescent="0.15">
      <c r="A107" s="6">
        <v>53</v>
      </c>
      <c r="B107" s="6">
        <v>105</v>
      </c>
      <c r="D107">
        <v>576.62561035156295</v>
      </c>
      <c r="E107">
        <v>517.62213134765602</v>
      </c>
      <c r="F107">
        <v>487.84872436523398</v>
      </c>
      <c r="G107">
        <v>478.73233032226602</v>
      </c>
      <c r="I107" s="7">
        <f t="shared" si="7"/>
        <v>88.776885986328978</v>
      </c>
      <c r="J107" s="7">
        <f t="shared" si="7"/>
        <v>38.88980102539</v>
      </c>
      <c r="K107" s="7">
        <f t="shared" si="8"/>
        <v>61.554025268555975</v>
      </c>
      <c r="L107" s="8">
        <f t="shared" si="9"/>
        <v>1.5827806685966117</v>
      </c>
      <c r="M107" s="8">
        <f t="shared" si="12"/>
        <v>1.748069819624108</v>
      </c>
      <c r="P107" s="6">
        <f t="shared" si="10"/>
        <v>3.568513314599755</v>
      </c>
    </row>
    <row r="108" spans="1:22" x14ac:dyDescent="0.15">
      <c r="A108" s="6">
        <v>53.5</v>
      </c>
      <c r="B108" s="6">
        <v>106</v>
      </c>
      <c r="D108">
        <v>575.39794921875</v>
      </c>
      <c r="E108">
        <v>517.675537109375</v>
      </c>
      <c r="F108">
        <v>487.861083984375</v>
      </c>
      <c r="G108">
        <v>478.89553833007801</v>
      </c>
      <c r="I108" s="7">
        <f t="shared" si="7"/>
        <v>87.536865234375</v>
      </c>
      <c r="J108" s="7">
        <f t="shared" si="7"/>
        <v>38.779998779296989</v>
      </c>
      <c r="K108" s="7">
        <f t="shared" si="8"/>
        <v>60.390866088867114</v>
      </c>
      <c r="L108" s="8">
        <f t="shared" si="9"/>
        <v>1.5572683855035927</v>
      </c>
      <c r="M108" s="8">
        <f t="shared" si="12"/>
        <v>1.724116868144556</v>
      </c>
      <c r="P108" s="6">
        <f t="shared" si="10"/>
        <v>2.1493642929849366</v>
      </c>
    </row>
    <row r="109" spans="1:22" x14ac:dyDescent="0.15">
      <c r="A109" s="6">
        <v>54</v>
      </c>
      <c r="B109" s="6">
        <v>107</v>
      </c>
      <c r="D109">
        <v>576.76513671875</v>
      </c>
      <c r="E109">
        <v>518.36224365234398</v>
      </c>
      <c r="F109">
        <v>488.77935791015602</v>
      </c>
      <c r="G109">
        <v>479.49755859375</v>
      </c>
      <c r="I109" s="7">
        <f t="shared" si="7"/>
        <v>87.985778808593977</v>
      </c>
      <c r="J109" s="7">
        <f t="shared" si="7"/>
        <v>38.864685058593977</v>
      </c>
      <c r="K109" s="7">
        <f t="shared" si="8"/>
        <v>60.780499267578193</v>
      </c>
      <c r="L109" s="8">
        <f t="shared" si="9"/>
        <v>1.5639004709788087</v>
      </c>
      <c r="M109" s="8">
        <f t="shared" si="12"/>
        <v>1.732308285233239</v>
      </c>
      <c r="P109" s="6">
        <f t="shared" si="10"/>
        <v>2.6346840898779074</v>
      </c>
    </row>
    <row r="110" spans="1:22" x14ac:dyDescent="0.15">
      <c r="A110" s="6">
        <v>54.5</v>
      </c>
      <c r="B110" s="6">
        <v>108</v>
      </c>
      <c r="D110">
        <v>578.09759521484398</v>
      </c>
      <c r="E110">
        <v>519.6484375</v>
      </c>
      <c r="F110">
        <v>489.12255859375</v>
      </c>
      <c r="G110">
        <v>479.55145263671898</v>
      </c>
      <c r="I110" s="7">
        <f t="shared" si="7"/>
        <v>88.975036621093977</v>
      </c>
      <c r="J110" s="7">
        <f t="shared" si="7"/>
        <v>40.096984863281023</v>
      </c>
      <c r="K110" s="7">
        <f t="shared" si="8"/>
        <v>60.907147216797263</v>
      </c>
      <c r="L110" s="8">
        <f t="shared" si="9"/>
        <v>1.5189956906852922</v>
      </c>
      <c r="M110" s="8">
        <f t="shared" si="12"/>
        <v>1.6889628365531892</v>
      </c>
      <c r="P110" s="6">
        <f t="shared" si="10"/>
        <v>6.6580900662980835E-2</v>
      </c>
    </row>
    <row r="111" spans="1:22" x14ac:dyDescent="0.15">
      <c r="A111" s="6">
        <v>55</v>
      </c>
      <c r="B111" s="6">
        <v>109</v>
      </c>
      <c r="D111">
        <v>577.52160644531295</v>
      </c>
      <c r="E111">
        <v>519.43048095703102</v>
      </c>
      <c r="F111">
        <v>487.97262573242199</v>
      </c>
      <c r="G111">
        <v>478.94546508789102</v>
      </c>
      <c r="I111" s="7">
        <f t="shared" si="7"/>
        <v>89.548980712890966</v>
      </c>
      <c r="J111" s="7">
        <f t="shared" si="7"/>
        <v>40.48501586914</v>
      </c>
      <c r="K111" s="7">
        <f t="shared" si="8"/>
        <v>61.209469604492966</v>
      </c>
      <c r="L111" s="8">
        <f t="shared" si="9"/>
        <v>1.5119043006514006</v>
      </c>
      <c r="M111" s="8">
        <f t="shared" si="12"/>
        <v>1.6834307781327646</v>
      </c>
      <c r="P111" s="6">
        <f t="shared" si="10"/>
        <v>-0.26117892891641792</v>
      </c>
    </row>
    <row r="112" spans="1:22" x14ac:dyDescent="0.15">
      <c r="A112" s="6">
        <v>55.5</v>
      </c>
      <c r="B112" s="6">
        <v>110</v>
      </c>
      <c r="D112">
        <v>576.31378173828102</v>
      </c>
      <c r="E112">
        <v>518.44885253906295</v>
      </c>
      <c r="F112">
        <v>487.48165893554699</v>
      </c>
      <c r="G112">
        <v>478.45230102539102</v>
      </c>
      <c r="I112" s="7">
        <f t="shared" si="7"/>
        <v>88.832122802734034</v>
      </c>
      <c r="J112" s="7">
        <f t="shared" si="7"/>
        <v>39.996551513671932</v>
      </c>
      <c r="K112" s="7">
        <f t="shared" si="8"/>
        <v>60.834536743163682</v>
      </c>
      <c r="L112" s="8">
        <f t="shared" si="9"/>
        <v>1.5209945468015849</v>
      </c>
      <c r="M112" s="8">
        <f t="shared" si="12"/>
        <v>1.6940803558964159</v>
      </c>
      <c r="P112" s="6">
        <f t="shared" si="10"/>
        <v>0.36978038633951116</v>
      </c>
    </row>
    <row r="113" spans="1:16" x14ac:dyDescent="0.15">
      <c r="A113" s="6">
        <v>56</v>
      </c>
      <c r="B113" s="6">
        <v>111</v>
      </c>
      <c r="D113">
        <v>576.06353759765602</v>
      </c>
      <c r="E113">
        <v>518.89178466796898</v>
      </c>
      <c r="F113">
        <v>488.12786865234398</v>
      </c>
      <c r="G113">
        <v>478.58700561523398</v>
      </c>
      <c r="I113" s="7">
        <f t="shared" si="7"/>
        <v>87.935668945312045</v>
      </c>
      <c r="J113" s="7">
        <f t="shared" si="7"/>
        <v>40.304779052735</v>
      </c>
      <c r="K113" s="7">
        <f t="shared" si="8"/>
        <v>59.722323608397545</v>
      </c>
      <c r="L113" s="8">
        <f t="shared" si="9"/>
        <v>1.4817677955821695</v>
      </c>
      <c r="M113" s="8">
        <f t="shared" si="12"/>
        <v>1.6564129362904676</v>
      </c>
      <c r="P113" s="6">
        <f t="shared" si="10"/>
        <v>-1.8619145981458061</v>
      </c>
    </row>
    <row r="114" spans="1:16" x14ac:dyDescent="0.15">
      <c r="A114" s="6">
        <v>56.5</v>
      </c>
      <c r="B114" s="6">
        <v>112</v>
      </c>
      <c r="D114">
        <v>576.30487060546898</v>
      </c>
      <c r="E114">
        <v>518.86297607421898</v>
      </c>
      <c r="F114">
        <v>488.33459472656301</v>
      </c>
      <c r="G114">
        <v>479.34826660156301</v>
      </c>
      <c r="I114" s="7">
        <f t="shared" si="7"/>
        <v>87.970275878905966</v>
      </c>
      <c r="J114" s="7">
        <f t="shared" si="7"/>
        <v>39.514709472655966</v>
      </c>
      <c r="K114" s="7">
        <f t="shared" si="8"/>
        <v>60.309979248046787</v>
      </c>
      <c r="L114" s="8">
        <f t="shared" si="9"/>
        <v>1.5262665486578124</v>
      </c>
      <c r="M114" s="8">
        <f t="shared" si="12"/>
        <v>1.7024710209795773</v>
      </c>
      <c r="P114" s="6">
        <f t="shared" si="10"/>
        <v>0.86690509991108156</v>
      </c>
    </row>
    <row r="115" spans="1:16" x14ac:dyDescent="0.15">
      <c r="A115" s="6">
        <v>57</v>
      </c>
      <c r="B115" s="6">
        <v>113</v>
      </c>
      <c r="D115">
        <v>577.60876464843795</v>
      </c>
      <c r="E115">
        <v>519.072021484375</v>
      </c>
      <c r="F115">
        <v>487.99932861328102</v>
      </c>
      <c r="G115">
        <v>478.57220458984398</v>
      </c>
      <c r="I115" s="7">
        <f t="shared" si="7"/>
        <v>89.609436035156932</v>
      </c>
      <c r="J115" s="7">
        <f t="shared" si="7"/>
        <v>40.499816894531023</v>
      </c>
      <c r="K115" s="7">
        <f t="shared" si="8"/>
        <v>61.259564208985218</v>
      </c>
      <c r="L115" s="8">
        <f t="shared" si="9"/>
        <v>1.5125886709195846</v>
      </c>
      <c r="M115" s="8">
        <f t="shared" si="12"/>
        <v>1.6903524748548164</v>
      </c>
      <c r="P115" s="6">
        <f t="shared" si="10"/>
        <v>0.14891329455758048</v>
      </c>
    </row>
    <row r="116" spans="1:16" x14ac:dyDescent="0.15">
      <c r="A116" s="6">
        <v>57.5</v>
      </c>
      <c r="B116" s="6">
        <v>114</v>
      </c>
      <c r="D116">
        <v>577.66607666015602</v>
      </c>
      <c r="E116">
        <v>519.42877197265602</v>
      </c>
      <c r="F116">
        <v>487.89685058593801</v>
      </c>
      <c r="G116">
        <v>478.32751464843801</v>
      </c>
      <c r="I116" s="7">
        <f t="shared" si="7"/>
        <v>89.769226074218011</v>
      </c>
      <c r="J116" s="7">
        <f t="shared" si="7"/>
        <v>41.101257324218011</v>
      </c>
      <c r="K116" s="7">
        <f t="shared" si="8"/>
        <v>60.998345947265406</v>
      </c>
      <c r="L116" s="8">
        <f t="shared" si="9"/>
        <v>1.4840992689370471</v>
      </c>
      <c r="M116" s="8">
        <f t="shared" si="12"/>
        <v>1.663422404485746</v>
      </c>
      <c r="P116" s="6">
        <f t="shared" si="10"/>
        <v>-1.4466221470313214</v>
      </c>
    </row>
    <row r="117" spans="1:16" x14ac:dyDescent="0.15">
      <c r="A117" s="6">
        <v>58</v>
      </c>
      <c r="B117" s="6">
        <v>115</v>
      </c>
      <c r="D117">
        <v>577.27233886718795</v>
      </c>
      <c r="E117">
        <v>519.2783203125</v>
      </c>
      <c r="F117">
        <v>487.22415161132801</v>
      </c>
      <c r="G117">
        <v>478.17028808593801</v>
      </c>
      <c r="I117" s="7">
        <f t="shared" si="7"/>
        <v>90.048187255859943</v>
      </c>
      <c r="J117" s="7">
        <f t="shared" si="7"/>
        <v>41.108032226561988</v>
      </c>
      <c r="K117" s="7">
        <f t="shared" si="8"/>
        <v>61.272564697266553</v>
      </c>
      <c r="L117" s="8">
        <f t="shared" si="9"/>
        <v>1.4905253639865359</v>
      </c>
      <c r="M117" s="8">
        <f t="shared" si="12"/>
        <v>1.6714078311487017</v>
      </c>
      <c r="P117" s="6">
        <f t="shared" si="10"/>
        <v>-0.97350673803528132</v>
      </c>
    </row>
    <row r="118" spans="1:16" x14ac:dyDescent="0.15">
      <c r="A118" s="6">
        <v>58.5</v>
      </c>
      <c r="B118" s="6">
        <v>116</v>
      </c>
      <c r="D118">
        <v>577.05310058593795</v>
      </c>
      <c r="E118">
        <v>518.925537109375</v>
      </c>
      <c r="F118">
        <v>487.68859863281301</v>
      </c>
      <c r="G118">
        <v>478.23785400390602</v>
      </c>
      <c r="I118" s="7">
        <f t="shared" si="7"/>
        <v>89.364501953124943</v>
      </c>
      <c r="J118" s="7">
        <f t="shared" si="7"/>
        <v>40.687683105468977</v>
      </c>
      <c r="K118" s="7">
        <f t="shared" si="8"/>
        <v>60.88312377929666</v>
      </c>
      <c r="L118" s="8">
        <f t="shared" si="9"/>
        <v>1.4963526829846239</v>
      </c>
      <c r="M118" s="8">
        <f t="shared" si="12"/>
        <v>1.6787944817602567</v>
      </c>
      <c r="P118" s="6">
        <f t="shared" si="10"/>
        <v>-0.53586722637227902</v>
      </c>
    </row>
    <row r="119" spans="1:16" x14ac:dyDescent="0.15">
      <c r="A119" s="6">
        <v>59</v>
      </c>
      <c r="B119" s="6">
        <v>117</v>
      </c>
      <c r="D119">
        <v>577.20306396484398</v>
      </c>
      <c r="E119">
        <v>518.734375</v>
      </c>
      <c r="F119">
        <v>487.98077392578102</v>
      </c>
      <c r="G119">
        <v>478.67514038085898</v>
      </c>
      <c r="I119" s="7">
        <f t="shared" si="7"/>
        <v>89.222290039062955</v>
      </c>
      <c r="J119" s="7">
        <f t="shared" si="7"/>
        <v>40.059234619141023</v>
      </c>
      <c r="K119" s="7">
        <f t="shared" si="8"/>
        <v>61.180825805664242</v>
      </c>
      <c r="L119" s="8">
        <f t="shared" si="9"/>
        <v>1.5272589800412948</v>
      </c>
      <c r="M119" s="8">
        <f t="shared" si="12"/>
        <v>1.7112601104303944</v>
      </c>
      <c r="P119" s="6">
        <f t="shared" si="10"/>
        <v>1.3876354034672067</v>
      </c>
    </row>
    <row r="120" spans="1:16" x14ac:dyDescent="0.15">
      <c r="A120" s="6">
        <v>59.5</v>
      </c>
      <c r="B120" s="6">
        <v>118</v>
      </c>
      <c r="D120">
        <v>577.56506347656295</v>
      </c>
      <c r="E120">
        <v>519.40393066406295</v>
      </c>
      <c r="F120">
        <v>488.64773559570301</v>
      </c>
      <c r="G120">
        <v>478.96179199218801</v>
      </c>
      <c r="I120" s="7">
        <f t="shared" si="7"/>
        <v>88.917327880859943</v>
      </c>
      <c r="J120" s="7">
        <f t="shared" si="7"/>
        <v>40.442138671874943</v>
      </c>
      <c r="K120" s="7">
        <f t="shared" si="8"/>
        <v>60.607830810547483</v>
      </c>
      <c r="L120" s="8">
        <f t="shared" si="9"/>
        <v>1.4986307055194525</v>
      </c>
      <c r="M120" s="8">
        <f t="shared" si="12"/>
        <v>1.6841911675220191</v>
      </c>
      <c r="P120" s="6">
        <f t="shared" si="10"/>
        <v>-0.21612786876927895</v>
      </c>
    </row>
    <row r="121" spans="1:16" x14ac:dyDescent="0.15">
      <c r="A121" s="6">
        <v>60</v>
      </c>
      <c r="B121" s="6">
        <v>119</v>
      </c>
      <c r="D121">
        <v>576.65563964843795</v>
      </c>
      <c r="E121">
        <v>519.072265625</v>
      </c>
      <c r="F121">
        <v>489.04769897460898</v>
      </c>
      <c r="G121">
        <v>479.61041259765602</v>
      </c>
      <c r="I121" s="7">
        <f t="shared" si="7"/>
        <v>87.607940673828978</v>
      </c>
      <c r="J121" s="7">
        <f t="shared" si="7"/>
        <v>39.461853027343977</v>
      </c>
      <c r="K121" s="7">
        <f t="shared" si="8"/>
        <v>59.984643554688191</v>
      </c>
      <c r="L121" s="8">
        <f t="shared" si="9"/>
        <v>1.5200665694315856</v>
      </c>
      <c r="M121" s="8">
        <f t="shared" si="12"/>
        <v>1.7071863630476192</v>
      </c>
      <c r="P121" s="6">
        <f t="shared" si="10"/>
        <v>1.146276645758092</v>
      </c>
    </row>
    <row r="122" spans="1:16" x14ac:dyDescent="0.15">
      <c r="A122" s="6">
        <v>60.5</v>
      </c>
      <c r="B122" s="6">
        <v>120</v>
      </c>
      <c r="D122">
        <v>579.85528564453102</v>
      </c>
      <c r="E122">
        <v>520.16882324218795</v>
      </c>
      <c r="F122">
        <v>488.85623168945301</v>
      </c>
      <c r="G122">
        <v>479.33612060546898</v>
      </c>
      <c r="I122" s="7">
        <f t="shared" si="7"/>
        <v>90.999053955078011</v>
      </c>
      <c r="J122" s="7">
        <f t="shared" si="7"/>
        <v>40.832702636718977</v>
      </c>
      <c r="K122" s="7">
        <f t="shared" si="8"/>
        <v>62.416162109374724</v>
      </c>
      <c r="L122" s="8">
        <f t="shared" si="9"/>
        <v>1.5285826819909474</v>
      </c>
      <c r="M122" s="8">
        <f t="shared" si="12"/>
        <v>1.717261807220448</v>
      </c>
      <c r="P122" s="6">
        <f t="shared" si="10"/>
        <v>1.7432200642930058</v>
      </c>
    </row>
    <row r="123" spans="1:16" x14ac:dyDescent="0.15">
      <c r="A123" s="6">
        <v>61</v>
      </c>
      <c r="B123" s="6">
        <v>121</v>
      </c>
      <c r="D123">
        <v>579.23162841796898</v>
      </c>
      <c r="E123">
        <v>520.59558105468795</v>
      </c>
      <c r="F123">
        <v>488.09762573242199</v>
      </c>
      <c r="G123">
        <v>478.72216796875</v>
      </c>
      <c r="I123" s="7">
        <f t="shared" si="7"/>
        <v>91.134002685546989</v>
      </c>
      <c r="J123" s="7">
        <f t="shared" si="7"/>
        <v>41.873413085937955</v>
      </c>
      <c r="K123" s="7">
        <f t="shared" si="8"/>
        <v>61.822613525390423</v>
      </c>
      <c r="L123" s="8">
        <f t="shared" si="9"/>
        <v>1.4764168709751502</v>
      </c>
      <c r="M123" s="8">
        <f t="shared" si="12"/>
        <v>1.6666553278181175</v>
      </c>
      <c r="P123" s="6">
        <f t="shared" si="10"/>
        <v>-1.2550799903994971</v>
      </c>
    </row>
    <row r="124" spans="1:16" x14ac:dyDescent="0.15">
      <c r="A124" s="6">
        <v>61.5</v>
      </c>
      <c r="B124" s="6">
        <v>122</v>
      </c>
      <c r="D124">
        <v>580.737060546875</v>
      </c>
      <c r="E124">
        <v>521.28900146484398</v>
      </c>
      <c r="F124">
        <v>488.19146728515602</v>
      </c>
      <c r="G124">
        <v>478.65591430664102</v>
      </c>
      <c r="I124" s="7">
        <f t="shared" si="7"/>
        <v>92.545593261718977</v>
      </c>
      <c r="J124" s="7">
        <f t="shared" si="7"/>
        <v>42.633087158202954</v>
      </c>
      <c r="K124" s="7">
        <f t="shared" si="8"/>
        <v>62.702432250976912</v>
      </c>
      <c r="L124" s="8">
        <f t="shared" si="9"/>
        <v>1.4707457618140716</v>
      </c>
      <c r="M124" s="8">
        <f t="shared" si="12"/>
        <v>1.6625435502705059</v>
      </c>
      <c r="P124" s="6">
        <f t="shared" si="10"/>
        <v>-1.4986919347885701</v>
      </c>
    </row>
    <row r="125" spans="1:16" x14ac:dyDescent="0.15">
      <c r="A125" s="6">
        <v>62</v>
      </c>
      <c r="B125" s="6">
        <v>123</v>
      </c>
      <c r="D125">
        <v>578.05285644531295</v>
      </c>
      <c r="E125">
        <v>519.56207275390602</v>
      </c>
      <c r="F125">
        <v>487.76745605468801</v>
      </c>
      <c r="G125">
        <v>477.99249267578102</v>
      </c>
      <c r="I125" s="7">
        <f t="shared" si="7"/>
        <v>90.285400390624943</v>
      </c>
      <c r="J125" s="7">
        <f t="shared" si="7"/>
        <v>41.569580078125</v>
      </c>
      <c r="K125" s="7">
        <f t="shared" si="8"/>
        <v>61.186694335937446</v>
      </c>
      <c r="L125" s="8">
        <f t="shared" si="9"/>
        <v>1.4719103301246839</v>
      </c>
      <c r="M125" s="8">
        <f t="shared" si="12"/>
        <v>1.6652674501945852</v>
      </c>
      <c r="P125" s="6">
        <f t="shared" si="10"/>
        <v>-1.3373080687738215</v>
      </c>
    </row>
    <row r="126" spans="1:16" x14ac:dyDescent="0.15">
      <c r="A126" s="6">
        <v>62.5</v>
      </c>
      <c r="B126" s="6">
        <v>124</v>
      </c>
      <c r="D126">
        <v>574.20806884765602</v>
      </c>
      <c r="E126">
        <v>517.05810546875</v>
      </c>
      <c r="F126">
        <v>487.88296508789102</v>
      </c>
      <c r="G126">
        <v>478.46554565429699</v>
      </c>
      <c r="I126" s="7">
        <f t="shared" si="7"/>
        <v>86.325103759765</v>
      </c>
      <c r="J126" s="7">
        <f t="shared" si="7"/>
        <v>38.592559814453011</v>
      </c>
      <c r="K126" s="7">
        <f t="shared" si="8"/>
        <v>59.310311889647892</v>
      </c>
      <c r="L126" s="8">
        <f t="shared" si="9"/>
        <v>1.5368328033901506</v>
      </c>
      <c r="M126" s="8">
        <f t="shared" si="12"/>
        <v>1.731749255073519</v>
      </c>
      <c r="P126" s="6">
        <f t="shared" si="10"/>
        <v>2.601563031502403</v>
      </c>
    </row>
    <row r="127" spans="1:16" x14ac:dyDescent="0.15">
      <c r="A127" s="6">
        <v>63</v>
      </c>
      <c r="B127" s="6">
        <v>125</v>
      </c>
      <c r="D127">
        <v>575.93597412109398</v>
      </c>
      <c r="E127">
        <v>516.94488525390602</v>
      </c>
      <c r="F127">
        <v>487.91452026367199</v>
      </c>
      <c r="G127">
        <v>478.02386474609398</v>
      </c>
      <c r="I127" s="7">
        <f t="shared" si="7"/>
        <v>88.021453857421989</v>
      </c>
      <c r="J127" s="7">
        <f t="shared" si="7"/>
        <v>38.921020507812045</v>
      </c>
      <c r="K127" s="7">
        <f t="shared" si="8"/>
        <v>60.776739501953557</v>
      </c>
      <c r="L127" s="8">
        <f t="shared" si="9"/>
        <v>1.5615402347879017</v>
      </c>
      <c r="M127" s="8">
        <f t="shared" si="12"/>
        <v>1.7580160180847371</v>
      </c>
      <c r="P127" s="6">
        <f t="shared" si="10"/>
        <v>4.1577992665309083</v>
      </c>
    </row>
    <row r="128" spans="1:16" x14ac:dyDescent="0.15">
      <c r="A128" s="6">
        <v>63.5</v>
      </c>
      <c r="B128" s="6">
        <v>126</v>
      </c>
      <c r="D128">
        <v>577.616943359375</v>
      </c>
      <c r="E128">
        <v>518.60852050781295</v>
      </c>
      <c r="F128">
        <v>488.15924072265602</v>
      </c>
      <c r="G128">
        <v>478.530029296875</v>
      </c>
      <c r="I128" s="7">
        <f t="shared" si="7"/>
        <v>89.457702636718977</v>
      </c>
      <c r="J128" s="7">
        <f t="shared" si="7"/>
        <v>40.078491210937955</v>
      </c>
      <c r="K128" s="7">
        <f t="shared" si="8"/>
        <v>61.40275878906241</v>
      </c>
      <c r="L128" s="8">
        <f t="shared" si="9"/>
        <v>1.5320626334432663</v>
      </c>
      <c r="M128" s="8">
        <f t="shared" si="12"/>
        <v>1.7300977483535684</v>
      </c>
      <c r="P128" s="6">
        <f t="shared" si="10"/>
        <v>2.5037156264421605</v>
      </c>
    </row>
    <row r="129" spans="1:16" x14ac:dyDescent="0.15">
      <c r="A129" s="6">
        <v>64</v>
      </c>
      <c r="B129" s="6">
        <v>127</v>
      </c>
      <c r="D129">
        <v>577.37512207031295</v>
      </c>
      <c r="E129">
        <v>517.71795654296898</v>
      </c>
      <c r="F129">
        <v>488.30941772460898</v>
      </c>
      <c r="G129">
        <v>478.87542724609398</v>
      </c>
      <c r="I129" s="7">
        <f t="shared" si="7"/>
        <v>89.065704345703978</v>
      </c>
      <c r="J129" s="7">
        <f t="shared" si="7"/>
        <v>38.842529296875</v>
      </c>
      <c r="K129" s="7">
        <f t="shared" si="8"/>
        <v>61.87593383789148</v>
      </c>
      <c r="L129" s="8">
        <f t="shared" si="9"/>
        <v>1.5929944562819598</v>
      </c>
      <c r="M129" s="8">
        <f t="shared" si="12"/>
        <v>1.7925889028057289</v>
      </c>
      <c r="P129" s="6">
        <f t="shared" si="10"/>
        <v>6.206151243867903</v>
      </c>
    </row>
    <row r="130" spans="1:16" x14ac:dyDescent="0.15">
      <c r="A130" s="6">
        <v>64.5</v>
      </c>
      <c r="B130" s="6">
        <v>128</v>
      </c>
      <c r="D130">
        <v>577.14300537109398</v>
      </c>
      <c r="E130">
        <v>518.19366455078102</v>
      </c>
      <c r="F130">
        <v>489.10025024414102</v>
      </c>
      <c r="G130">
        <v>479.33282470703102</v>
      </c>
      <c r="I130" s="7">
        <f t="shared" ref="I130:J151" si="13">D130-F130</f>
        <v>88.042755126952954</v>
      </c>
      <c r="J130" s="7">
        <f t="shared" si="13"/>
        <v>38.86083984375</v>
      </c>
      <c r="K130" s="7">
        <f t="shared" ref="K130:K151" si="14">I130-0.7*J130</f>
        <v>60.840167236327957</v>
      </c>
      <c r="L130" s="8">
        <f t="shared" ref="L130:L151" si="15">K130/J130</f>
        <v>1.565590642944195</v>
      </c>
      <c r="M130" s="8">
        <f t="shared" si="12"/>
        <v>1.7667444210814311</v>
      </c>
      <c r="P130" s="6">
        <f t="shared" si="10"/>
        <v>4.6749340581908259</v>
      </c>
    </row>
    <row r="131" spans="1:16" x14ac:dyDescent="0.15">
      <c r="A131" s="6">
        <v>65</v>
      </c>
      <c r="B131" s="6">
        <v>129</v>
      </c>
      <c r="D131">
        <v>578.18719482421898</v>
      </c>
      <c r="E131">
        <v>518.322265625</v>
      </c>
      <c r="F131">
        <v>488.69256591796898</v>
      </c>
      <c r="G131">
        <v>479.04528808593801</v>
      </c>
      <c r="I131" s="7">
        <f t="shared" si="13"/>
        <v>89.49462890625</v>
      </c>
      <c r="J131" s="7">
        <f t="shared" si="13"/>
        <v>39.276977539061988</v>
      </c>
      <c r="K131" s="7">
        <f t="shared" si="14"/>
        <v>62.00074462890661</v>
      </c>
      <c r="L131" s="8">
        <f t="shared" si="15"/>
        <v>1.5785518263783214</v>
      </c>
      <c r="M131" s="8">
        <f t="shared" si="12"/>
        <v>1.7812649361290245</v>
      </c>
      <c r="P131" s="6">
        <f t="shared" si="10"/>
        <v>5.5352361692157137</v>
      </c>
    </row>
    <row r="132" spans="1:16" x14ac:dyDescent="0.15">
      <c r="A132" s="6">
        <v>65.5</v>
      </c>
      <c r="B132" s="6">
        <v>130</v>
      </c>
      <c r="D132">
        <v>574.86145019531295</v>
      </c>
      <c r="E132">
        <v>517.20086669921898</v>
      </c>
      <c r="F132">
        <v>488.57131958007801</v>
      </c>
      <c r="G132">
        <v>478.94985961914102</v>
      </c>
      <c r="I132" s="7">
        <f t="shared" si="13"/>
        <v>86.290130615234943</v>
      </c>
      <c r="J132" s="7">
        <f t="shared" si="13"/>
        <v>38.251007080077954</v>
      </c>
      <c r="K132" s="7">
        <f t="shared" si="14"/>
        <v>59.514425659180375</v>
      </c>
      <c r="L132" s="8">
        <f t="shared" si="15"/>
        <v>1.5558917320683283</v>
      </c>
      <c r="M132" s="8">
        <f t="shared" si="12"/>
        <v>1.7601641734324982</v>
      </c>
      <c r="P132" s="6">
        <f t="shared" si="10"/>
        <v>4.2850717891949452</v>
      </c>
    </row>
    <row r="133" spans="1:16" x14ac:dyDescent="0.15">
      <c r="A133" s="6">
        <v>66</v>
      </c>
      <c r="B133" s="6">
        <v>131</v>
      </c>
      <c r="D133">
        <v>574.03375244140602</v>
      </c>
      <c r="E133">
        <v>516.778564453125</v>
      </c>
      <c r="F133">
        <v>488.35137939453102</v>
      </c>
      <c r="G133">
        <v>478.97283935546898</v>
      </c>
      <c r="I133" s="7">
        <f t="shared" si="13"/>
        <v>85.682373046875</v>
      </c>
      <c r="J133" s="7">
        <f t="shared" si="13"/>
        <v>37.805725097656023</v>
      </c>
      <c r="K133" s="7">
        <f t="shared" si="14"/>
        <v>59.218365478515786</v>
      </c>
      <c r="L133" s="8">
        <f t="shared" si="15"/>
        <v>1.566386184249839</v>
      </c>
      <c r="M133" s="8">
        <f t="shared" si="12"/>
        <v>1.7722179572274759</v>
      </c>
      <c r="P133" s="6">
        <f t="shared" si="10"/>
        <v>4.9992265977997272</v>
      </c>
    </row>
    <row r="134" spans="1:16" x14ac:dyDescent="0.15">
      <c r="A134" s="6">
        <v>66.5</v>
      </c>
      <c r="B134" s="6">
        <v>132</v>
      </c>
      <c r="D134">
        <v>574.18518066406295</v>
      </c>
      <c r="E134">
        <v>516.24328613281295</v>
      </c>
      <c r="F134">
        <v>489.02252197265602</v>
      </c>
      <c r="G134">
        <v>479.13381958007801</v>
      </c>
      <c r="I134" s="7">
        <f t="shared" si="13"/>
        <v>85.162658691406932</v>
      </c>
      <c r="J134" s="7">
        <f t="shared" si="13"/>
        <v>37.109466552734943</v>
      </c>
      <c r="K134" s="7">
        <f t="shared" si="14"/>
        <v>59.186032104492469</v>
      </c>
      <c r="L134" s="8">
        <f t="shared" si="15"/>
        <v>1.5949038777042321</v>
      </c>
      <c r="M134" s="8">
        <f t="shared" si="12"/>
        <v>1.802294982295336</v>
      </c>
      <c r="P134" s="6">
        <f t="shared" ref="P134:P151" si="16">(M134-$O$2)/$O$2*100</f>
        <v>6.7812107818605556</v>
      </c>
    </row>
    <row r="135" spans="1:16" x14ac:dyDescent="0.15">
      <c r="A135" s="6">
        <v>67</v>
      </c>
      <c r="B135" s="6">
        <v>133</v>
      </c>
      <c r="D135">
        <v>576.40216064453102</v>
      </c>
      <c r="E135">
        <v>517.69439697265602</v>
      </c>
      <c r="F135">
        <v>488.73013305664102</v>
      </c>
      <c r="G135">
        <v>478.94058227539102</v>
      </c>
      <c r="I135" s="7">
        <f t="shared" si="13"/>
        <v>87.67202758789</v>
      </c>
      <c r="J135" s="7">
        <f t="shared" si="13"/>
        <v>38.753814697265</v>
      </c>
      <c r="K135" s="7">
        <f t="shared" si="14"/>
        <v>60.544357299804503</v>
      </c>
      <c r="L135" s="8">
        <f t="shared" si="15"/>
        <v>1.5622812301901559</v>
      </c>
      <c r="M135" s="8">
        <f t="shared" si="12"/>
        <v>1.7712316663947267</v>
      </c>
      <c r="P135" s="6">
        <f t="shared" si="16"/>
        <v>4.9407914746159101</v>
      </c>
    </row>
    <row r="136" spans="1:16" x14ac:dyDescent="0.15">
      <c r="A136" s="6">
        <v>67.5</v>
      </c>
      <c r="B136" s="6">
        <v>134</v>
      </c>
      <c r="D136">
        <v>578.014892578125</v>
      </c>
      <c r="E136">
        <v>518.71844482421898</v>
      </c>
      <c r="F136">
        <v>488.87255859375</v>
      </c>
      <c r="G136">
        <v>478.85336303710898</v>
      </c>
      <c r="I136" s="7">
        <f t="shared" si="13"/>
        <v>89.142333984375</v>
      </c>
      <c r="J136" s="7">
        <f t="shared" si="13"/>
        <v>39.86508178711</v>
      </c>
      <c r="K136" s="7">
        <f t="shared" si="14"/>
        <v>61.236776733398003</v>
      </c>
      <c r="L136" s="8">
        <f t="shared" si="15"/>
        <v>1.5361006170868647</v>
      </c>
      <c r="M136" s="8">
        <f t="shared" si="12"/>
        <v>1.7466103849049026</v>
      </c>
      <c r="P136" s="6">
        <f t="shared" si="16"/>
        <v>3.4820456675693197</v>
      </c>
    </row>
    <row r="137" spans="1:16" x14ac:dyDescent="0.15">
      <c r="A137" s="6">
        <v>68</v>
      </c>
      <c r="B137" s="6">
        <v>135</v>
      </c>
      <c r="D137">
        <v>578.72119140625</v>
      </c>
      <c r="E137">
        <v>519.26885986328102</v>
      </c>
      <c r="F137">
        <v>488.04153442382801</v>
      </c>
      <c r="G137">
        <v>478.56756591796898</v>
      </c>
      <c r="I137" s="7">
        <f t="shared" si="13"/>
        <v>90.679656982421989</v>
      </c>
      <c r="J137" s="7">
        <f t="shared" si="13"/>
        <v>40.701293945312045</v>
      </c>
      <c r="K137" s="7">
        <f t="shared" si="14"/>
        <v>62.188751220703558</v>
      </c>
      <c r="L137" s="8">
        <f t="shared" si="15"/>
        <v>1.527930569093527</v>
      </c>
      <c r="M137" s="8">
        <f t="shared" si="12"/>
        <v>1.7399996685250316</v>
      </c>
      <c r="P137" s="6">
        <f t="shared" si="16"/>
        <v>3.0903782068525989</v>
      </c>
    </row>
    <row r="138" spans="1:16" x14ac:dyDescent="0.15">
      <c r="A138" s="6">
        <v>68.5</v>
      </c>
      <c r="B138" s="6">
        <v>136</v>
      </c>
      <c r="D138">
        <v>579.92401123046898</v>
      </c>
      <c r="E138">
        <v>519.73907470703102</v>
      </c>
      <c r="F138">
        <v>488.21224975585898</v>
      </c>
      <c r="G138">
        <v>478.442138671875</v>
      </c>
      <c r="I138" s="7">
        <f t="shared" si="13"/>
        <v>91.71176147461</v>
      </c>
      <c r="J138" s="7">
        <f t="shared" si="13"/>
        <v>41.296936035156023</v>
      </c>
      <c r="K138" s="7">
        <f t="shared" si="14"/>
        <v>62.803906250000786</v>
      </c>
      <c r="L138" s="8">
        <f t="shared" si="15"/>
        <v>1.5207885204010272</v>
      </c>
      <c r="M138" s="8">
        <f t="shared" si="12"/>
        <v>1.7344169514459988</v>
      </c>
      <c r="P138" s="6">
        <f t="shared" si="16"/>
        <v>2.7596169857385688</v>
      </c>
    </row>
    <row r="139" spans="1:16" x14ac:dyDescent="0.15">
      <c r="A139" s="6">
        <v>69</v>
      </c>
      <c r="B139" s="6">
        <v>137</v>
      </c>
      <c r="D139">
        <v>579.74426269531295</v>
      </c>
      <c r="E139">
        <v>519.78399658203102</v>
      </c>
      <c r="F139">
        <v>487.96423339843801</v>
      </c>
      <c r="G139">
        <v>478.69479370117199</v>
      </c>
      <c r="I139" s="7">
        <f t="shared" si="13"/>
        <v>91.780029296874943</v>
      </c>
      <c r="J139" s="7">
        <f t="shared" si="13"/>
        <v>41.089202880859034</v>
      </c>
      <c r="K139" s="7">
        <f t="shared" si="14"/>
        <v>63.017587280273617</v>
      </c>
      <c r="L139" s="8">
        <f t="shared" si="15"/>
        <v>1.53367753234341</v>
      </c>
      <c r="M139" s="8">
        <f t="shared" si="12"/>
        <v>1.7488652950018486</v>
      </c>
      <c r="P139" s="6">
        <f t="shared" si="16"/>
        <v>3.6156431267651978</v>
      </c>
    </row>
    <row r="140" spans="1:16" x14ac:dyDescent="0.15">
      <c r="A140" s="6">
        <v>69.5</v>
      </c>
      <c r="B140" s="6">
        <v>138</v>
      </c>
      <c r="D140">
        <v>579.89099121093795</v>
      </c>
      <c r="E140">
        <v>519.602783203125</v>
      </c>
      <c r="F140">
        <v>488.10800170898398</v>
      </c>
      <c r="G140">
        <v>478.52871704101602</v>
      </c>
      <c r="I140" s="7">
        <f t="shared" si="13"/>
        <v>91.782989501953978</v>
      </c>
      <c r="J140" s="7">
        <f t="shared" si="13"/>
        <v>41.074066162108977</v>
      </c>
      <c r="K140" s="7">
        <f t="shared" si="14"/>
        <v>63.031143188477699</v>
      </c>
      <c r="L140" s="8">
        <f t="shared" si="15"/>
        <v>1.5345727627673793</v>
      </c>
      <c r="M140" s="8">
        <f t="shared" si="12"/>
        <v>1.7513198570392849</v>
      </c>
      <c r="P140" s="6">
        <f t="shared" si="16"/>
        <v>3.7610694353724821</v>
      </c>
    </row>
    <row r="141" spans="1:16" x14ac:dyDescent="0.15">
      <c r="A141" s="6">
        <v>70</v>
      </c>
      <c r="B141" s="6">
        <v>139</v>
      </c>
      <c r="D141">
        <v>580.57745361328102</v>
      </c>
      <c r="E141">
        <v>520.11224365234398</v>
      </c>
      <c r="F141">
        <v>488.91253662109398</v>
      </c>
      <c r="G141">
        <v>478.90835571289102</v>
      </c>
      <c r="I141" s="7">
        <f t="shared" si="13"/>
        <v>91.664916992187045</v>
      </c>
      <c r="J141" s="7">
        <f t="shared" si="13"/>
        <v>41.203887939452954</v>
      </c>
      <c r="K141" s="7">
        <f t="shared" si="14"/>
        <v>62.822195434569977</v>
      </c>
      <c r="L141" s="8">
        <f t="shared" si="15"/>
        <v>1.5246666898736363</v>
      </c>
      <c r="M141" s="8">
        <f t="shared" si="12"/>
        <v>1.7429731157590087</v>
      </c>
      <c r="P141" s="6">
        <f t="shared" si="16"/>
        <v>3.2665470909470766</v>
      </c>
    </row>
    <row r="142" spans="1:16" x14ac:dyDescent="0.15">
      <c r="A142" s="6">
        <v>70.5</v>
      </c>
      <c r="B142" s="6">
        <v>140</v>
      </c>
      <c r="D142">
        <v>580.748779296875</v>
      </c>
      <c r="E142">
        <v>520.94342041015602</v>
      </c>
      <c r="F142">
        <v>488.43197631835898</v>
      </c>
      <c r="G142">
        <v>479.00750732421898</v>
      </c>
      <c r="I142" s="7">
        <f t="shared" si="13"/>
        <v>92.316802978516023</v>
      </c>
      <c r="J142" s="7">
        <f t="shared" si="13"/>
        <v>41.935913085937045</v>
      </c>
      <c r="K142" s="7">
        <f t="shared" si="14"/>
        <v>62.961663818360094</v>
      </c>
      <c r="L142" s="8">
        <f t="shared" si="15"/>
        <v>1.5013781550275558</v>
      </c>
      <c r="M142" s="8">
        <f t="shared" si="12"/>
        <v>1.7212439125263952</v>
      </c>
      <c r="P142" s="6">
        <f t="shared" si="16"/>
        <v>1.9791492713356729</v>
      </c>
    </row>
    <row r="143" spans="1:16" x14ac:dyDescent="0.15">
      <c r="A143" s="6">
        <v>71</v>
      </c>
      <c r="B143" s="6">
        <v>141</v>
      </c>
      <c r="D143">
        <v>581.62957763671898</v>
      </c>
      <c r="E143">
        <v>521.01239013671898</v>
      </c>
      <c r="F143">
        <v>489.34164428710898</v>
      </c>
      <c r="G143">
        <v>479.28268432617199</v>
      </c>
      <c r="I143" s="7">
        <f t="shared" si="13"/>
        <v>92.28793334961</v>
      </c>
      <c r="J143" s="7">
        <f t="shared" si="13"/>
        <v>41.729705810546989</v>
      </c>
      <c r="K143" s="7">
        <f t="shared" si="14"/>
        <v>63.077139282227108</v>
      </c>
      <c r="L143" s="8">
        <f t="shared" si="15"/>
        <v>1.5115644373003141</v>
      </c>
      <c r="M143" s="8">
        <f t="shared" si="12"/>
        <v>1.7329895264126205</v>
      </c>
      <c r="P143" s="6">
        <f t="shared" si="16"/>
        <v>2.6750458279304516</v>
      </c>
    </row>
    <row r="144" spans="1:16" x14ac:dyDescent="0.15">
      <c r="A144" s="6">
        <v>71.5</v>
      </c>
      <c r="B144" s="6">
        <v>142</v>
      </c>
      <c r="D144">
        <v>581.08343505859398</v>
      </c>
      <c r="E144">
        <v>521.41632080078102</v>
      </c>
      <c r="F144">
        <v>489.22637939453102</v>
      </c>
      <c r="G144">
        <v>479.72570800781301</v>
      </c>
      <c r="I144" s="7">
        <f t="shared" si="13"/>
        <v>91.857055664062955</v>
      </c>
      <c r="J144" s="7">
        <f t="shared" si="13"/>
        <v>41.690612792968011</v>
      </c>
      <c r="K144" s="7">
        <f t="shared" si="14"/>
        <v>62.673626708985353</v>
      </c>
      <c r="L144" s="8">
        <f t="shared" si="15"/>
        <v>1.5033030821642555</v>
      </c>
      <c r="M144" s="8">
        <f t="shared" si="12"/>
        <v>1.7262875028900289</v>
      </c>
      <c r="P144" s="6">
        <f t="shared" si="16"/>
        <v>2.2779686605072702</v>
      </c>
    </row>
    <row r="145" spans="1:16" x14ac:dyDescent="0.15">
      <c r="A145" s="6">
        <v>72</v>
      </c>
      <c r="B145" s="6">
        <v>143</v>
      </c>
      <c r="D145">
        <v>581.38977050781295</v>
      </c>
      <c r="E145">
        <v>521.266357421875</v>
      </c>
      <c r="F145">
        <v>488.70339965820301</v>
      </c>
      <c r="G145">
        <v>478.97613525390602</v>
      </c>
      <c r="I145" s="7">
        <f t="shared" si="13"/>
        <v>92.686370849609943</v>
      </c>
      <c r="J145" s="7">
        <f t="shared" si="13"/>
        <v>42.290222167968977</v>
      </c>
      <c r="K145" s="7">
        <f t="shared" si="14"/>
        <v>63.083215332031656</v>
      </c>
      <c r="L145" s="8">
        <f t="shared" si="15"/>
        <v>1.491673774648824</v>
      </c>
      <c r="M145" s="8">
        <f t="shared" si="12"/>
        <v>1.7162175269880642</v>
      </c>
      <c r="P145" s="6">
        <f t="shared" si="16"/>
        <v>1.681349222557937</v>
      </c>
    </row>
    <row r="146" spans="1:16" x14ac:dyDescent="0.15">
      <c r="A146" s="6">
        <v>72.5</v>
      </c>
      <c r="B146" s="6">
        <v>144</v>
      </c>
      <c r="D146">
        <v>582.34307861328102</v>
      </c>
      <c r="E146">
        <v>522.63330078125</v>
      </c>
      <c r="F146">
        <v>489.013916015625</v>
      </c>
      <c r="G146">
        <v>479.07244873046898</v>
      </c>
      <c r="I146" s="7">
        <f t="shared" si="13"/>
        <v>93.329162597656023</v>
      </c>
      <c r="J146" s="7">
        <f t="shared" si="13"/>
        <v>43.560852050781023</v>
      </c>
      <c r="K146" s="7">
        <f t="shared" si="14"/>
        <v>62.836566162109307</v>
      </c>
      <c r="L146" s="8">
        <f t="shared" si="15"/>
        <v>1.4425008511967956</v>
      </c>
      <c r="M146" s="8">
        <f t="shared" si="12"/>
        <v>1.6686039351495028</v>
      </c>
      <c r="P146" s="6">
        <f t="shared" si="16"/>
        <v>-1.1396301599179572</v>
      </c>
    </row>
    <row r="147" spans="1:16" x14ac:dyDescent="0.15">
      <c r="A147" s="6">
        <v>73</v>
      </c>
      <c r="B147" s="6">
        <v>145</v>
      </c>
      <c r="D147">
        <v>583.12115478515602</v>
      </c>
      <c r="E147">
        <v>522.57769775390602</v>
      </c>
      <c r="F147">
        <v>488.67291259765602</v>
      </c>
      <c r="G147">
        <v>478.72549438476602</v>
      </c>
      <c r="I147" s="7">
        <f t="shared" si="13"/>
        <v>94.4482421875</v>
      </c>
      <c r="J147" s="7">
        <f t="shared" si="13"/>
        <v>43.85220336914</v>
      </c>
      <c r="K147" s="7">
        <f t="shared" si="14"/>
        <v>63.751699829102002</v>
      </c>
      <c r="L147" s="8">
        <f t="shared" si="15"/>
        <v>1.4537855553676882</v>
      </c>
      <c r="M147" s="8">
        <f t="shared" si="12"/>
        <v>1.6814479709338623</v>
      </c>
      <c r="P147" s="6">
        <f t="shared" si="16"/>
        <v>-0.37865501109256167</v>
      </c>
    </row>
    <row r="148" spans="1:16" x14ac:dyDescent="0.15">
      <c r="A148" s="6">
        <v>73.5</v>
      </c>
      <c r="B148" s="6">
        <v>146</v>
      </c>
      <c r="D148">
        <v>581.68890380859398</v>
      </c>
      <c r="E148">
        <v>521.93395996093795</v>
      </c>
      <c r="F148">
        <v>488.49270629882801</v>
      </c>
      <c r="G148">
        <v>478.64620971679699</v>
      </c>
      <c r="I148" s="7">
        <f t="shared" si="13"/>
        <v>93.196197509765966</v>
      </c>
      <c r="J148" s="7">
        <f t="shared" si="13"/>
        <v>43.287750244140966</v>
      </c>
      <c r="K148" s="7">
        <f t="shared" si="14"/>
        <v>62.894772338867291</v>
      </c>
      <c r="L148" s="8">
        <f t="shared" si="15"/>
        <v>1.4529462026588031</v>
      </c>
      <c r="M148" s="8">
        <f t="shared" si="12"/>
        <v>1.6821679498384443</v>
      </c>
      <c r="P148" s="6">
        <f t="shared" si="16"/>
        <v>-0.33599816527992499</v>
      </c>
    </row>
    <row r="149" spans="1:16" x14ac:dyDescent="0.15">
      <c r="A149" s="6">
        <v>74</v>
      </c>
      <c r="B149" s="6">
        <v>147</v>
      </c>
      <c r="D149">
        <v>576.53326416015602</v>
      </c>
      <c r="E149">
        <v>519.61767578125</v>
      </c>
      <c r="F149">
        <v>488.51126098632801</v>
      </c>
      <c r="G149">
        <v>478.84606933593801</v>
      </c>
      <c r="I149" s="7">
        <f t="shared" si="13"/>
        <v>88.022003173828011</v>
      </c>
      <c r="J149" s="7">
        <f t="shared" si="13"/>
        <v>40.771606445311988</v>
      </c>
      <c r="K149" s="7">
        <f t="shared" si="14"/>
        <v>59.481878662109622</v>
      </c>
      <c r="L149" s="8">
        <f t="shared" si="15"/>
        <v>1.4589044643579154</v>
      </c>
      <c r="M149" s="8">
        <f t="shared" si="12"/>
        <v>1.6896855431510236</v>
      </c>
      <c r="P149" s="6">
        <f t="shared" si="16"/>
        <v>0.10939935508630105</v>
      </c>
    </row>
    <row r="150" spans="1:16" x14ac:dyDescent="0.15">
      <c r="A150" s="6">
        <v>74.5</v>
      </c>
      <c r="B150" s="6">
        <v>148</v>
      </c>
      <c r="D150">
        <v>575.72766113281295</v>
      </c>
      <c r="E150">
        <v>519.01715087890602</v>
      </c>
      <c r="F150">
        <v>488.69720458984398</v>
      </c>
      <c r="G150">
        <v>478.835693359375</v>
      </c>
      <c r="I150" s="7">
        <f t="shared" si="13"/>
        <v>87.030456542968977</v>
      </c>
      <c r="J150" s="7">
        <f t="shared" si="13"/>
        <v>40.181457519531023</v>
      </c>
      <c r="K150" s="7">
        <f t="shared" si="14"/>
        <v>58.903436279297267</v>
      </c>
      <c r="L150" s="8">
        <f t="shared" si="15"/>
        <v>1.4659357802206663</v>
      </c>
      <c r="M150" s="8">
        <f t="shared" si="12"/>
        <v>1.6982761906272412</v>
      </c>
      <c r="P150" s="6">
        <f t="shared" si="16"/>
        <v>0.61837249650979242</v>
      </c>
    </row>
    <row r="151" spans="1:16" x14ac:dyDescent="0.15">
      <c r="A151" s="6">
        <v>75</v>
      </c>
      <c r="B151" s="6">
        <v>149</v>
      </c>
      <c r="D151">
        <v>578.35601806640602</v>
      </c>
      <c r="E151">
        <v>519.97668457031295</v>
      </c>
      <c r="F151">
        <v>488.28466796875</v>
      </c>
      <c r="G151">
        <v>478.77142333984398</v>
      </c>
      <c r="I151" s="7">
        <f t="shared" si="13"/>
        <v>90.071350097656023</v>
      </c>
      <c r="J151" s="7">
        <f t="shared" si="13"/>
        <v>41.205261230468977</v>
      </c>
      <c r="K151" s="7">
        <f t="shared" si="14"/>
        <v>61.22766723632774</v>
      </c>
      <c r="L151" s="8">
        <f t="shared" si="15"/>
        <v>1.4859186765949519</v>
      </c>
      <c r="M151" s="8">
        <f t="shared" si="12"/>
        <v>1.7198184186149938</v>
      </c>
      <c r="P151" s="6">
        <f t="shared" si="16"/>
        <v>1.894692527397037</v>
      </c>
    </row>
    <row r="152" spans="1:16" x14ac:dyDescent="0.15">
      <c r="D152">
        <v>579.95184326171898</v>
      </c>
      <c r="E152">
        <v>519.62139892578102</v>
      </c>
      <c r="F152">
        <v>488.645751953125</v>
      </c>
      <c r="G152">
        <v>478.66961669921898</v>
      </c>
      <c r="I152" s="7"/>
      <c r="J152" s="7"/>
      <c r="K152" s="7"/>
      <c r="L152" s="8"/>
      <c r="M152" s="8"/>
    </row>
    <row r="153" spans="1:16" x14ac:dyDescent="0.15">
      <c r="D153">
        <v>579.53302001953102</v>
      </c>
      <c r="E153">
        <v>519.47717285156295</v>
      </c>
      <c r="F153">
        <v>488.61572265625</v>
      </c>
      <c r="G153">
        <v>478.87942504882801</v>
      </c>
      <c r="I153" s="7"/>
      <c r="J153" s="7"/>
      <c r="K153" s="7"/>
      <c r="L153" s="8"/>
      <c r="M153" s="8"/>
    </row>
    <row r="154" spans="1:16" x14ac:dyDescent="0.15">
      <c r="D154">
        <v>580.28723144531295</v>
      </c>
      <c r="E154">
        <v>519.81805419921898</v>
      </c>
      <c r="F154">
        <v>489.01214599609398</v>
      </c>
      <c r="G154">
        <v>479.10049438476602</v>
      </c>
      <c r="I154" s="7"/>
      <c r="J154" s="7"/>
      <c r="K154" s="7"/>
      <c r="L154" s="8"/>
      <c r="M154" s="8"/>
    </row>
    <row r="155" spans="1:16" x14ac:dyDescent="0.15">
      <c r="D155">
        <v>580.87713623046898</v>
      </c>
      <c r="E155">
        <v>521.03747558593795</v>
      </c>
      <c r="F155">
        <v>488.96975708007801</v>
      </c>
      <c r="G155">
        <v>479.03424072265602</v>
      </c>
      <c r="I155" s="7"/>
      <c r="J155" s="7"/>
      <c r="K155" s="7"/>
      <c r="L155" s="8"/>
      <c r="M155" s="8"/>
    </row>
    <row r="156" spans="1:16" x14ac:dyDescent="0.15">
      <c r="D156">
        <v>576.50372314453102</v>
      </c>
      <c r="E156">
        <v>519.12634277343795</v>
      </c>
      <c r="F156">
        <v>488.930419921875</v>
      </c>
      <c r="G156">
        <v>479.02429199218801</v>
      </c>
      <c r="I156" s="7"/>
      <c r="J156" s="7"/>
      <c r="K156" s="7"/>
      <c r="L156" s="8"/>
      <c r="M156" s="8"/>
    </row>
    <row r="157" spans="1:16" x14ac:dyDescent="0.15">
      <c r="D157">
        <v>578.49230957031295</v>
      </c>
      <c r="E157">
        <v>520.11444091796898</v>
      </c>
      <c r="F157">
        <v>489.29263305664102</v>
      </c>
      <c r="G157">
        <v>479.16101074218801</v>
      </c>
      <c r="I157" s="7"/>
      <c r="J157" s="7"/>
      <c r="K157" s="7"/>
      <c r="L157" s="8"/>
      <c r="M157" s="8"/>
    </row>
    <row r="158" spans="1:16" x14ac:dyDescent="0.15">
      <c r="D158">
        <v>574.27703857421898</v>
      </c>
      <c r="E158">
        <v>517.41363525390602</v>
      </c>
      <c r="F158">
        <v>488.62744140625</v>
      </c>
      <c r="G158">
        <v>478.70693969726602</v>
      </c>
      <c r="I158" s="7"/>
      <c r="J158" s="7"/>
      <c r="K158" s="7"/>
      <c r="L158" s="8"/>
      <c r="M158" s="8"/>
    </row>
    <row r="159" spans="1:16" x14ac:dyDescent="0.15">
      <c r="D159">
        <v>577.67132568359398</v>
      </c>
      <c r="E159">
        <v>518.75598144531295</v>
      </c>
      <c r="F159">
        <v>489.59100341796898</v>
      </c>
      <c r="G159">
        <v>479.79040527343801</v>
      </c>
      <c r="I159" s="7"/>
      <c r="J159" s="7"/>
      <c r="K159" s="7"/>
      <c r="L159" s="8"/>
      <c r="M159" s="8"/>
    </row>
    <row r="160" spans="1:16" x14ac:dyDescent="0.15">
      <c r="D160">
        <v>578.59906005859398</v>
      </c>
      <c r="E160">
        <v>519.05657958984398</v>
      </c>
      <c r="F160">
        <v>489.84564208984398</v>
      </c>
      <c r="G160">
        <v>479.67556762695301</v>
      </c>
      <c r="I160" s="7"/>
      <c r="J160" s="7"/>
      <c r="K160" s="7"/>
      <c r="L160" s="8"/>
      <c r="M160" s="8"/>
    </row>
    <row r="161" spans="4:13" x14ac:dyDescent="0.15">
      <c r="D161">
        <v>579.66784667968795</v>
      </c>
      <c r="E161">
        <v>519.31231689453102</v>
      </c>
      <c r="F161">
        <v>488.89840698242199</v>
      </c>
      <c r="G161">
        <v>479.20007324218801</v>
      </c>
      <c r="I161" s="7"/>
      <c r="J161" s="7"/>
      <c r="K161" s="7"/>
      <c r="L161" s="8"/>
      <c r="M161" s="8"/>
    </row>
    <row r="162" spans="4:13" x14ac:dyDescent="0.15">
      <c r="D162">
        <v>576.881103515625</v>
      </c>
      <c r="E162">
        <v>518.26690673828102</v>
      </c>
      <c r="F162">
        <v>488.80654907226602</v>
      </c>
      <c r="G162">
        <v>478.497802734375</v>
      </c>
      <c r="I162" s="7"/>
      <c r="J162" s="7"/>
      <c r="K162" s="7"/>
      <c r="L162" s="8"/>
      <c r="M162" s="8"/>
    </row>
    <row r="163" spans="4:13" x14ac:dyDescent="0.15">
      <c r="D163">
        <v>577.35748291015602</v>
      </c>
      <c r="E163">
        <v>517.53924560546898</v>
      </c>
      <c r="F163">
        <v>489.22836303710898</v>
      </c>
      <c r="G163">
        <v>479.08746337890602</v>
      </c>
      <c r="I163" s="7"/>
      <c r="J163" s="7"/>
      <c r="K163" s="7"/>
      <c r="L163" s="8"/>
      <c r="M163" s="8"/>
    </row>
    <row r="164" spans="4:13" x14ac:dyDescent="0.15">
      <c r="D164">
        <v>576.93670654296898</v>
      </c>
      <c r="E164">
        <v>517.16412353515602</v>
      </c>
      <c r="F164">
        <v>489.63845825195301</v>
      </c>
      <c r="G164">
        <v>479.66653442382801</v>
      </c>
      <c r="I164" s="7"/>
      <c r="J164" s="7"/>
      <c r="K164" s="7"/>
      <c r="L164" s="8"/>
      <c r="M164" s="8"/>
    </row>
    <row r="165" spans="4:13" x14ac:dyDescent="0.15">
      <c r="D165">
        <v>580.77484130859398</v>
      </c>
      <c r="E165">
        <v>519.57696533203102</v>
      </c>
      <c r="F165">
        <v>489.87145996093801</v>
      </c>
      <c r="G165">
        <v>479.95715332031301</v>
      </c>
      <c r="I165" s="7"/>
      <c r="J165" s="7"/>
      <c r="K165" s="7"/>
      <c r="L165" s="8"/>
      <c r="M165" s="8"/>
    </row>
    <row r="166" spans="4:13" x14ac:dyDescent="0.15">
      <c r="D166">
        <v>585.927490234375</v>
      </c>
      <c r="E166">
        <v>522.19366455078102</v>
      </c>
      <c r="F166">
        <v>489.85577392578102</v>
      </c>
      <c r="G166">
        <v>479.77340698242199</v>
      </c>
      <c r="I166" s="7"/>
      <c r="J166" s="7"/>
      <c r="K166" s="7"/>
      <c r="L166" s="8"/>
      <c r="M166" s="8"/>
    </row>
    <row r="167" spans="4:13" x14ac:dyDescent="0.15">
      <c r="D167">
        <v>589.794189453125</v>
      </c>
      <c r="E167">
        <v>524.42999267578102</v>
      </c>
      <c r="F167">
        <v>489.72128295898398</v>
      </c>
      <c r="G167">
        <v>479.45361328125</v>
      </c>
      <c r="I167" s="7"/>
      <c r="J167" s="7"/>
      <c r="K167" s="7"/>
      <c r="L167" s="8"/>
      <c r="M167" s="8"/>
    </row>
    <row r="168" spans="4:13" x14ac:dyDescent="0.15">
      <c r="D168">
        <v>587.93347167968795</v>
      </c>
      <c r="E168">
        <v>523.412841796875</v>
      </c>
      <c r="F168">
        <v>489.145751953125</v>
      </c>
      <c r="G168">
        <v>479.22659301757801</v>
      </c>
      <c r="I168" s="7"/>
      <c r="J168" s="7"/>
      <c r="K168" s="7"/>
      <c r="L168" s="8"/>
      <c r="M168" s="8"/>
    </row>
    <row r="169" spans="4:13" x14ac:dyDescent="0.15">
      <c r="D169">
        <v>578.24481201171898</v>
      </c>
      <c r="E169">
        <v>519.00842285156295</v>
      </c>
      <c r="F169">
        <v>488.36441040039102</v>
      </c>
      <c r="G169">
        <v>478.49005126953102</v>
      </c>
      <c r="I169" s="7"/>
      <c r="J169" s="7"/>
      <c r="K169" s="7"/>
      <c r="L169" s="8"/>
      <c r="M169" s="8"/>
    </row>
    <row r="170" spans="4:13" x14ac:dyDescent="0.15">
      <c r="D170">
        <v>583.62091064453102</v>
      </c>
      <c r="E170">
        <v>522.01165771484398</v>
      </c>
      <c r="F170">
        <v>488.39950561523398</v>
      </c>
      <c r="G170">
        <v>478.65548706054699</v>
      </c>
      <c r="I170" s="7"/>
      <c r="J170" s="7"/>
      <c r="K170" s="7"/>
      <c r="L170" s="8"/>
      <c r="M170" s="8"/>
    </row>
    <row r="171" spans="4:13" x14ac:dyDescent="0.15">
      <c r="D171">
        <v>582.412841796875</v>
      </c>
      <c r="E171">
        <v>520.99627685546898</v>
      </c>
      <c r="F171">
        <v>488.31228637695301</v>
      </c>
      <c r="G171">
        <v>478.72415161132801</v>
      </c>
      <c r="I171" s="7"/>
      <c r="J171" s="7"/>
      <c r="K171" s="7"/>
      <c r="L171" s="8"/>
      <c r="M171" s="8"/>
    </row>
    <row r="172" spans="4:13" x14ac:dyDescent="0.15">
      <c r="D172">
        <v>583.07623291015602</v>
      </c>
      <c r="E172">
        <v>521.42974853515602</v>
      </c>
      <c r="F172">
        <v>489.33148193359398</v>
      </c>
      <c r="G172">
        <v>479.09121704101602</v>
      </c>
      <c r="I172" s="7"/>
      <c r="J172" s="7"/>
      <c r="K172" s="7"/>
      <c r="L172" s="8"/>
      <c r="M172" s="8"/>
    </row>
    <row r="173" spans="4:13" x14ac:dyDescent="0.15">
      <c r="D173">
        <v>584.19836425781295</v>
      </c>
      <c r="E173">
        <v>522.634033203125</v>
      </c>
      <c r="F173">
        <v>489.74249267578102</v>
      </c>
      <c r="G173">
        <v>480.02230834960898</v>
      </c>
      <c r="I173" s="7"/>
      <c r="J173" s="7"/>
      <c r="K173" s="7"/>
      <c r="L173" s="8"/>
      <c r="M173" s="8"/>
    </row>
    <row r="174" spans="4:13" x14ac:dyDescent="0.15">
      <c r="D174">
        <v>584.926513671875</v>
      </c>
      <c r="E174">
        <v>523.48486328125</v>
      </c>
      <c r="F174">
        <v>489.16784667968801</v>
      </c>
      <c r="G174">
        <v>479.39199829101602</v>
      </c>
      <c r="I174" s="7"/>
      <c r="J174" s="7"/>
      <c r="K174" s="7"/>
      <c r="L174" s="8"/>
      <c r="M174" s="8"/>
    </row>
    <row r="175" spans="4:13" x14ac:dyDescent="0.15">
      <c r="D175">
        <v>585.0146484375</v>
      </c>
      <c r="E175">
        <v>523.14099121093795</v>
      </c>
      <c r="F175">
        <v>488.55432128906301</v>
      </c>
      <c r="G175">
        <v>478.51480102539102</v>
      </c>
      <c r="I175" s="7"/>
      <c r="J175" s="7"/>
      <c r="K175" s="7"/>
      <c r="L175" s="8"/>
      <c r="M175" s="8"/>
    </row>
    <row r="176" spans="4:13" x14ac:dyDescent="0.15">
      <c r="D176">
        <v>586.64971923828102</v>
      </c>
      <c r="E176">
        <v>524.76812744140602</v>
      </c>
      <c r="F176">
        <v>488.99713134765602</v>
      </c>
      <c r="G176">
        <v>478.90350341796898</v>
      </c>
      <c r="I176" s="7"/>
      <c r="J176" s="7"/>
      <c r="K176" s="7"/>
      <c r="L176" s="8"/>
      <c r="M176" s="8"/>
    </row>
    <row r="177" spans="1:16" x14ac:dyDescent="0.15">
      <c r="D177">
        <v>587.08392333984398</v>
      </c>
      <c r="E177">
        <v>525.000244140625</v>
      </c>
      <c r="F177">
        <v>488.98077392578102</v>
      </c>
      <c r="G177">
        <v>478.91165161132801</v>
      </c>
      <c r="I177" s="7"/>
      <c r="J177" s="7"/>
      <c r="K177" s="7"/>
      <c r="L177" s="8"/>
      <c r="M177" s="8"/>
    </row>
    <row r="178" spans="1:16" x14ac:dyDescent="0.15">
      <c r="A178" s="18"/>
      <c r="B178" s="18"/>
      <c r="D178">
        <v>588.29345703125</v>
      </c>
      <c r="E178">
        <v>524.90838623046898</v>
      </c>
      <c r="F178">
        <v>489.14511108398398</v>
      </c>
      <c r="G178">
        <v>478.96334838867199</v>
      </c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D179">
        <v>586.29193115234398</v>
      </c>
      <c r="E179">
        <v>524.46350097656295</v>
      </c>
      <c r="F179">
        <v>488.70007324218801</v>
      </c>
      <c r="G179">
        <v>478.8935546875</v>
      </c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D180">
        <v>585.97589111328102</v>
      </c>
      <c r="E180">
        <v>524.20806884765602</v>
      </c>
      <c r="F180">
        <v>488.82308959960898</v>
      </c>
      <c r="G180">
        <v>478.42779541015602</v>
      </c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D181">
        <v>586.68994140625</v>
      </c>
      <c r="E181">
        <v>524.498291015625</v>
      </c>
      <c r="F181">
        <v>488.75817871093801</v>
      </c>
      <c r="G181">
        <v>478.78445434570301</v>
      </c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D182">
        <v>586.43420410156295</v>
      </c>
      <c r="E182">
        <v>524.83416748046898</v>
      </c>
      <c r="F182">
        <v>488.71643066406301</v>
      </c>
      <c r="G182">
        <v>478.62808227539102</v>
      </c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D183">
        <v>585.43621826171898</v>
      </c>
      <c r="E183">
        <v>524.41760253906295</v>
      </c>
      <c r="F183">
        <v>488.48519897460898</v>
      </c>
      <c r="G183">
        <v>478.342529296875</v>
      </c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D184">
        <v>585.98858642578102</v>
      </c>
      <c r="E184">
        <v>525.51318359375</v>
      </c>
      <c r="F184">
        <v>489.09674072265602</v>
      </c>
      <c r="G184">
        <v>478.983642578125</v>
      </c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D185">
        <v>586.3095703125</v>
      </c>
      <c r="E185">
        <v>524.75598144531295</v>
      </c>
      <c r="F185">
        <v>489.49249267578102</v>
      </c>
      <c r="G185">
        <v>479.52185058593801</v>
      </c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D186">
        <v>585.00842285156295</v>
      </c>
      <c r="E186">
        <v>524.146484375</v>
      </c>
      <c r="F186">
        <v>489.87255859375</v>
      </c>
      <c r="G186">
        <v>479.97305297851602</v>
      </c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D187">
        <v>585.75323486328102</v>
      </c>
      <c r="E187">
        <v>524.37512207031295</v>
      </c>
      <c r="F187">
        <v>490.38296508789102</v>
      </c>
      <c r="G187">
        <v>479.82684326171898</v>
      </c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D188">
        <v>585.04864501953102</v>
      </c>
      <c r="E188">
        <v>524.40911865234398</v>
      </c>
      <c r="F188">
        <v>489.44082641601602</v>
      </c>
      <c r="G188">
        <v>479.32220458984398</v>
      </c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D189">
        <v>583.94415283203102</v>
      </c>
      <c r="E189">
        <v>524.27160644531295</v>
      </c>
      <c r="F189">
        <v>489.05014038085898</v>
      </c>
      <c r="G189">
        <v>479.092529296875</v>
      </c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D190">
        <v>579.87286376953102</v>
      </c>
      <c r="E190">
        <v>521.76416015625</v>
      </c>
      <c r="F190">
        <v>489.45782470703102</v>
      </c>
      <c r="G190">
        <v>479.08459472656301</v>
      </c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D191">
        <v>580.20782470703102</v>
      </c>
      <c r="E191">
        <v>522.75</v>
      </c>
      <c r="F191">
        <v>488.71377563476602</v>
      </c>
      <c r="G191">
        <v>478.82662963867199</v>
      </c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D192">
        <v>577.69512939453102</v>
      </c>
      <c r="E192">
        <v>520.8076171875</v>
      </c>
      <c r="F192">
        <v>488.42092895507801</v>
      </c>
      <c r="G192">
        <v>478.155029296875</v>
      </c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pageSetUpPr fitToPage="1"/>
  </sheetPr>
  <dimension ref="A1:V798"/>
  <sheetViews>
    <sheetView zoomScale="75" zoomScaleNormal="75" zoomScalePageLayoutView="75" workbookViewId="0">
      <selection activeCell="A36" sqref="A36:XFD45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730.34802246093795</v>
      </c>
      <c r="E2">
        <v>572.01483154296898</v>
      </c>
      <c r="F2">
        <v>502.1435546875</v>
      </c>
      <c r="G2">
        <v>487.71328735351602</v>
      </c>
      <c r="I2" s="7">
        <f t="shared" ref="I2:J65" si="0">D2-F2</f>
        <v>228.20446777343795</v>
      </c>
      <c r="J2" s="7">
        <f t="shared" si="0"/>
        <v>84.301544189452954</v>
      </c>
      <c r="K2" s="7">
        <f t="shared" ref="K2:K65" si="1">I2-0.7*J2</f>
        <v>169.19338684082089</v>
      </c>
      <c r="L2" s="8">
        <f t="shared" ref="L2:L65" si="2">K2/J2</f>
        <v>2.0070022259685825</v>
      </c>
      <c r="M2" s="8"/>
      <c r="N2" s="18">
        <f>LINEST(V64:V104,U64:U104)</f>
        <v>-2.2895712798803571E-2</v>
      </c>
      <c r="O2" s="9">
        <f>AVERAGE(M38:M45)</f>
        <v>2.7309038944530117</v>
      </c>
    </row>
    <row r="3" spans="1:16" x14ac:dyDescent="0.15">
      <c r="A3" s="6">
        <v>1</v>
      </c>
      <c r="B3" s="6">
        <v>1</v>
      </c>
      <c r="C3" s="6" t="s">
        <v>7</v>
      </c>
      <c r="D3">
        <v>727.20123291015602</v>
      </c>
      <c r="E3">
        <v>569.48468017578102</v>
      </c>
      <c r="F3">
        <v>502.279296875</v>
      </c>
      <c r="G3">
        <v>487.94818115234398</v>
      </c>
      <c r="I3" s="7">
        <f t="shared" si="0"/>
        <v>224.92193603515602</v>
      </c>
      <c r="J3" s="7">
        <f t="shared" si="0"/>
        <v>81.536499023437045</v>
      </c>
      <c r="K3" s="7">
        <f t="shared" si="1"/>
        <v>167.8463867187501</v>
      </c>
      <c r="L3" s="8">
        <f t="shared" si="2"/>
        <v>2.0585429682295278</v>
      </c>
      <c r="M3" s="8"/>
      <c r="N3" s="18"/>
    </row>
    <row r="4" spans="1:16" ht="15" x14ac:dyDescent="0.15">
      <c r="A4" s="6">
        <v>1.5</v>
      </c>
      <c r="B4" s="6">
        <v>2</v>
      </c>
      <c r="D4">
        <v>725.13415527343795</v>
      </c>
      <c r="E4">
        <v>568.607177734375</v>
      </c>
      <c r="F4">
        <v>501.77005004882801</v>
      </c>
      <c r="G4">
        <v>488.16659545898398</v>
      </c>
      <c r="I4" s="7">
        <f t="shared" si="0"/>
        <v>223.36410522460994</v>
      </c>
      <c r="J4" s="7">
        <f t="shared" si="0"/>
        <v>80.440582275391023</v>
      </c>
      <c r="K4" s="7">
        <f t="shared" si="1"/>
        <v>167.05569763183624</v>
      </c>
      <c r="L4" s="8">
        <f t="shared" si="2"/>
        <v>2.0767589307088241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718.85247802734398</v>
      </c>
      <c r="E5">
        <v>567.785400390625</v>
      </c>
      <c r="F5">
        <v>501.270263671875</v>
      </c>
      <c r="G5">
        <v>487.75256347656301</v>
      </c>
      <c r="I5" s="7">
        <f t="shared" si="0"/>
        <v>217.58221435546898</v>
      </c>
      <c r="J5" s="7">
        <f t="shared" si="0"/>
        <v>80.032836914061988</v>
      </c>
      <c r="K5" s="7">
        <f t="shared" si="1"/>
        <v>161.55922851562559</v>
      </c>
      <c r="L5" s="8">
        <f t="shared" si="2"/>
        <v>2.0186617736555479</v>
      </c>
      <c r="M5" s="8"/>
      <c r="N5" s="18">
        <f>RSQ(V64:V104,U64:U104)</f>
        <v>0.99632564319136974</v>
      </c>
    </row>
    <row r="6" spans="1:16" x14ac:dyDescent="0.15">
      <c r="A6" s="6">
        <v>2.5</v>
      </c>
      <c r="B6" s="6">
        <v>4</v>
      </c>
      <c r="C6" s="6" t="s">
        <v>5</v>
      </c>
      <c r="D6">
        <v>721.16162109375</v>
      </c>
      <c r="E6">
        <v>568.46484375</v>
      </c>
      <c r="F6">
        <v>501.45126342773398</v>
      </c>
      <c r="G6">
        <v>487.36239624023398</v>
      </c>
      <c r="I6" s="7">
        <f t="shared" si="0"/>
        <v>219.71035766601602</v>
      </c>
      <c r="J6" s="7">
        <f t="shared" si="0"/>
        <v>81.102447509766023</v>
      </c>
      <c r="K6" s="7">
        <f t="shared" si="1"/>
        <v>162.9386444091798</v>
      </c>
      <c r="L6" s="8">
        <f t="shared" si="2"/>
        <v>2.0090471916961494</v>
      </c>
      <c r="M6" s="8">
        <f t="shared" ref="M6:M22" si="3">L6+ABS($N$2)*A6</f>
        <v>2.0662864736931583</v>
      </c>
      <c r="P6" s="6">
        <f t="shared" ref="P6:P69" si="4">(M6-$O$2)/$O$2*100</f>
        <v>-24.336902595137769</v>
      </c>
    </row>
    <row r="7" spans="1:16" x14ac:dyDescent="0.15">
      <c r="A7" s="6">
        <v>3</v>
      </c>
      <c r="B7" s="6">
        <v>5</v>
      </c>
      <c r="C7" s="6" t="s">
        <v>8</v>
      </c>
      <c r="D7">
        <v>719.606689453125</v>
      </c>
      <c r="E7">
        <v>568.13861083984398</v>
      </c>
      <c r="F7">
        <v>501.09872436523398</v>
      </c>
      <c r="G7">
        <v>487.33526611328102</v>
      </c>
      <c r="I7" s="7">
        <f t="shared" si="0"/>
        <v>218.50796508789102</v>
      </c>
      <c r="J7" s="7">
        <f t="shared" si="0"/>
        <v>80.803344726562955</v>
      </c>
      <c r="K7" s="7">
        <f t="shared" si="1"/>
        <v>161.94562377929697</v>
      </c>
      <c r="L7" s="8">
        <f t="shared" si="2"/>
        <v>2.0041945581252607</v>
      </c>
      <c r="M7" s="8">
        <f t="shared" si="3"/>
        <v>2.0728816965216712</v>
      </c>
      <c r="P7" s="6">
        <f t="shared" si="4"/>
        <v>-24.095399302330247</v>
      </c>
    </row>
    <row r="8" spans="1:16" x14ac:dyDescent="0.15">
      <c r="A8" s="6">
        <v>3.5</v>
      </c>
      <c r="B8" s="6">
        <v>6</v>
      </c>
      <c r="D8">
        <v>716.21881103515602</v>
      </c>
      <c r="E8">
        <v>567.80914306640602</v>
      </c>
      <c r="F8">
        <v>501.33297729492199</v>
      </c>
      <c r="G8">
        <v>487.43356323242199</v>
      </c>
      <c r="I8" s="7">
        <f t="shared" si="0"/>
        <v>214.88583374023403</v>
      </c>
      <c r="J8" s="7">
        <f t="shared" si="0"/>
        <v>80.375579833984034</v>
      </c>
      <c r="K8" s="7">
        <f t="shared" si="1"/>
        <v>158.62292785644522</v>
      </c>
      <c r="L8" s="8">
        <f t="shared" si="2"/>
        <v>1.9735214126489822</v>
      </c>
      <c r="M8" s="8">
        <f t="shared" si="3"/>
        <v>2.0536564074447945</v>
      </c>
      <c r="P8" s="6">
        <f t="shared" si="4"/>
        <v>-24.799389256569462</v>
      </c>
    </row>
    <row r="9" spans="1:16" x14ac:dyDescent="0.15">
      <c r="A9" s="6">
        <v>4</v>
      </c>
      <c r="B9" s="6">
        <v>7</v>
      </c>
      <c r="D9">
        <v>714.43688964843795</v>
      </c>
      <c r="E9">
        <v>567.90570068359398</v>
      </c>
      <c r="F9">
        <v>501.29287719726602</v>
      </c>
      <c r="G9">
        <v>487.1083984375</v>
      </c>
      <c r="I9" s="7">
        <f t="shared" si="0"/>
        <v>213.14401245117193</v>
      </c>
      <c r="J9" s="7">
        <f t="shared" si="0"/>
        <v>80.797302246093977</v>
      </c>
      <c r="K9" s="7">
        <f t="shared" si="1"/>
        <v>156.58590087890616</v>
      </c>
      <c r="L9" s="8">
        <f t="shared" si="2"/>
        <v>1.9380090241376353</v>
      </c>
      <c r="M9" s="8">
        <f t="shared" si="3"/>
        <v>2.0295918753328497</v>
      </c>
      <c r="P9" s="6">
        <f t="shared" si="4"/>
        <v>-25.680582189093542</v>
      </c>
    </row>
    <row r="10" spans="1:16" x14ac:dyDescent="0.15">
      <c r="A10" s="6">
        <v>4.5</v>
      </c>
      <c r="B10" s="6">
        <v>8</v>
      </c>
      <c r="D10">
        <v>714.79034423828102</v>
      </c>
      <c r="E10">
        <v>568.22747802734398</v>
      </c>
      <c r="F10">
        <v>500.69476318359398</v>
      </c>
      <c r="G10">
        <v>487.062744140625</v>
      </c>
      <c r="I10" s="7">
        <f t="shared" si="0"/>
        <v>214.09558105468705</v>
      </c>
      <c r="J10" s="7">
        <f t="shared" si="0"/>
        <v>81.164733886718977</v>
      </c>
      <c r="K10" s="7">
        <f t="shared" si="1"/>
        <v>157.28026733398377</v>
      </c>
      <c r="L10" s="8">
        <f t="shared" si="2"/>
        <v>1.9377907103533252</v>
      </c>
      <c r="M10" s="8">
        <f t="shared" si="3"/>
        <v>2.0408214179479414</v>
      </c>
      <c r="P10" s="6">
        <f t="shared" si="4"/>
        <v>-25.269379779594587</v>
      </c>
    </row>
    <row r="11" spans="1:16" x14ac:dyDescent="0.15">
      <c r="A11" s="6">
        <v>5</v>
      </c>
      <c r="B11" s="6">
        <v>9</v>
      </c>
      <c r="D11">
        <v>719.08215332031295</v>
      </c>
      <c r="E11">
        <v>569.07574462890602</v>
      </c>
      <c r="F11">
        <v>500.34820556640602</v>
      </c>
      <c r="G11">
        <v>486.93563842773398</v>
      </c>
      <c r="I11" s="7">
        <f t="shared" si="0"/>
        <v>218.73394775390693</v>
      </c>
      <c r="J11" s="7">
        <f t="shared" si="0"/>
        <v>82.140106201172046</v>
      </c>
      <c r="K11" s="7">
        <f t="shared" si="1"/>
        <v>161.23587341308649</v>
      </c>
      <c r="L11" s="8">
        <f t="shared" si="2"/>
        <v>1.9629372406482941</v>
      </c>
      <c r="M11" s="8">
        <f t="shared" si="3"/>
        <v>2.0774158046423121</v>
      </c>
      <c r="P11" s="6">
        <f t="shared" si="4"/>
        <v>-23.929369727658997</v>
      </c>
    </row>
    <row r="12" spans="1:16" x14ac:dyDescent="0.15">
      <c r="A12" s="6">
        <v>5.5</v>
      </c>
      <c r="B12" s="6">
        <v>10</v>
      </c>
      <c r="D12">
        <v>718.091064453125</v>
      </c>
      <c r="E12">
        <v>568.21783447265602</v>
      </c>
      <c r="F12">
        <v>500.07403564453102</v>
      </c>
      <c r="G12">
        <v>486.09130859375</v>
      </c>
      <c r="I12" s="7">
        <f t="shared" si="0"/>
        <v>218.01702880859398</v>
      </c>
      <c r="J12" s="7">
        <f t="shared" si="0"/>
        <v>82.126525878906023</v>
      </c>
      <c r="K12" s="7">
        <f t="shared" si="1"/>
        <v>160.52846069335976</v>
      </c>
      <c r="L12" s="8">
        <f t="shared" si="2"/>
        <v>1.9546481356103615</v>
      </c>
      <c r="M12" s="8">
        <f t="shared" si="3"/>
        <v>2.0805745560037812</v>
      </c>
      <c r="P12" s="6">
        <f t="shared" si="4"/>
        <v>-23.813702846525427</v>
      </c>
    </row>
    <row r="13" spans="1:16" x14ac:dyDescent="0.15">
      <c r="A13" s="6">
        <v>6</v>
      </c>
      <c r="B13" s="6">
        <v>11</v>
      </c>
      <c r="D13">
        <v>706.69085693359398</v>
      </c>
      <c r="E13">
        <v>562.87005615234398</v>
      </c>
      <c r="F13">
        <v>500.23507690429699</v>
      </c>
      <c r="G13">
        <v>486.60879516601602</v>
      </c>
      <c r="I13" s="7">
        <f t="shared" si="0"/>
        <v>206.45578002929699</v>
      </c>
      <c r="J13" s="7">
        <f t="shared" si="0"/>
        <v>76.261260986327954</v>
      </c>
      <c r="K13" s="7">
        <f t="shared" si="1"/>
        <v>153.07289733886742</v>
      </c>
      <c r="L13" s="8">
        <f t="shared" si="2"/>
        <v>2.0072169717507053</v>
      </c>
      <c r="M13" s="8">
        <f t="shared" si="3"/>
        <v>2.1445912485435268</v>
      </c>
      <c r="P13" s="6">
        <f t="shared" si="4"/>
        <v>-21.469545197119462</v>
      </c>
    </row>
    <row r="14" spans="1:16" x14ac:dyDescent="0.15">
      <c r="A14" s="6">
        <v>6.5</v>
      </c>
      <c r="B14" s="6">
        <v>12</v>
      </c>
      <c r="D14">
        <v>708.72155761718795</v>
      </c>
      <c r="E14">
        <v>563.11016845703102</v>
      </c>
      <c r="F14">
        <v>500.27395629882801</v>
      </c>
      <c r="G14">
        <v>486.44302368164102</v>
      </c>
      <c r="I14" s="7">
        <f t="shared" si="0"/>
        <v>208.44760131835994</v>
      </c>
      <c r="J14" s="7">
        <f t="shared" si="0"/>
        <v>76.66714477539</v>
      </c>
      <c r="K14" s="7">
        <f t="shared" si="1"/>
        <v>154.78059997558694</v>
      </c>
      <c r="L14" s="8">
        <f t="shared" si="2"/>
        <v>2.018864800939753</v>
      </c>
      <c r="M14" s="8">
        <f t="shared" si="3"/>
        <v>2.167686934131976</v>
      </c>
      <c r="P14" s="6">
        <f t="shared" si="4"/>
        <v>-20.623829401870829</v>
      </c>
    </row>
    <row r="15" spans="1:16" x14ac:dyDescent="0.15">
      <c r="A15" s="6">
        <v>7</v>
      </c>
      <c r="B15" s="6">
        <v>13</v>
      </c>
      <c r="D15">
        <v>708.37921142578102</v>
      </c>
      <c r="E15">
        <v>561.46630859375</v>
      </c>
      <c r="F15">
        <v>499.90148925781301</v>
      </c>
      <c r="G15">
        <v>486.224609375</v>
      </c>
      <c r="I15" s="7">
        <f t="shared" si="0"/>
        <v>208.47772216796801</v>
      </c>
      <c r="J15" s="7">
        <f t="shared" si="0"/>
        <v>75.24169921875</v>
      </c>
      <c r="K15" s="7">
        <f t="shared" si="1"/>
        <v>155.80853271484301</v>
      </c>
      <c r="L15" s="8">
        <f t="shared" si="2"/>
        <v>2.0707737110224116</v>
      </c>
      <c r="M15" s="8">
        <f t="shared" si="3"/>
        <v>2.2310437006140367</v>
      </c>
      <c r="P15" s="6">
        <f t="shared" si="4"/>
        <v>-18.303836867137168</v>
      </c>
    </row>
    <row r="16" spans="1:16" x14ac:dyDescent="0.15">
      <c r="A16" s="6">
        <v>7.5</v>
      </c>
      <c r="B16" s="6">
        <v>14</v>
      </c>
      <c r="D16">
        <v>711.22351074218795</v>
      </c>
      <c r="E16">
        <v>559.47747802734398</v>
      </c>
      <c r="F16">
        <v>499.95373535156301</v>
      </c>
      <c r="G16">
        <v>485.75338745117199</v>
      </c>
      <c r="I16" s="7">
        <f t="shared" si="0"/>
        <v>211.26977539062494</v>
      </c>
      <c r="J16" s="7">
        <f t="shared" si="0"/>
        <v>73.724090576171989</v>
      </c>
      <c r="K16" s="7">
        <f t="shared" si="1"/>
        <v>159.66291198730454</v>
      </c>
      <c r="L16" s="8">
        <f t="shared" si="2"/>
        <v>2.1656816752773675</v>
      </c>
      <c r="M16" s="8">
        <f t="shared" si="3"/>
        <v>2.3373995212683942</v>
      </c>
      <c r="P16" s="6">
        <f t="shared" si="4"/>
        <v>-14.409308726824849</v>
      </c>
    </row>
    <row r="17" spans="1:16" x14ac:dyDescent="0.15">
      <c r="A17" s="6">
        <v>8</v>
      </c>
      <c r="B17" s="6">
        <v>15</v>
      </c>
      <c r="D17">
        <v>713.37030029296898</v>
      </c>
      <c r="E17">
        <v>557.54260253906295</v>
      </c>
      <c r="F17">
        <v>498.938720703125</v>
      </c>
      <c r="G17">
        <v>485.03948974609398</v>
      </c>
      <c r="I17" s="7">
        <f t="shared" si="0"/>
        <v>214.43157958984398</v>
      </c>
      <c r="J17" s="7">
        <f t="shared" si="0"/>
        <v>72.503112792968977</v>
      </c>
      <c r="K17" s="7">
        <f t="shared" si="1"/>
        <v>163.6794006347657</v>
      </c>
      <c r="L17" s="8">
        <f t="shared" si="2"/>
        <v>2.2575499772285443</v>
      </c>
      <c r="M17" s="8">
        <f t="shared" si="3"/>
        <v>2.4407156796189731</v>
      </c>
      <c r="P17" s="6">
        <f t="shared" si="4"/>
        <v>-10.62608667494548</v>
      </c>
    </row>
    <row r="18" spans="1:16" x14ac:dyDescent="0.15">
      <c r="A18" s="6">
        <v>8.5</v>
      </c>
      <c r="B18" s="6">
        <v>16</v>
      </c>
      <c r="D18">
        <v>717.47601318359398</v>
      </c>
      <c r="E18">
        <v>557.88165283203102</v>
      </c>
      <c r="F18">
        <v>499.89923095703102</v>
      </c>
      <c r="G18">
        <v>486.3994140625</v>
      </c>
      <c r="I18" s="7">
        <f t="shared" si="0"/>
        <v>217.57678222656295</v>
      </c>
      <c r="J18" s="7">
        <f t="shared" si="0"/>
        <v>71.482238769531023</v>
      </c>
      <c r="K18" s="7">
        <f t="shared" si="1"/>
        <v>167.53921508789125</v>
      </c>
      <c r="L18" s="8">
        <f t="shared" si="2"/>
        <v>2.343788023036907</v>
      </c>
      <c r="M18" s="8">
        <f t="shared" si="3"/>
        <v>2.5384015818267374</v>
      </c>
      <c r="P18" s="6">
        <f t="shared" si="4"/>
        <v>-7.04903285015937</v>
      </c>
    </row>
    <row r="19" spans="1:16" x14ac:dyDescent="0.15">
      <c r="A19" s="6">
        <v>9</v>
      </c>
      <c r="B19" s="6">
        <v>17</v>
      </c>
      <c r="D19">
        <v>718.45074462890602</v>
      </c>
      <c r="E19">
        <v>555.52001953125</v>
      </c>
      <c r="F19">
        <v>500.05697631835898</v>
      </c>
      <c r="G19">
        <v>486.17379760742199</v>
      </c>
      <c r="I19" s="7">
        <f t="shared" si="0"/>
        <v>218.39376831054705</v>
      </c>
      <c r="J19" s="7">
        <f t="shared" si="0"/>
        <v>69.346221923828011</v>
      </c>
      <c r="K19" s="7">
        <f t="shared" si="1"/>
        <v>169.85141296386743</v>
      </c>
      <c r="L19" s="8">
        <f t="shared" si="2"/>
        <v>2.4493246820344066</v>
      </c>
      <c r="M19" s="8">
        <f t="shared" si="3"/>
        <v>2.6553860972236385</v>
      </c>
      <c r="P19" s="6">
        <f t="shared" si="4"/>
        <v>-2.765304095203216</v>
      </c>
    </row>
    <row r="20" spans="1:16" x14ac:dyDescent="0.15">
      <c r="A20" s="6">
        <v>9.5</v>
      </c>
      <c r="B20" s="6">
        <v>18</v>
      </c>
      <c r="D20">
        <v>721.483154296875</v>
      </c>
      <c r="E20">
        <v>556.20739746093795</v>
      </c>
      <c r="F20">
        <v>500.05307006835898</v>
      </c>
      <c r="G20">
        <v>486.85006713867199</v>
      </c>
      <c r="I20" s="7">
        <f t="shared" si="0"/>
        <v>221.43008422851602</v>
      </c>
      <c r="J20" s="7">
        <f t="shared" si="0"/>
        <v>69.357330322265966</v>
      </c>
      <c r="K20" s="7">
        <f t="shared" si="1"/>
        <v>172.87995300292985</v>
      </c>
      <c r="L20" s="8">
        <f t="shared" si="2"/>
        <v>2.4925981464345628</v>
      </c>
      <c r="M20" s="8">
        <f t="shared" si="3"/>
        <v>2.7101074180231968</v>
      </c>
      <c r="P20" s="6">
        <f t="shared" si="4"/>
        <v>-0.76152355533479565</v>
      </c>
    </row>
    <row r="21" spans="1:16" x14ac:dyDescent="0.15">
      <c r="A21" s="6">
        <v>10</v>
      </c>
      <c r="B21" s="6">
        <v>19</v>
      </c>
      <c r="D21">
        <v>722.820556640625</v>
      </c>
      <c r="E21">
        <v>556.197265625</v>
      </c>
      <c r="F21">
        <v>500.34573364257801</v>
      </c>
      <c r="G21">
        <v>486.69232177734398</v>
      </c>
      <c r="I21" s="7">
        <f t="shared" si="0"/>
        <v>222.47482299804699</v>
      </c>
      <c r="J21" s="7">
        <f t="shared" si="0"/>
        <v>69.504943847656023</v>
      </c>
      <c r="K21" s="7">
        <f t="shared" si="1"/>
        <v>173.82136230468777</v>
      </c>
      <c r="L21" s="8">
        <f t="shared" si="2"/>
        <v>2.5008488991182705</v>
      </c>
      <c r="M21" s="8">
        <f t="shared" si="3"/>
        <v>2.729806027106306</v>
      </c>
      <c r="P21" s="6">
        <f t="shared" si="4"/>
        <v>-4.0201610497376819E-2</v>
      </c>
    </row>
    <row r="22" spans="1:16" x14ac:dyDescent="0.15">
      <c r="A22" s="6">
        <v>10.5</v>
      </c>
      <c r="B22" s="6">
        <v>20</v>
      </c>
      <c r="D22">
        <v>721.06433105468795</v>
      </c>
      <c r="E22">
        <v>555.69378662109398</v>
      </c>
      <c r="F22">
        <v>500.38153076171898</v>
      </c>
      <c r="G22">
        <v>486.56951904296898</v>
      </c>
      <c r="I22" s="7">
        <f t="shared" si="0"/>
        <v>220.68280029296898</v>
      </c>
      <c r="J22" s="7">
        <f t="shared" si="0"/>
        <v>69.124267578125</v>
      </c>
      <c r="K22" s="7">
        <f t="shared" si="1"/>
        <v>172.29581298828148</v>
      </c>
      <c r="L22" s="8">
        <f t="shared" si="2"/>
        <v>2.4925517336375518</v>
      </c>
      <c r="M22" s="8">
        <f t="shared" si="3"/>
        <v>2.7329567180249894</v>
      </c>
      <c r="P22" s="6">
        <f t="shared" si="4"/>
        <v>7.5170114047123607E-2</v>
      </c>
    </row>
    <row r="23" spans="1:16" x14ac:dyDescent="0.15">
      <c r="A23" s="6">
        <v>11</v>
      </c>
      <c r="B23" s="6">
        <v>21</v>
      </c>
      <c r="D23">
        <v>719.76507568359398</v>
      </c>
      <c r="E23">
        <v>554.82873535156295</v>
      </c>
      <c r="F23">
        <v>500.17297363281301</v>
      </c>
      <c r="G23">
        <v>486.36260986328102</v>
      </c>
      <c r="I23" s="7">
        <f t="shared" si="0"/>
        <v>219.59210205078097</v>
      </c>
      <c r="J23" s="7">
        <f t="shared" si="0"/>
        <v>68.466125488281932</v>
      </c>
      <c r="K23" s="7">
        <f t="shared" si="1"/>
        <v>171.66581420898362</v>
      </c>
      <c r="L23" s="8">
        <f t="shared" si="2"/>
        <v>2.507310191495566</v>
      </c>
      <c r="M23" s="8">
        <f>L23+ABS($N$2)*A23</f>
        <v>2.7591630322824052</v>
      </c>
      <c r="P23" s="6">
        <f t="shared" si="4"/>
        <v>1.0347906378834204</v>
      </c>
    </row>
    <row r="24" spans="1:16" x14ac:dyDescent="0.15">
      <c r="A24" s="6">
        <v>11.5</v>
      </c>
      <c r="B24" s="6">
        <v>22</v>
      </c>
      <c r="D24">
        <v>718.40148925781295</v>
      </c>
      <c r="E24">
        <v>554.40393066406295</v>
      </c>
      <c r="F24">
        <v>499.84799194335898</v>
      </c>
      <c r="G24">
        <v>485.84616088867199</v>
      </c>
      <c r="I24" s="7">
        <f t="shared" si="0"/>
        <v>218.55349731445398</v>
      </c>
      <c r="J24" s="7">
        <f t="shared" si="0"/>
        <v>68.557769775390966</v>
      </c>
      <c r="K24" s="7">
        <f t="shared" si="1"/>
        <v>170.56305847168031</v>
      </c>
      <c r="L24" s="8">
        <f t="shared" si="2"/>
        <v>2.4878734974967704</v>
      </c>
      <c r="M24" s="8">
        <f t="shared" ref="M24:M87" si="5">L24+ABS($N$2)*A24</f>
        <v>2.7511741946830117</v>
      </c>
      <c r="P24" s="6">
        <f t="shared" si="4"/>
        <v>0.74225608126206266</v>
      </c>
    </row>
    <row r="25" spans="1:16" x14ac:dyDescent="0.15">
      <c r="A25" s="6">
        <v>12</v>
      </c>
      <c r="B25" s="6">
        <v>23</v>
      </c>
      <c r="D25">
        <v>718.75396728515602</v>
      </c>
      <c r="E25">
        <v>554.97106933593795</v>
      </c>
      <c r="F25">
        <v>500.15118408203102</v>
      </c>
      <c r="G25">
        <v>486.27130126953102</v>
      </c>
      <c r="I25" s="7">
        <f t="shared" si="0"/>
        <v>218.602783203125</v>
      </c>
      <c r="J25" s="7">
        <f t="shared" si="0"/>
        <v>68.699768066406932</v>
      </c>
      <c r="K25" s="7">
        <f t="shared" si="1"/>
        <v>170.51294555664015</v>
      </c>
      <c r="L25" s="8">
        <f t="shared" si="2"/>
        <v>2.4820017644283459</v>
      </c>
      <c r="M25" s="8">
        <f t="shared" si="5"/>
        <v>2.7567503180139887</v>
      </c>
      <c r="P25" s="6">
        <f t="shared" si="4"/>
        <v>0.94644207778516209</v>
      </c>
    </row>
    <row r="26" spans="1:16" x14ac:dyDescent="0.15">
      <c r="A26" s="6">
        <v>12.5</v>
      </c>
      <c r="B26" s="6">
        <v>24</v>
      </c>
      <c r="D26">
        <v>718.73291015625</v>
      </c>
      <c r="E26">
        <v>555.21759033203102</v>
      </c>
      <c r="F26">
        <v>500.54525756835898</v>
      </c>
      <c r="G26">
        <v>486.78836059570301</v>
      </c>
      <c r="I26" s="7">
        <f t="shared" si="0"/>
        <v>218.18765258789102</v>
      </c>
      <c r="J26" s="7">
        <f t="shared" si="0"/>
        <v>68.429229736328011</v>
      </c>
      <c r="K26" s="7">
        <f t="shared" si="1"/>
        <v>170.28719177246143</v>
      </c>
      <c r="L26" s="8">
        <f t="shared" si="2"/>
        <v>2.4885153965434541</v>
      </c>
      <c r="M26" s="8">
        <f t="shared" si="5"/>
        <v>2.7747118065284986</v>
      </c>
      <c r="P26" s="6">
        <f t="shared" si="4"/>
        <v>1.6041542935461439</v>
      </c>
    </row>
    <row r="27" spans="1:16" x14ac:dyDescent="0.15">
      <c r="A27" s="6">
        <v>13</v>
      </c>
      <c r="B27" s="6">
        <v>25</v>
      </c>
      <c r="D27">
        <v>718.30621337890602</v>
      </c>
      <c r="E27">
        <v>554.04034423828102</v>
      </c>
      <c r="F27">
        <v>499.74084472656301</v>
      </c>
      <c r="G27">
        <v>485.834228515625</v>
      </c>
      <c r="I27" s="7">
        <f t="shared" si="0"/>
        <v>218.56536865234301</v>
      </c>
      <c r="J27" s="7">
        <f t="shared" si="0"/>
        <v>68.206115722656023</v>
      </c>
      <c r="K27" s="7">
        <f t="shared" si="1"/>
        <v>170.82108764648379</v>
      </c>
      <c r="L27" s="8">
        <f t="shared" si="2"/>
        <v>2.5044834445797672</v>
      </c>
      <c r="M27" s="8">
        <f t="shared" si="5"/>
        <v>2.8021277109642138</v>
      </c>
      <c r="P27" s="6">
        <f t="shared" si="4"/>
        <v>2.6080674847573806</v>
      </c>
    </row>
    <row r="28" spans="1:16" x14ac:dyDescent="0.15">
      <c r="A28" s="6">
        <v>13.5</v>
      </c>
      <c r="B28" s="6">
        <v>26</v>
      </c>
      <c r="D28">
        <v>717.26037597656295</v>
      </c>
      <c r="E28">
        <v>554.34161376953102</v>
      </c>
      <c r="F28">
        <v>499.66290283203102</v>
      </c>
      <c r="G28">
        <v>486.16473388671898</v>
      </c>
      <c r="I28" s="7">
        <f t="shared" si="0"/>
        <v>217.59747314453193</v>
      </c>
      <c r="J28" s="7">
        <f t="shared" si="0"/>
        <v>68.176879882812045</v>
      </c>
      <c r="K28" s="7">
        <f t="shared" si="1"/>
        <v>169.87365722656349</v>
      </c>
      <c r="L28" s="8">
        <f t="shared" si="2"/>
        <v>2.491660772956406</v>
      </c>
      <c r="M28" s="8">
        <f t="shared" si="5"/>
        <v>2.8007528957402541</v>
      </c>
      <c r="P28" s="6">
        <f t="shared" si="4"/>
        <v>2.5577246211087488</v>
      </c>
    </row>
    <row r="29" spans="1:16" x14ac:dyDescent="0.15">
      <c r="A29" s="6">
        <v>14</v>
      </c>
      <c r="B29" s="6">
        <v>27</v>
      </c>
      <c r="D29">
        <v>718.04205322265602</v>
      </c>
      <c r="E29">
        <v>555.51458740234398</v>
      </c>
      <c r="F29">
        <v>499.50741577148398</v>
      </c>
      <c r="G29">
        <v>485.95309448242199</v>
      </c>
      <c r="I29" s="7">
        <f t="shared" si="0"/>
        <v>218.53463745117205</v>
      </c>
      <c r="J29" s="7">
        <f t="shared" si="0"/>
        <v>69.561492919921989</v>
      </c>
      <c r="K29" s="7">
        <f t="shared" si="1"/>
        <v>169.84159240722664</v>
      </c>
      <c r="L29" s="8">
        <f t="shared" si="2"/>
        <v>2.441603612543874</v>
      </c>
      <c r="M29" s="8">
        <f t="shared" si="5"/>
        <v>2.7621435917271242</v>
      </c>
      <c r="P29" s="6">
        <f t="shared" si="4"/>
        <v>1.1439325029916383</v>
      </c>
    </row>
    <row r="30" spans="1:16" x14ac:dyDescent="0.15">
      <c r="A30" s="6">
        <v>14.5</v>
      </c>
      <c r="B30" s="6">
        <v>28</v>
      </c>
      <c r="D30">
        <v>720.01110839843795</v>
      </c>
      <c r="E30">
        <v>557.09802246093795</v>
      </c>
      <c r="F30">
        <v>499.77313232421898</v>
      </c>
      <c r="G30">
        <v>485.79739379882801</v>
      </c>
      <c r="I30" s="7">
        <f t="shared" si="0"/>
        <v>220.23797607421898</v>
      </c>
      <c r="J30" s="7">
        <f t="shared" si="0"/>
        <v>71.300628662109943</v>
      </c>
      <c r="K30" s="7">
        <f t="shared" si="1"/>
        <v>170.32753601074202</v>
      </c>
      <c r="L30" s="8">
        <f t="shared" si="2"/>
        <v>2.3888644350937711</v>
      </c>
      <c r="M30" s="8">
        <f t="shared" si="5"/>
        <v>2.7208522706764229</v>
      </c>
      <c r="P30" s="6">
        <f t="shared" si="4"/>
        <v>-0.3680694804751507</v>
      </c>
    </row>
    <row r="31" spans="1:16" x14ac:dyDescent="0.15">
      <c r="A31" s="6">
        <v>15</v>
      </c>
      <c r="B31" s="6">
        <v>29</v>
      </c>
      <c r="D31">
        <v>717.49035644531295</v>
      </c>
      <c r="E31">
        <v>556.234130859375</v>
      </c>
      <c r="F31">
        <v>499.65774536132801</v>
      </c>
      <c r="G31">
        <v>485.65487670898398</v>
      </c>
      <c r="I31" s="7">
        <f t="shared" si="0"/>
        <v>217.83261108398494</v>
      </c>
      <c r="J31" s="7">
        <f t="shared" si="0"/>
        <v>70.579254150391023</v>
      </c>
      <c r="K31" s="7">
        <f t="shared" si="1"/>
        <v>168.42713317871124</v>
      </c>
      <c r="L31" s="8">
        <f t="shared" si="2"/>
        <v>2.386354676118069</v>
      </c>
      <c r="M31" s="8">
        <f t="shared" si="5"/>
        <v>2.7297903681001223</v>
      </c>
      <c r="P31" s="6">
        <f t="shared" si="4"/>
        <v>-4.0775010616492247E-2</v>
      </c>
    </row>
    <row r="32" spans="1:16" x14ac:dyDescent="0.15">
      <c r="A32" s="6">
        <v>15.5</v>
      </c>
      <c r="B32" s="6">
        <v>30</v>
      </c>
      <c r="D32">
        <v>717.47302246093795</v>
      </c>
      <c r="E32">
        <v>556.73492431640602</v>
      </c>
      <c r="F32">
        <v>499.54443359375</v>
      </c>
      <c r="G32">
        <v>485.78363037109398</v>
      </c>
      <c r="I32" s="7">
        <f t="shared" si="0"/>
        <v>217.92858886718795</v>
      </c>
      <c r="J32" s="7">
        <f t="shared" si="0"/>
        <v>70.951293945312045</v>
      </c>
      <c r="K32" s="7">
        <f t="shared" si="1"/>
        <v>168.26268310546953</v>
      </c>
      <c r="L32" s="8">
        <f t="shared" si="2"/>
        <v>2.3715238123093756</v>
      </c>
      <c r="M32" s="8">
        <f t="shared" si="5"/>
        <v>2.726407360690831</v>
      </c>
      <c r="P32" s="6">
        <f t="shared" si="4"/>
        <v>-0.16465368009888787</v>
      </c>
    </row>
    <row r="33" spans="1:16" x14ac:dyDescent="0.15">
      <c r="A33" s="6">
        <v>16</v>
      </c>
      <c r="B33" s="6">
        <v>31</v>
      </c>
      <c r="D33">
        <v>720.31408691406295</v>
      </c>
      <c r="E33">
        <v>557.72845458984398</v>
      </c>
      <c r="F33">
        <v>499.97821044921898</v>
      </c>
      <c r="G33">
        <v>485.83297729492199</v>
      </c>
      <c r="I33" s="7">
        <f t="shared" si="0"/>
        <v>220.33587646484398</v>
      </c>
      <c r="J33" s="7">
        <f t="shared" si="0"/>
        <v>71.895477294921989</v>
      </c>
      <c r="K33" s="7">
        <f t="shared" si="1"/>
        <v>170.00904235839857</v>
      </c>
      <c r="L33" s="8">
        <f t="shared" si="2"/>
        <v>2.3646695001551423</v>
      </c>
      <c r="M33" s="8">
        <f t="shared" si="5"/>
        <v>2.7310009049359993</v>
      </c>
      <c r="P33" s="6">
        <f t="shared" si="4"/>
        <v>3.5523213828450606E-3</v>
      </c>
    </row>
    <row r="34" spans="1:16" x14ac:dyDescent="0.15">
      <c r="A34" s="6">
        <v>16.5</v>
      </c>
      <c r="B34" s="6">
        <v>32</v>
      </c>
      <c r="D34">
        <v>716.393310546875</v>
      </c>
      <c r="E34">
        <v>556.48962402343795</v>
      </c>
      <c r="F34">
        <v>500.11846923828102</v>
      </c>
      <c r="G34">
        <v>486.334228515625</v>
      </c>
      <c r="I34" s="7">
        <f t="shared" si="0"/>
        <v>216.27484130859398</v>
      </c>
      <c r="J34" s="7">
        <f t="shared" si="0"/>
        <v>70.155395507812955</v>
      </c>
      <c r="K34" s="7">
        <f t="shared" si="1"/>
        <v>167.1660644531249</v>
      </c>
      <c r="L34" s="8">
        <f t="shared" si="2"/>
        <v>2.3827969786658563</v>
      </c>
      <c r="M34" s="8">
        <f t="shared" si="5"/>
        <v>2.7605762398461153</v>
      </c>
      <c r="P34" s="6">
        <f t="shared" si="4"/>
        <v>1.0865393488717712</v>
      </c>
    </row>
    <row r="35" spans="1:16" x14ac:dyDescent="0.15">
      <c r="A35" s="6">
        <v>17</v>
      </c>
      <c r="B35" s="6">
        <v>33</v>
      </c>
      <c r="D35">
        <v>717.08270263671898</v>
      </c>
      <c r="E35">
        <v>556.98809814453102</v>
      </c>
      <c r="F35">
        <v>500.30871582031301</v>
      </c>
      <c r="G35">
        <v>486.23693847656301</v>
      </c>
      <c r="I35" s="7">
        <f t="shared" si="0"/>
        <v>216.77398681640597</v>
      </c>
      <c r="J35" s="7">
        <f t="shared" si="0"/>
        <v>70.751159667968011</v>
      </c>
      <c r="K35" s="7">
        <f t="shared" si="1"/>
        <v>167.24817504882836</v>
      </c>
      <c r="L35" s="8">
        <f t="shared" si="2"/>
        <v>2.363893056081575</v>
      </c>
      <c r="M35" s="8">
        <f t="shared" si="5"/>
        <v>2.7531201736612356</v>
      </c>
      <c r="P35" s="6">
        <f t="shared" si="4"/>
        <v>0.81351376931826125</v>
      </c>
    </row>
    <row r="36" spans="1:16" x14ac:dyDescent="0.15">
      <c r="A36" s="6">
        <v>17.5</v>
      </c>
      <c r="B36" s="6">
        <v>34</v>
      </c>
      <c r="D36">
        <v>714.93859863281295</v>
      </c>
      <c r="E36">
        <v>556.29803466796898</v>
      </c>
      <c r="F36">
        <v>500.79287719726602</v>
      </c>
      <c r="G36">
        <v>486.57321166992199</v>
      </c>
      <c r="I36" s="7">
        <f t="shared" si="0"/>
        <v>214.14572143554693</v>
      </c>
      <c r="J36" s="7">
        <f t="shared" si="0"/>
        <v>69.724822998046989</v>
      </c>
      <c r="K36" s="7">
        <f t="shared" si="1"/>
        <v>165.33834533691405</v>
      </c>
      <c r="L36" s="8">
        <f t="shared" si="2"/>
        <v>2.3712981722670738</v>
      </c>
      <c r="M36" s="8">
        <f t="shared" si="5"/>
        <v>2.7719731462461361</v>
      </c>
      <c r="P36" s="6">
        <f t="shared" si="4"/>
        <v>1.5038702708119418</v>
      </c>
    </row>
    <row r="37" spans="1:16" x14ac:dyDescent="0.15">
      <c r="A37" s="6">
        <v>18</v>
      </c>
      <c r="B37" s="6">
        <v>35</v>
      </c>
      <c r="D37">
        <v>713.84307861328102</v>
      </c>
      <c r="E37">
        <v>556.33441162109398</v>
      </c>
      <c r="F37">
        <v>500.13800048828102</v>
      </c>
      <c r="G37">
        <v>486.11148071289102</v>
      </c>
      <c r="I37" s="7">
        <f t="shared" si="0"/>
        <v>213.705078125</v>
      </c>
      <c r="J37" s="7">
        <f t="shared" si="0"/>
        <v>70.222930908202954</v>
      </c>
      <c r="K37" s="7">
        <f t="shared" si="1"/>
        <v>164.54902648925793</v>
      </c>
      <c r="L37" s="8">
        <f t="shared" si="2"/>
        <v>2.3432378051032963</v>
      </c>
      <c r="M37" s="8">
        <f t="shared" si="5"/>
        <v>2.7553606354817606</v>
      </c>
      <c r="P37" s="6">
        <f t="shared" si="4"/>
        <v>0.8955548043424435</v>
      </c>
    </row>
    <row r="38" spans="1:16" x14ac:dyDescent="0.15">
      <c r="A38" s="6">
        <v>18.5</v>
      </c>
      <c r="B38" s="6">
        <v>36</v>
      </c>
      <c r="D38">
        <v>714.41632080078102</v>
      </c>
      <c r="E38">
        <v>556.75793457031295</v>
      </c>
      <c r="F38">
        <v>499.17974853515602</v>
      </c>
      <c r="G38">
        <v>485.51583862304699</v>
      </c>
      <c r="I38" s="7">
        <f t="shared" si="0"/>
        <v>215.236572265625</v>
      </c>
      <c r="J38" s="7">
        <f t="shared" si="0"/>
        <v>71.242095947265966</v>
      </c>
      <c r="K38" s="7">
        <f t="shared" si="1"/>
        <v>165.36710510253883</v>
      </c>
      <c r="L38" s="8">
        <f t="shared" si="2"/>
        <v>2.3211993260971018</v>
      </c>
      <c r="M38" s="8">
        <f t="shared" si="5"/>
        <v>2.7447700128749677</v>
      </c>
      <c r="P38" s="6">
        <f t="shared" si="4"/>
        <v>0.5077483118362639</v>
      </c>
    </row>
    <row r="39" spans="1:16" x14ac:dyDescent="0.15">
      <c r="A39" s="6">
        <v>19</v>
      </c>
      <c r="B39" s="6">
        <v>37</v>
      </c>
      <c r="D39">
        <v>714.72155761718795</v>
      </c>
      <c r="E39">
        <v>556.67230224609398</v>
      </c>
      <c r="F39">
        <v>499.3681640625</v>
      </c>
      <c r="G39">
        <v>485.08575439453102</v>
      </c>
      <c r="I39" s="7">
        <f t="shared" si="0"/>
        <v>215.35339355468795</v>
      </c>
      <c r="J39" s="7">
        <f t="shared" si="0"/>
        <v>71.586547851562955</v>
      </c>
      <c r="K39" s="7">
        <f t="shared" si="1"/>
        <v>165.24281005859388</v>
      </c>
      <c r="L39" s="8">
        <f t="shared" si="2"/>
        <v>2.3082941560644921</v>
      </c>
      <c r="M39" s="8">
        <f t="shared" si="5"/>
        <v>2.74331269924176</v>
      </c>
      <c r="P39" s="6">
        <f t="shared" si="4"/>
        <v>0.45438452865195811</v>
      </c>
    </row>
    <row r="40" spans="1:16" x14ac:dyDescent="0.15">
      <c r="A40" s="6">
        <v>19.5</v>
      </c>
      <c r="B40" s="6">
        <v>38</v>
      </c>
      <c r="D40">
        <v>712.86285400390602</v>
      </c>
      <c r="E40">
        <v>556.64630126953102</v>
      </c>
      <c r="F40">
        <v>499.30255126953102</v>
      </c>
      <c r="G40">
        <v>485.54751586914102</v>
      </c>
      <c r="I40" s="7">
        <f t="shared" si="0"/>
        <v>213.560302734375</v>
      </c>
      <c r="J40" s="7">
        <f t="shared" si="0"/>
        <v>71.09878540039</v>
      </c>
      <c r="K40" s="7">
        <f t="shared" si="1"/>
        <v>163.79115295410202</v>
      </c>
      <c r="L40" s="8">
        <f t="shared" si="2"/>
        <v>2.3037123915931703</v>
      </c>
      <c r="M40" s="8">
        <f t="shared" si="5"/>
        <v>2.7501787911698399</v>
      </c>
      <c r="P40" s="6">
        <f t="shared" si="4"/>
        <v>0.70580648246095878</v>
      </c>
    </row>
    <row r="41" spans="1:16" x14ac:dyDescent="0.15">
      <c r="A41" s="6">
        <v>20</v>
      </c>
      <c r="B41" s="6">
        <v>39</v>
      </c>
      <c r="D41">
        <v>713.05938720703102</v>
      </c>
      <c r="E41">
        <v>557.01287841796898</v>
      </c>
      <c r="F41">
        <v>499.65344238281301</v>
      </c>
      <c r="G41">
        <v>485.56726074218801</v>
      </c>
      <c r="I41" s="7">
        <f t="shared" si="0"/>
        <v>213.40594482421801</v>
      </c>
      <c r="J41" s="7">
        <f t="shared" si="0"/>
        <v>71.445617675780966</v>
      </c>
      <c r="K41" s="7">
        <f t="shared" si="1"/>
        <v>163.39401245117133</v>
      </c>
      <c r="L41" s="8">
        <f t="shared" si="2"/>
        <v>2.2869703946384883</v>
      </c>
      <c r="M41" s="8">
        <f t="shared" si="5"/>
        <v>2.7448846506145594</v>
      </c>
      <c r="P41" s="6">
        <f t="shared" si="4"/>
        <v>0.5119461065600035</v>
      </c>
    </row>
    <row r="42" spans="1:16" x14ac:dyDescent="0.15">
      <c r="A42" s="6">
        <v>20.5</v>
      </c>
      <c r="B42" s="6">
        <v>40</v>
      </c>
      <c r="D42">
        <v>712.68194580078102</v>
      </c>
      <c r="E42">
        <v>557.56805419921898</v>
      </c>
      <c r="F42">
        <v>499.09832763671898</v>
      </c>
      <c r="G42">
        <v>485.01214599609398</v>
      </c>
      <c r="I42" s="7">
        <f t="shared" si="0"/>
        <v>213.58361816406205</v>
      </c>
      <c r="J42" s="7">
        <f t="shared" si="0"/>
        <v>72.555908203125</v>
      </c>
      <c r="K42" s="7">
        <f t="shared" si="1"/>
        <v>162.79448242187453</v>
      </c>
      <c r="L42" s="8">
        <f t="shared" si="2"/>
        <v>2.2437109045085721</v>
      </c>
      <c r="M42" s="8">
        <f t="shared" si="5"/>
        <v>2.7130730168840453</v>
      </c>
      <c r="P42" s="6">
        <f t="shared" si="4"/>
        <v>-0.65292951557849843</v>
      </c>
    </row>
    <row r="43" spans="1:16" x14ac:dyDescent="0.15">
      <c r="A43" s="6">
        <v>21</v>
      </c>
      <c r="B43" s="6">
        <v>41</v>
      </c>
      <c r="D43">
        <v>712.01483154296898</v>
      </c>
      <c r="E43">
        <v>558.18566894531295</v>
      </c>
      <c r="F43">
        <v>499.41915893554699</v>
      </c>
      <c r="G43">
        <v>485.51501464843801</v>
      </c>
      <c r="I43" s="7">
        <f t="shared" si="0"/>
        <v>212.59567260742199</v>
      </c>
      <c r="J43" s="7">
        <f t="shared" si="0"/>
        <v>72.670654296874943</v>
      </c>
      <c r="K43" s="7">
        <f t="shared" si="1"/>
        <v>161.72621459960953</v>
      </c>
      <c r="L43" s="8">
        <f t="shared" si="2"/>
        <v>2.2254679851776737</v>
      </c>
      <c r="M43" s="8">
        <f t="shared" si="5"/>
        <v>2.7062779539525486</v>
      </c>
      <c r="P43" s="6">
        <f t="shared" si="4"/>
        <v>-0.90175053580183395</v>
      </c>
    </row>
    <row r="44" spans="1:16" x14ac:dyDescent="0.15">
      <c r="A44" s="6">
        <v>21.5</v>
      </c>
      <c r="B44" s="6">
        <v>42</v>
      </c>
      <c r="D44">
        <v>712.412109375</v>
      </c>
      <c r="E44">
        <v>558.68194580078102</v>
      </c>
      <c r="F44">
        <v>499.63409423828102</v>
      </c>
      <c r="G44">
        <v>485.830322265625</v>
      </c>
      <c r="I44" s="7">
        <f t="shared" si="0"/>
        <v>212.77801513671898</v>
      </c>
      <c r="J44" s="7">
        <f t="shared" si="0"/>
        <v>72.851623535156023</v>
      </c>
      <c r="K44" s="7">
        <f t="shared" si="1"/>
        <v>161.78187866210976</v>
      </c>
      <c r="L44" s="8">
        <f t="shared" si="2"/>
        <v>2.2207038197856859</v>
      </c>
      <c r="M44" s="8">
        <f t="shared" si="5"/>
        <v>2.7129616449599627</v>
      </c>
      <c r="P44" s="6">
        <f t="shared" si="4"/>
        <v>-0.65700772295550758</v>
      </c>
    </row>
    <row r="45" spans="1:16" x14ac:dyDescent="0.15">
      <c r="A45" s="6">
        <v>22</v>
      </c>
      <c r="B45" s="6">
        <v>43</v>
      </c>
      <c r="D45">
        <v>709.76483154296898</v>
      </c>
      <c r="E45">
        <v>557.40447998046898</v>
      </c>
      <c r="F45">
        <v>499.21102905273398</v>
      </c>
      <c r="G45">
        <v>485.49566650390602</v>
      </c>
      <c r="I45" s="7">
        <f t="shared" si="0"/>
        <v>210.553802490235</v>
      </c>
      <c r="J45" s="7">
        <f t="shared" si="0"/>
        <v>71.908813476562955</v>
      </c>
      <c r="K45" s="7">
        <f t="shared" si="1"/>
        <v>160.21763305664092</v>
      </c>
      <c r="L45" s="8">
        <f t="shared" si="2"/>
        <v>2.2280667043527318</v>
      </c>
      <c r="M45" s="8">
        <f t="shared" si="5"/>
        <v>2.7317723859264103</v>
      </c>
      <c r="P45" s="6">
        <f t="shared" si="4"/>
        <v>3.1802344826655608E-2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709.65740966796898</v>
      </c>
      <c r="E46">
        <v>557.47204589843795</v>
      </c>
      <c r="F46">
        <v>499.40435791015602</v>
      </c>
      <c r="G46">
        <v>485.09152221679699</v>
      </c>
      <c r="I46" s="7">
        <f t="shared" si="0"/>
        <v>210.25305175781295</v>
      </c>
      <c r="J46" s="7">
        <f t="shared" si="0"/>
        <v>72.380523681640966</v>
      </c>
      <c r="K46" s="7">
        <f t="shared" si="1"/>
        <v>159.58668518066429</v>
      </c>
      <c r="L46" s="8">
        <f t="shared" si="2"/>
        <v>2.2048291040638439</v>
      </c>
      <c r="M46" s="8">
        <f t="shared" si="5"/>
        <v>2.7199826420369244</v>
      </c>
      <c r="P46" s="6">
        <f t="shared" si="4"/>
        <v>-0.3999134659506135</v>
      </c>
    </row>
    <row r="47" spans="1:16" x14ac:dyDescent="0.15">
      <c r="A47" s="6">
        <v>23</v>
      </c>
      <c r="B47" s="6">
        <v>45</v>
      </c>
      <c r="D47">
        <v>710.00744628906295</v>
      </c>
      <c r="E47">
        <v>558.20050048828102</v>
      </c>
      <c r="F47">
        <v>499.35189819335898</v>
      </c>
      <c r="G47">
        <v>485.49114990234398</v>
      </c>
      <c r="I47" s="7">
        <f t="shared" si="0"/>
        <v>210.65554809570398</v>
      </c>
      <c r="J47" s="7">
        <f t="shared" si="0"/>
        <v>72.709350585937045</v>
      </c>
      <c r="K47" s="7">
        <f t="shared" si="1"/>
        <v>159.75900268554804</v>
      </c>
      <c r="L47" s="8">
        <f t="shared" si="2"/>
        <v>2.1972277485373053</v>
      </c>
      <c r="M47" s="8">
        <f t="shared" si="5"/>
        <v>2.7238291429097874</v>
      </c>
      <c r="P47" s="6">
        <f t="shared" si="4"/>
        <v>-0.259062633349878</v>
      </c>
    </row>
    <row r="48" spans="1:16" x14ac:dyDescent="0.15">
      <c r="A48" s="6">
        <v>23.5</v>
      </c>
      <c r="B48" s="6">
        <v>46</v>
      </c>
      <c r="D48">
        <v>709.88983154296898</v>
      </c>
      <c r="E48">
        <v>557.95050048828102</v>
      </c>
      <c r="F48">
        <v>499.80419921875</v>
      </c>
      <c r="G48">
        <v>485.65036010742199</v>
      </c>
      <c r="I48" s="7">
        <f t="shared" si="0"/>
        <v>210.08563232421898</v>
      </c>
      <c r="J48" s="7">
        <f t="shared" si="0"/>
        <v>72.300140380859034</v>
      </c>
      <c r="K48" s="7">
        <f t="shared" si="1"/>
        <v>159.47553405761766</v>
      </c>
      <c r="L48" s="8">
        <f t="shared" si="2"/>
        <v>2.2057430762587802</v>
      </c>
      <c r="M48" s="8">
        <f t="shared" si="5"/>
        <v>2.7437923270306639</v>
      </c>
      <c r="P48" s="6">
        <f t="shared" si="4"/>
        <v>0.47194749708442785</v>
      </c>
    </row>
    <row r="49" spans="1:22" x14ac:dyDescent="0.15">
      <c r="A49" s="6">
        <v>24</v>
      </c>
      <c r="B49" s="6">
        <v>47</v>
      </c>
      <c r="D49">
        <v>707.08068847656295</v>
      </c>
      <c r="E49">
        <v>556.84259033203102</v>
      </c>
      <c r="F49">
        <v>499.64315795898398</v>
      </c>
      <c r="G49">
        <v>485.64541625976602</v>
      </c>
      <c r="I49" s="7">
        <f t="shared" si="0"/>
        <v>207.43753051757898</v>
      </c>
      <c r="J49" s="7">
        <f t="shared" si="0"/>
        <v>71.197174072265</v>
      </c>
      <c r="K49" s="7">
        <f t="shared" si="1"/>
        <v>157.59950866699347</v>
      </c>
      <c r="L49" s="8">
        <f t="shared" si="2"/>
        <v>2.2135641016738989</v>
      </c>
      <c r="M49" s="8">
        <f t="shared" si="5"/>
        <v>2.7630612088451847</v>
      </c>
      <c r="P49" s="6">
        <f t="shared" si="4"/>
        <v>1.1775337263786767</v>
      </c>
    </row>
    <row r="50" spans="1:22" x14ac:dyDescent="0.15">
      <c r="A50" s="6">
        <v>24.5</v>
      </c>
      <c r="B50" s="6">
        <v>48</v>
      </c>
      <c r="D50">
        <v>704.680419921875</v>
      </c>
      <c r="E50">
        <v>556.47131347656295</v>
      </c>
      <c r="F50">
        <v>499.53558349609398</v>
      </c>
      <c r="G50">
        <v>485.38812255859398</v>
      </c>
      <c r="I50" s="7">
        <f t="shared" si="0"/>
        <v>205.14483642578102</v>
      </c>
      <c r="J50" s="7">
        <f t="shared" si="0"/>
        <v>71.083190917968977</v>
      </c>
      <c r="K50" s="7">
        <f t="shared" si="1"/>
        <v>155.38660278320273</v>
      </c>
      <c r="L50" s="8">
        <f t="shared" si="2"/>
        <v>2.185982378907569</v>
      </c>
      <c r="M50" s="8">
        <f t="shared" si="5"/>
        <v>2.7469273424782563</v>
      </c>
      <c r="P50" s="6">
        <f t="shared" si="4"/>
        <v>0.58674521859928019</v>
      </c>
    </row>
    <row r="51" spans="1:22" x14ac:dyDescent="0.15">
      <c r="A51" s="6">
        <v>25</v>
      </c>
      <c r="B51" s="6">
        <v>49</v>
      </c>
      <c r="D51">
        <v>708.83367919921898</v>
      </c>
      <c r="E51">
        <v>559.61883544921898</v>
      </c>
      <c r="F51">
        <v>499.08966064453102</v>
      </c>
      <c r="G51">
        <v>485.59091186523398</v>
      </c>
      <c r="I51" s="7">
        <f t="shared" si="0"/>
        <v>209.74401855468795</v>
      </c>
      <c r="J51" s="7">
        <f t="shared" si="0"/>
        <v>74.027923583985</v>
      </c>
      <c r="K51" s="7">
        <f t="shared" si="1"/>
        <v>157.92447204589845</v>
      </c>
      <c r="L51" s="8">
        <f t="shared" si="2"/>
        <v>2.1333094918802153</v>
      </c>
      <c r="M51" s="8">
        <f t="shared" si="5"/>
        <v>2.7057023118503047</v>
      </c>
      <c r="P51" s="6">
        <f t="shared" si="4"/>
        <v>-0.92282934796410199</v>
      </c>
    </row>
    <row r="52" spans="1:22" x14ac:dyDescent="0.15">
      <c r="A52" s="6">
        <v>25.5</v>
      </c>
      <c r="B52" s="6">
        <v>50</v>
      </c>
      <c r="D52">
        <v>708.93737792968795</v>
      </c>
      <c r="E52">
        <v>561.09606933593795</v>
      </c>
      <c r="F52">
        <v>499.71124267578102</v>
      </c>
      <c r="G52">
        <v>485.77087402343801</v>
      </c>
      <c r="I52" s="7">
        <f t="shared" si="0"/>
        <v>209.22613525390693</v>
      </c>
      <c r="J52" s="7">
        <f t="shared" si="0"/>
        <v>75.325195312499943</v>
      </c>
      <c r="K52" s="7">
        <f t="shared" si="1"/>
        <v>156.49849853515698</v>
      </c>
      <c r="L52" s="8">
        <f t="shared" si="2"/>
        <v>2.0776381380213511</v>
      </c>
      <c r="M52" s="8">
        <f t="shared" si="5"/>
        <v>2.6614788143908421</v>
      </c>
      <c r="P52" s="6">
        <f t="shared" si="4"/>
        <v>-2.5422015107593223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709.47998046875</v>
      </c>
      <c r="E53">
        <v>562.22576904296898</v>
      </c>
      <c r="F53">
        <v>499.98867797851602</v>
      </c>
      <c r="G53">
        <v>485.72335815429699</v>
      </c>
      <c r="I53" s="7">
        <f t="shared" si="0"/>
        <v>209.49130249023398</v>
      </c>
      <c r="J53" s="7">
        <f t="shared" si="0"/>
        <v>76.502410888671989</v>
      </c>
      <c r="K53" s="7">
        <f t="shared" si="1"/>
        <v>155.93961486816357</v>
      </c>
      <c r="L53" s="8">
        <f t="shared" si="2"/>
        <v>2.038362099399591</v>
      </c>
      <c r="M53" s="8">
        <f t="shared" si="5"/>
        <v>2.6336506321684841</v>
      </c>
      <c r="P53" s="6">
        <f t="shared" si="4"/>
        <v>-3.5612114539097357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705.32672119140602</v>
      </c>
      <c r="E54">
        <v>563.04730224609398</v>
      </c>
      <c r="F54">
        <v>499.83135986328102</v>
      </c>
      <c r="G54">
        <v>486.00286865234398</v>
      </c>
      <c r="I54" s="7">
        <f t="shared" si="0"/>
        <v>205.495361328125</v>
      </c>
      <c r="J54" s="7">
        <f t="shared" si="0"/>
        <v>77.04443359375</v>
      </c>
      <c r="K54" s="7">
        <f t="shared" si="1"/>
        <v>151.56425781249999</v>
      </c>
      <c r="L54" s="8">
        <f t="shared" si="2"/>
        <v>1.9672317744807872</v>
      </c>
      <c r="M54" s="8">
        <f t="shared" si="5"/>
        <v>2.5739681636490817</v>
      </c>
      <c r="P54" s="6">
        <f t="shared" si="4"/>
        <v>-5.7466588671500514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706.35198974609398</v>
      </c>
      <c r="E55">
        <v>566.20446777343795</v>
      </c>
      <c r="F55">
        <v>499.94570922851602</v>
      </c>
      <c r="G55">
        <v>485.97140502929699</v>
      </c>
      <c r="I55" s="7">
        <f t="shared" si="0"/>
        <v>206.40628051757795</v>
      </c>
      <c r="J55" s="7">
        <f t="shared" si="0"/>
        <v>80.233062744140966</v>
      </c>
      <c r="K55" s="7">
        <f t="shared" si="1"/>
        <v>150.24313659667928</v>
      </c>
      <c r="L55" s="8">
        <f t="shared" si="2"/>
        <v>1.8725838383584679</v>
      </c>
      <c r="M55" s="8">
        <f t="shared" si="5"/>
        <v>2.4907680839261643</v>
      </c>
      <c r="P55" s="6">
        <f t="shared" si="4"/>
        <v>-8.7932721109156997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709.45867919921898</v>
      </c>
      <c r="E56">
        <v>565.822021484375</v>
      </c>
      <c r="F56">
        <v>499.95928955078102</v>
      </c>
      <c r="G56">
        <v>486.00576782226602</v>
      </c>
      <c r="I56" s="7">
        <f t="shared" si="0"/>
        <v>209.49938964843795</v>
      </c>
      <c r="J56" s="7">
        <f t="shared" si="0"/>
        <v>79.816253662108977</v>
      </c>
      <c r="K56" s="7">
        <f t="shared" si="1"/>
        <v>153.62801208496168</v>
      </c>
      <c r="L56" s="8">
        <f t="shared" si="2"/>
        <v>1.9247710213927671</v>
      </c>
      <c r="M56" s="8">
        <f t="shared" si="5"/>
        <v>2.5544031233598652</v>
      </c>
      <c r="P56" s="6">
        <f t="shared" si="4"/>
        <v>-6.4630898015727825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707.97277832031295</v>
      </c>
      <c r="E57">
        <v>565.840087890625</v>
      </c>
      <c r="F57">
        <v>498.97860717773398</v>
      </c>
      <c r="G57">
        <v>485.50082397460898</v>
      </c>
      <c r="I57" s="7">
        <f t="shared" si="0"/>
        <v>208.99417114257898</v>
      </c>
      <c r="J57" s="7">
        <f t="shared" si="0"/>
        <v>80.339263916016023</v>
      </c>
      <c r="K57" s="7">
        <f t="shared" si="1"/>
        <v>152.75668640136777</v>
      </c>
      <c r="L57" s="8">
        <f t="shared" si="2"/>
        <v>1.9013951454802287</v>
      </c>
      <c r="M57" s="8">
        <f t="shared" si="5"/>
        <v>2.5424751038467286</v>
      </c>
      <c r="P57" s="6">
        <f t="shared" si="4"/>
        <v>-6.8998689770452222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708.11608886718795</v>
      </c>
      <c r="E58">
        <v>565.13067626953102</v>
      </c>
      <c r="F58">
        <v>499.58248901367199</v>
      </c>
      <c r="G58">
        <v>485.52386474609398</v>
      </c>
      <c r="I58" s="7">
        <f t="shared" si="0"/>
        <v>208.53359985351597</v>
      </c>
      <c r="J58" s="7">
        <f t="shared" si="0"/>
        <v>79.606811523437045</v>
      </c>
      <c r="K58" s="7">
        <f t="shared" si="1"/>
        <v>152.80883178711002</v>
      </c>
      <c r="L58" s="8">
        <f t="shared" si="2"/>
        <v>1.9195446829587135</v>
      </c>
      <c r="M58" s="8">
        <f t="shared" si="5"/>
        <v>2.5720724977246152</v>
      </c>
      <c r="P58" s="6">
        <f t="shared" si="4"/>
        <v>-5.8160741962034432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707.375</v>
      </c>
      <c r="E59">
        <v>564.946044921875</v>
      </c>
      <c r="F59">
        <v>499.33135986328102</v>
      </c>
      <c r="G59">
        <v>485.64788818359398</v>
      </c>
      <c r="I59" s="7">
        <f t="shared" si="0"/>
        <v>208.04364013671898</v>
      </c>
      <c r="J59" s="7">
        <f t="shared" si="0"/>
        <v>79.298156738281023</v>
      </c>
      <c r="K59" s="7">
        <f t="shared" si="1"/>
        <v>152.53493041992226</v>
      </c>
      <c r="L59" s="8">
        <f t="shared" si="2"/>
        <v>1.9235621191467913</v>
      </c>
      <c r="M59" s="8">
        <f t="shared" si="5"/>
        <v>2.5875377903120951</v>
      </c>
      <c r="P59" s="6">
        <f t="shared" si="4"/>
        <v>-5.2497674646156769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709.80743408203102</v>
      </c>
      <c r="E60">
        <v>565.06756591796898</v>
      </c>
      <c r="F60">
        <v>499.52734375</v>
      </c>
      <c r="G60">
        <v>485.54400634765602</v>
      </c>
      <c r="I60" s="7">
        <f t="shared" si="0"/>
        <v>210.28009033203102</v>
      </c>
      <c r="J60" s="7">
        <f t="shared" si="0"/>
        <v>79.523559570312955</v>
      </c>
      <c r="K60" s="7">
        <f t="shared" si="1"/>
        <v>154.61359863281194</v>
      </c>
      <c r="L60" s="8">
        <f t="shared" si="2"/>
        <v>1.9442489680822959</v>
      </c>
      <c r="M60" s="8">
        <f t="shared" si="5"/>
        <v>2.6196724956470012</v>
      </c>
      <c r="P60" s="6">
        <f t="shared" si="4"/>
        <v>-4.073061634718921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710.82769775390602</v>
      </c>
      <c r="E61">
        <v>564.517578125</v>
      </c>
      <c r="F61">
        <v>499.63040161132801</v>
      </c>
      <c r="G61">
        <v>485.66311645507801</v>
      </c>
      <c r="I61" s="7">
        <f t="shared" si="0"/>
        <v>211.19729614257801</v>
      </c>
      <c r="J61" s="7">
        <f t="shared" si="0"/>
        <v>78.854461669921989</v>
      </c>
      <c r="K61" s="7">
        <f t="shared" si="1"/>
        <v>155.99917297363262</v>
      </c>
      <c r="L61" s="8">
        <f t="shared" si="2"/>
        <v>1.9783176458249347</v>
      </c>
      <c r="M61" s="8">
        <f t="shared" si="5"/>
        <v>2.6651890297890417</v>
      </c>
      <c r="P61" s="6">
        <f t="shared" si="4"/>
        <v>-2.4063411677521676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709.90966796875</v>
      </c>
      <c r="E62">
        <v>564.00518798828102</v>
      </c>
      <c r="F62">
        <v>499.93542480468801</v>
      </c>
      <c r="G62">
        <v>485.47985839843801</v>
      </c>
      <c r="I62" s="7">
        <f t="shared" si="0"/>
        <v>209.97424316406199</v>
      </c>
      <c r="J62" s="7">
        <f t="shared" si="0"/>
        <v>78.525329589843011</v>
      </c>
      <c r="K62" s="7">
        <f t="shared" si="1"/>
        <v>155.00651245117189</v>
      </c>
      <c r="L62" s="8">
        <f t="shared" si="2"/>
        <v>1.9739683139288786</v>
      </c>
      <c r="M62" s="8">
        <f t="shared" si="5"/>
        <v>2.6722875542923874</v>
      </c>
      <c r="P62" s="6">
        <f t="shared" si="4"/>
        <v>-2.1464080182274206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709.34454345703102</v>
      </c>
      <c r="E63">
        <v>564.07873535156295</v>
      </c>
      <c r="F63">
        <v>499.63040161132801</v>
      </c>
      <c r="G63">
        <v>485.68759155273398</v>
      </c>
      <c r="I63" s="7">
        <f t="shared" si="0"/>
        <v>209.71414184570301</v>
      </c>
      <c r="J63" s="7">
        <f t="shared" si="0"/>
        <v>78.391143798828978</v>
      </c>
      <c r="K63" s="7">
        <f t="shared" si="1"/>
        <v>154.84034118652272</v>
      </c>
      <c r="L63" s="8">
        <f t="shared" si="2"/>
        <v>1.9752274770206346</v>
      </c>
      <c r="M63" s="8">
        <f t="shared" si="5"/>
        <v>2.6849945737835452</v>
      </c>
      <c r="P63" s="6">
        <f t="shared" si="4"/>
        <v>-1.6811034896803627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708.24035644531295</v>
      </c>
      <c r="E64">
        <v>563.60021972656295</v>
      </c>
      <c r="F64">
        <v>499.47964477539102</v>
      </c>
      <c r="G64">
        <v>485.54031372070301</v>
      </c>
      <c r="I64" s="7">
        <f t="shared" si="0"/>
        <v>208.76071166992193</v>
      </c>
      <c r="J64" s="7">
        <f t="shared" si="0"/>
        <v>78.059906005859943</v>
      </c>
      <c r="K64" s="7">
        <f t="shared" si="1"/>
        <v>154.11877746581996</v>
      </c>
      <c r="L64" s="8">
        <f t="shared" si="2"/>
        <v>1.9743653989828054</v>
      </c>
      <c r="M64" s="8">
        <f t="shared" si="5"/>
        <v>2.695580352145118</v>
      </c>
      <c r="P64" s="6">
        <f t="shared" si="4"/>
        <v>-1.293474383322041</v>
      </c>
      <c r="R64" s="29"/>
      <c r="S64" s="29"/>
      <c r="T64" s="29"/>
      <c r="U64" s="18">
        <v>12.5</v>
      </c>
      <c r="V64" s="20">
        <f t="shared" ref="V64:V83" si="6">L26</f>
        <v>2.4885153965434541</v>
      </c>
    </row>
    <row r="65" spans="1:22" x14ac:dyDescent="0.15">
      <c r="A65" s="6">
        <v>32</v>
      </c>
      <c r="B65" s="6">
        <v>63</v>
      </c>
      <c r="D65">
        <v>708.60125732421898</v>
      </c>
      <c r="E65">
        <v>563.09185791015602</v>
      </c>
      <c r="F65">
        <v>499.19601440429699</v>
      </c>
      <c r="G65">
        <v>485.03332519531301</v>
      </c>
      <c r="I65" s="7">
        <f t="shared" si="0"/>
        <v>209.40524291992199</v>
      </c>
      <c r="J65" s="7">
        <f t="shared" si="0"/>
        <v>78.058532714843011</v>
      </c>
      <c r="K65" s="7">
        <f t="shared" si="1"/>
        <v>154.76427001953189</v>
      </c>
      <c r="L65" s="8">
        <f t="shared" si="2"/>
        <v>1.9826694742636779</v>
      </c>
      <c r="M65" s="8">
        <f t="shared" si="5"/>
        <v>2.7153322838253922</v>
      </c>
      <c r="P65" s="6">
        <f t="shared" si="4"/>
        <v>-0.57019987628449698</v>
      </c>
      <c r="U65" s="18">
        <v>13</v>
      </c>
      <c r="V65" s="20">
        <f t="shared" si="6"/>
        <v>2.5044834445797672</v>
      </c>
    </row>
    <row r="66" spans="1:22" x14ac:dyDescent="0.15">
      <c r="A66" s="6">
        <v>32.5</v>
      </c>
      <c r="B66" s="6">
        <v>64</v>
      </c>
      <c r="D66">
        <v>706.95050048828102</v>
      </c>
      <c r="E66">
        <v>562.93292236328102</v>
      </c>
      <c r="F66">
        <v>498.85992431640602</v>
      </c>
      <c r="G66">
        <v>485.07385253906301</v>
      </c>
      <c r="I66" s="7">
        <f t="shared" ref="I66:J129" si="7">D66-F66</f>
        <v>208.090576171875</v>
      </c>
      <c r="J66" s="7">
        <f t="shared" si="7"/>
        <v>77.859069824218011</v>
      </c>
      <c r="K66" s="7">
        <f t="shared" ref="K66:K129" si="8">I66-0.7*J66</f>
        <v>153.58922729492241</v>
      </c>
      <c r="L66" s="8">
        <f t="shared" ref="L66:L129" si="9">K66/J66</f>
        <v>1.9726568483502303</v>
      </c>
      <c r="M66" s="8">
        <f t="shared" si="5"/>
        <v>2.7167675143113463</v>
      </c>
      <c r="P66" s="6">
        <f t="shared" si="4"/>
        <v>-0.51764473185523296</v>
      </c>
      <c r="U66" s="18">
        <v>13.5</v>
      </c>
      <c r="V66" s="20">
        <f t="shared" si="6"/>
        <v>2.491660772956406</v>
      </c>
    </row>
    <row r="67" spans="1:22" x14ac:dyDescent="0.15">
      <c r="A67" s="6">
        <v>33</v>
      </c>
      <c r="B67" s="6">
        <v>65</v>
      </c>
      <c r="D67">
        <v>706.4658203125</v>
      </c>
      <c r="E67">
        <v>563.50915527343795</v>
      </c>
      <c r="F67">
        <v>499.33544921875</v>
      </c>
      <c r="G67">
        <v>485.08761596679699</v>
      </c>
      <c r="I67" s="7">
        <f t="shared" si="7"/>
        <v>207.13037109375</v>
      </c>
      <c r="J67" s="7">
        <f t="shared" si="7"/>
        <v>78.421539306640966</v>
      </c>
      <c r="K67" s="7">
        <f t="shared" si="8"/>
        <v>152.23529357910132</v>
      </c>
      <c r="L67" s="8">
        <f t="shared" si="9"/>
        <v>1.9412433742703847</v>
      </c>
      <c r="M67" s="8">
        <f t="shared" si="5"/>
        <v>2.6968018966309026</v>
      </c>
      <c r="P67" s="6">
        <f t="shared" si="4"/>
        <v>-1.2487439741609647</v>
      </c>
      <c r="U67" s="18">
        <v>14</v>
      </c>
      <c r="V67" s="20">
        <f t="shared" si="6"/>
        <v>2.441603612543874</v>
      </c>
    </row>
    <row r="68" spans="1:22" x14ac:dyDescent="0.15">
      <c r="A68" s="6">
        <v>33.5</v>
      </c>
      <c r="B68" s="6">
        <v>66</v>
      </c>
      <c r="D68">
        <v>702.622802734375</v>
      </c>
      <c r="E68">
        <v>560.9833984375</v>
      </c>
      <c r="F68">
        <v>498.71554565429699</v>
      </c>
      <c r="G68">
        <v>484.72109985351602</v>
      </c>
      <c r="I68" s="7">
        <f t="shared" si="7"/>
        <v>203.90725708007801</v>
      </c>
      <c r="J68" s="7">
        <f t="shared" si="7"/>
        <v>76.262298583983977</v>
      </c>
      <c r="K68" s="7">
        <f t="shared" si="8"/>
        <v>150.52364807128924</v>
      </c>
      <c r="L68" s="8">
        <f t="shared" si="9"/>
        <v>1.9737622765923433</v>
      </c>
      <c r="M68" s="8">
        <f t="shared" si="5"/>
        <v>2.7407686553522628</v>
      </c>
      <c r="P68" s="6">
        <f t="shared" si="4"/>
        <v>0.36122695197323684</v>
      </c>
      <c r="U68" s="18">
        <v>14.5</v>
      </c>
      <c r="V68" s="20">
        <f t="shared" si="6"/>
        <v>2.3888644350937711</v>
      </c>
    </row>
    <row r="69" spans="1:22" x14ac:dyDescent="0.15">
      <c r="A69" s="6">
        <v>34</v>
      </c>
      <c r="B69" s="6">
        <v>67</v>
      </c>
      <c r="D69">
        <v>699.126220703125</v>
      </c>
      <c r="E69">
        <v>558.56781005859398</v>
      </c>
      <c r="F69">
        <v>498.91833496093801</v>
      </c>
      <c r="G69">
        <v>484.75936889648398</v>
      </c>
      <c r="I69" s="7">
        <f t="shared" si="7"/>
        <v>200.20788574218699</v>
      </c>
      <c r="J69" s="7">
        <f t="shared" si="7"/>
        <v>73.80844116211</v>
      </c>
      <c r="K69" s="7">
        <f t="shared" si="8"/>
        <v>148.54197692871</v>
      </c>
      <c r="L69" s="8">
        <f t="shared" si="9"/>
        <v>2.0125337236490086</v>
      </c>
      <c r="M69" s="8">
        <f t="shared" si="5"/>
        <v>2.7909879588083299</v>
      </c>
      <c r="P69" s="6">
        <f t="shared" si="4"/>
        <v>2.2001530144418644</v>
      </c>
      <c r="U69" s="18">
        <v>15</v>
      </c>
      <c r="V69" s="20">
        <f t="shared" si="6"/>
        <v>2.386354676118069</v>
      </c>
    </row>
    <row r="70" spans="1:22" x14ac:dyDescent="0.15">
      <c r="A70" s="6">
        <v>34.5</v>
      </c>
      <c r="B70" s="6">
        <v>68</v>
      </c>
      <c r="D70">
        <v>699.20373535156295</v>
      </c>
      <c r="E70">
        <v>558.46929931640602</v>
      </c>
      <c r="F70">
        <v>498.03662109375</v>
      </c>
      <c r="G70">
        <v>484.31570434570301</v>
      </c>
      <c r="I70" s="7">
        <f t="shared" si="7"/>
        <v>201.16711425781295</v>
      </c>
      <c r="J70" s="7">
        <f t="shared" si="7"/>
        <v>74.153594970703011</v>
      </c>
      <c r="K70" s="7">
        <f t="shared" si="8"/>
        <v>149.25959777832085</v>
      </c>
      <c r="L70" s="8">
        <f t="shared" si="9"/>
        <v>2.0128437176551066</v>
      </c>
      <c r="M70" s="8">
        <f t="shared" si="5"/>
        <v>2.80274580921383</v>
      </c>
      <c r="P70" s="6">
        <f t="shared" ref="P70:P133" si="10">(M70-$O$2)/$O$2*100</f>
        <v>2.6307009524115044</v>
      </c>
      <c r="U70" s="18">
        <v>15.5</v>
      </c>
      <c r="V70" s="20">
        <f t="shared" si="6"/>
        <v>2.3715238123093756</v>
      </c>
    </row>
    <row r="71" spans="1:22" x14ac:dyDescent="0.15">
      <c r="A71" s="6">
        <v>35</v>
      </c>
      <c r="B71" s="6">
        <v>69</v>
      </c>
      <c r="D71">
        <v>698.50915527343795</v>
      </c>
      <c r="E71">
        <v>559.15246582031295</v>
      </c>
      <c r="F71">
        <v>498.59359741210898</v>
      </c>
      <c r="G71">
        <v>484.79617309570301</v>
      </c>
      <c r="I71" s="7">
        <f t="shared" si="7"/>
        <v>199.91555786132898</v>
      </c>
      <c r="J71" s="7">
        <f t="shared" si="7"/>
        <v>74.356292724609943</v>
      </c>
      <c r="K71" s="7">
        <f t="shared" si="8"/>
        <v>147.86615295410201</v>
      </c>
      <c r="L71" s="8">
        <f t="shared" si="9"/>
        <v>1.9886165317809379</v>
      </c>
      <c r="M71" s="8">
        <f t="shared" si="5"/>
        <v>2.7899664797390629</v>
      </c>
      <c r="P71" s="6">
        <f t="shared" si="10"/>
        <v>2.1627485832078728</v>
      </c>
      <c r="U71" s="18">
        <v>16</v>
      </c>
      <c r="V71" s="20">
        <f t="shared" si="6"/>
        <v>2.3646695001551423</v>
      </c>
    </row>
    <row r="72" spans="1:22" x14ac:dyDescent="0.15">
      <c r="A72" s="6">
        <v>35.5</v>
      </c>
      <c r="B72" s="6">
        <v>70</v>
      </c>
      <c r="D72">
        <v>697.34631347656295</v>
      </c>
      <c r="E72">
        <v>561.28021240234398</v>
      </c>
      <c r="F72">
        <v>498.97305297851602</v>
      </c>
      <c r="G72">
        <v>485.11312866210898</v>
      </c>
      <c r="I72" s="7">
        <f t="shared" si="7"/>
        <v>198.37326049804693</v>
      </c>
      <c r="J72" s="7">
        <f t="shared" si="7"/>
        <v>76.167083740235</v>
      </c>
      <c r="K72" s="7">
        <f t="shared" si="8"/>
        <v>145.05630187988243</v>
      </c>
      <c r="L72" s="8">
        <f t="shared" si="9"/>
        <v>1.904448677260528</v>
      </c>
      <c r="M72" s="8">
        <f t="shared" si="5"/>
        <v>2.717246481618055</v>
      </c>
      <c r="P72" s="6">
        <f t="shared" si="10"/>
        <v>-0.50010594890202886</v>
      </c>
      <c r="U72" s="18">
        <v>16.5</v>
      </c>
      <c r="V72" s="20">
        <f t="shared" si="6"/>
        <v>2.3827969786658563</v>
      </c>
    </row>
    <row r="73" spans="1:22" x14ac:dyDescent="0.15">
      <c r="A73" s="6">
        <v>36</v>
      </c>
      <c r="B73" s="6">
        <v>71</v>
      </c>
      <c r="D73">
        <v>692.160888671875</v>
      </c>
      <c r="E73">
        <v>560.56066894531295</v>
      </c>
      <c r="F73">
        <v>498.16268920898398</v>
      </c>
      <c r="G73">
        <v>484.43954467773398</v>
      </c>
      <c r="I73" s="7">
        <f t="shared" si="7"/>
        <v>193.99819946289102</v>
      </c>
      <c r="J73" s="7">
        <f t="shared" si="7"/>
        <v>76.121124267578978</v>
      </c>
      <c r="K73" s="7">
        <f t="shared" si="8"/>
        <v>140.71341247558576</v>
      </c>
      <c r="L73" s="8">
        <f t="shared" si="9"/>
        <v>1.84854616677696</v>
      </c>
      <c r="M73" s="8">
        <f t="shared" si="5"/>
        <v>2.6727918275338887</v>
      </c>
      <c r="P73" s="6">
        <f t="shared" si="10"/>
        <v>-2.12794258476689</v>
      </c>
      <c r="U73" s="18">
        <v>17</v>
      </c>
      <c r="V73" s="20">
        <f t="shared" si="6"/>
        <v>2.363893056081575</v>
      </c>
    </row>
    <row r="74" spans="1:22" x14ac:dyDescent="0.15">
      <c r="A74" s="6">
        <v>36.5</v>
      </c>
      <c r="B74" s="6">
        <v>72</v>
      </c>
      <c r="D74">
        <v>690.70965576171898</v>
      </c>
      <c r="E74">
        <v>561.61236572265602</v>
      </c>
      <c r="F74">
        <v>498.89654541015602</v>
      </c>
      <c r="G74">
        <v>484.88995361328102</v>
      </c>
      <c r="I74" s="7">
        <f t="shared" si="7"/>
        <v>191.81311035156295</v>
      </c>
      <c r="J74" s="7">
        <f t="shared" si="7"/>
        <v>76.722412109375</v>
      </c>
      <c r="K74" s="7">
        <f t="shared" si="8"/>
        <v>138.10742187500045</v>
      </c>
      <c r="L74" s="8">
        <f t="shared" si="9"/>
        <v>1.8000922817457219</v>
      </c>
      <c r="M74" s="8">
        <f t="shared" si="5"/>
        <v>2.6357857989020523</v>
      </c>
      <c r="P74" s="6">
        <f t="shared" si="10"/>
        <v>-3.483026105172081</v>
      </c>
      <c r="U74" s="18">
        <v>17.5</v>
      </c>
      <c r="V74" s="20">
        <f t="shared" si="6"/>
        <v>2.3712981722670738</v>
      </c>
    </row>
    <row r="75" spans="1:22" x14ac:dyDescent="0.15">
      <c r="A75" s="6">
        <v>37</v>
      </c>
      <c r="B75" s="6">
        <v>73</v>
      </c>
      <c r="D75">
        <v>688.11956787109398</v>
      </c>
      <c r="E75">
        <v>562.3212890625</v>
      </c>
      <c r="F75">
        <v>499.12567138671898</v>
      </c>
      <c r="G75">
        <v>484.76080322265602</v>
      </c>
      <c r="I75" s="7">
        <f t="shared" si="7"/>
        <v>188.993896484375</v>
      </c>
      <c r="J75" s="7">
        <f t="shared" si="7"/>
        <v>77.560485839843977</v>
      </c>
      <c r="K75" s="7">
        <f t="shared" si="8"/>
        <v>134.70155639648422</v>
      </c>
      <c r="L75" s="8">
        <f t="shared" si="9"/>
        <v>1.7367291467801254</v>
      </c>
      <c r="M75" s="8">
        <f t="shared" si="5"/>
        <v>2.5838705203358576</v>
      </c>
      <c r="P75" s="6">
        <f t="shared" si="10"/>
        <v>-5.3840552359168337</v>
      </c>
      <c r="U75" s="18">
        <v>18</v>
      </c>
      <c r="V75" s="20">
        <f t="shared" si="6"/>
        <v>2.3432378051032963</v>
      </c>
    </row>
    <row r="76" spans="1:22" x14ac:dyDescent="0.15">
      <c r="A76" s="6">
        <v>37.5</v>
      </c>
      <c r="B76" s="6">
        <v>74</v>
      </c>
      <c r="D76">
        <v>684.66979980468795</v>
      </c>
      <c r="E76">
        <v>562.002197265625</v>
      </c>
      <c r="F76">
        <v>498.88912963867199</v>
      </c>
      <c r="G76">
        <v>484.785888671875</v>
      </c>
      <c r="I76" s="7">
        <f t="shared" si="7"/>
        <v>185.78067016601597</v>
      </c>
      <c r="J76" s="7">
        <f t="shared" si="7"/>
        <v>77.21630859375</v>
      </c>
      <c r="K76" s="7">
        <f t="shared" si="8"/>
        <v>131.72925415039097</v>
      </c>
      <c r="L76" s="8">
        <f t="shared" si="9"/>
        <v>1.7059770992607814</v>
      </c>
      <c r="M76" s="8">
        <f t="shared" si="5"/>
        <v>2.5645663292159151</v>
      </c>
      <c r="P76" s="6">
        <f t="shared" si="10"/>
        <v>-6.0909344182693523</v>
      </c>
      <c r="U76" s="18">
        <v>18.5</v>
      </c>
      <c r="V76" s="20">
        <f t="shared" si="6"/>
        <v>2.3211993260971018</v>
      </c>
    </row>
    <row r="77" spans="1:22" x14ac:dyDescent="0.15">
      <c r="A77" s="6">
        <v>38</v>
      </c>
      <c r="B77" s="6">
        <v>75</v>
      </c>
      <c r="D77">
        <v>683.03863525390602</v>
      </c>
      <c r="E77">
        <v>562.57403564453102</v>
      </c>
      <c r="F77">
        <v>498.65838623046898</v>
      </c>
      <c r="G77">
        <v>484.74948120117199</v>
      </c>
      <c r="I77" s="7">
        <f t="shared" si="7"/>
        <v>184.38024902343705</v>
      </c>
      <c r="J77" s="7">
        <f t="shared" si="7"/>
        <v>77.824554443359034</v>
      </c>
      <c r="K77" s="7">
        <f t="shared" si="8"/>
        <v>129.90306091308571</v>
      </c>
      <c r="L77" s="8">
        <f t="shared" si="9"/>
        <v>1.6691783440614438</v>
      </c>
      <c r="M77" s="8">
        <f t="shared" si="5"/>
        <v>2.5392154304159797</v>
      </c>
      <c r="P77" s="6">
        <f t="shared" si="10"/>
        <v>-7.0192314136864331</v>
      </c>
      <c r="U77" s="18">
        <v>19</v>
      </c>
      <c r="V77" s="20">
        <f t="shared" si="6"/>
        <v>2.3082941560644921</v>
      </c>
    </row>
    <row r="78" spans="1:22" x14ac:dyDescent="0.15">
      <c r="A78" s="6">
        <v>38.5</v>
      </c>
      <c r="B78" s="6">
        <v>76</v>
      </c>
      <c r="D78">
        <v>682.71832275390602</v>
      </c>
      <c r="E78">
        <v>563.38537597656295</v>
      </c>
      <c r="F78">
        <v>498.95864868164102</v>
      </c>
      <c r="G78">
        <v>484.41177368164102</v>
      </c>
      <c r="I78" s="7">
        <f t="shared" si="7"/>
        <v>183.759674072265</v>
      </c>
      <c r="J78" s="7">
        <f t="shared" si="7"/>
        <v>78.973602294921932</v>
      </c>
      <c r="K78" s="7">
        <f t="shared" si="8"/>
        <v>128.47815246581965</v>
      </c>
      <c r="L78" s="8">
        <f t="shared" si="9"/>
        <v>1.6268493361367271</v>
      </c>
      <c r="M78" s="8">
        <f t="shared" si="5"/>
        <v>2.5083342788906648</v>
      </c>
      <c r="P78" s="6">
        <f t="shared" si="10"/>
        <v>-8.1500347198020524</v>
      </c>
      <c r="U78" s="18">
        <v>19.5</v>
      </c>
      <c r="V78" s="20">
        <f t="shared" si="6"/>
        <v>2.3037123915931703</v>
      </c>
    </row>
    <row r="79" spans="1:22" x14ac:dyDescent="0.15">
      <c r="A79" s="6">
        <v>39</v>
      </c>
      <c r="B79" s="6">
        <v>77</v>
      </c>
      <c r="D79">
        <v>681.22772216796898</v>
      </c>
      <c r="E79">
        <v>563.963134765625</v>
      </c>
      <c r="F79">
        <v>498.42739868164102</v>
      </c>
      <c r="G79">
        <v>484.60406494140602</v>
      </c>
      <c r="I79" s="7">
        <f t="shared" si="7"/>
        <v>182.80032348632795</v>
      </c>
      <c r="J79" s="7">
        <f t="shared" si="7"/>
        <v>79.359069824218977</v>
      </c>
      <c r="K79" s="7">
        <f t="shared" si="8"/>
        <v>127.24897460937467</v>
      </c>
      <c r="L79" s="8">
        <f t="shared" si="9"/>
        <v>1.6034584942997976</v>
      </c>
      <c r="M79" s="8">
        <f t="shared" si="5"/>
        <v>2.4963912934531369</v>
      </c>
      <c r="P79" s="6">
        <f t="shared" si="10"/>
        <v>-8.5873619161851416</v>
      </c>
      <c r="U79" s="18">
        <v>20</v>
      </c>
      <c r="V79" s="20">
        <f t="shared" si="6"/>
        <v>2.2869703946384883</v>
      </c>
    </row>
    <row r="80" spans="1:22" x14ac:dyDescent="0.15">
      <c r="A80" s="6">
        <v>39.5</v>
      </c>
      <c r="B80" s="6">
        <v>78</v>
      </c>
      <c r="D80">
        <v>679.9833984375</v>
      </c>
      <c r="E80">
        <v>565.36535644531295</v>
      </c>
      <c r="F80">
        <v>499.10159301757801</v>
      </c>
      <c r="G80">
        <v>485.01171875</v>
      </c>
      <c r="I80" s="7">
        <f t="shared" si="7"/>
        <v>180.88180541992199</v>
      </c>
      <c r="J80" s="7">
        <f t="shared" si="7"/>
        <v>80.353637695312955</v>
      </c>
      <c r="K80" s="7">
        <f t="shared" si="8"/>
        <v>124.63425903320292</v>
      </c>
      <c r="L80" s="8">
        <f t="shared" si="9"/>
        <v>1.5510717698406435</v>
      </c>
      <c r="M80" s="8">
        <f t="shared" si="5"/>
        <v>2.4554524253933847</v>
      </c>
      <c r="P80" s="6">
        <f t="shared" si="10"/>
        <v>-10.086457806850021</v>
      </c>
      <c r="U80" s="18">
        <v>20.5</v>
      </c>
      <c r="V80" s="20">
        <f t="shared" si="6"/>
        <v>2.2437109045085721</v>
      </c>
    </row>
    <row r="81" spans="1:22" x14ac:dyDescent="0.15">
      <c r="A81" s="6">
        <v>40</v>
      </c>
      <c r="B81" s="6">
        <v>79</v>
      </c>
      <c r="D81">
        <v>679.98193359375</v>
      </c>
      <c r="E81">
        <v>567.39947509765602</v>
      </c>
      <c r="F81">
        <v>499.63903808593801</v>
      </c>
      <c r="G81">
        <v>485.47222900390602</v>
      </c>
      <c r="I81" s="7">
        <f t="shared" si="7"/>
        <v>180.34289550781199</v>
      </c>
      <c r="J81" s="7">
        <f t="shared" si="7"/>
        <v>81.92724609375</v>
      </c>
      <c r="K81" s="7">
        <f t="shared" si="8"/>
        <v>122.99382324218699</v>
      </c>
      <c r="L81" s="8">
        <f t="shared" si="9"/>
        <v>1.5012566527800066</v>
      </c>
      <c r="M81" s="8">
        <f t="shared" si="5"/>
        <v>2.4170851647321494</v>
      </c>
      <c r="P81" s="6">
        <f t="shared" si="10"/>
        <v>-11.491386802673217</v>
      </c>
      <c r="U81" s="18">
        <v>21</v>
      </c>
      <c r="V81" s="20">
        <f t="shared" si="6"/>
        <v>2.2254679851776737</v>
      </c>
    </row>
    <row r="82" spans="1:22" x14ac:dyDescent="0.15">
      <c r="A82" s="6">
        <v>40.5</v>
      </c>
      <c r="B82" s="6">
        <v>80</v>
      </c>
      <c r="D82">
        <v>681.81561279296898</v>
      </c>
      <c r="E82">
        <v>568.5</v>
      </c>
      <c r="F82">
        <v>499.72213745117199</v>
      </c>
      <c r="G82">
        <v>485.08184814453102</v>
      </c>
      <c r="I82" s="7">
        <f t="shared" si="7"/>
        <v>182.09347534179699</v>
      </c>
      <c r="J82" s="7">
        <f t="shared" si="7"/>
        <v>83.418151855468977</v>
      </c>
      <c r="K82" s="7">
        <f t="shared" si="8"/>
        <v>123.70076904296872</v>
      </c>
      <c r="L82" s="8">
        <f t="shared" si="9"/>
        <v>1.482899899979728</v>
      </c>
      <c r="M82" s="8">
        <f t="shared" si="5"/>
        <v>2.4101762683312726</v>
      </c>
      <c r="P82" s="6">
        <f t="shared" si="10"/>
        <v>-11.74437616692401</v>
      </c>
      <c r="U82" s="18">
        <v>21.5</v>
      </c>
      <c r="V82" s="20">
        <f t="shared" si="6"/>
        <v>2.2207038197856859</v>
      </c>
    </row>
    <row r="83" spans="1:22" x14ac:dyDescent="0.15">
      <c r="A83" s="6">
        <v>41</v>
      </c>
      <c r="B83" s="6">
        <v>81</v>
      </c>
      <c r="D83">
        <v>680.715087890625</v>
      </c>
      <c r="E83">
        <v>568.625732421875</v>
      </c>
      <c r="F83">
        <v>499.18902587890602</v>
      </c>
      <c r="G83">
        <v>485.04855346679699</v>
      </c>
      <c r="I83" s="7">
        <f t="shared" si="7"/>
        <v>181.52606201171898</v>
      </c>
      <c r="J83" s="7">
        <f t="shared" si="7"/>
        <v>83.577178955078011</v>
      </c>
      <c r="K83" s="7">
        <f t="shared" si="8"/>
        <v>123.02203674316436</v>
      </c>
      <c r="L83" s="8">
        <f t="shared" si="9"/>
        <v>1.4719572768696538</v>
      </c>
      <c r="M83" s="8">
        <f t="shared" si="5"/>
        <v>2.4106815016206005</v>
      </c>
      <c r="P83" s="6">
        <f t="shared" si="10"/>
        <v>-11.725875578516117</v>
      </c>
      <c r="U83" s="18">
        <v>22</v>
      </c>
      <c r="V83" s="20">
        <f t="shared" si="6"/>
        <v>2.2280667043527318</v>
      </c>
    </row>
    <row r="84" spans="1:22" x14ac:dyDescent="0.15">
      <c r="A84" s="6">
        <v>41.5</v>
      </c>
      <c r="B84" s="6">
        <v>82</v>
      </c>
      <c r="D84">
        <v>680.908935546875</v>
      </c>
      <c r="E84">
        <v>568.47918701171898</v>
      </c>
      <c r="F84">
        <v>499.08843994140602</v>
      </c>
      <c r="G84">
        <v>484.60488891601602</v>
      </c>
      <c r="I84" s="7">
        <f t="shared" si="7"/>
        <v>181.82049560546898</v>
      </c>
      <c r="J84" s="7">
        <f t="shared" si="7"/>
        <v>83.874298095702954</v>
      </c>
      <c r="K84" s="7">
        <f t="shared" si="8"/>
        <v>123.10848693847691</v>
      </c>
      <c r="L84" s="8">
        <f t="shared" si="9"/>
        <v>1.4677736771997381</v>
      </c>
      <c r="M84" s="8">
        <f t="shared" si="5"/>
        <v>2.4179457583500863</v>
      </c>
      <c r="P84" s="6">
        <f t="shared" si="10"/>
        <v>-11.459873660827219</v>
      </c>
      <c r="U84" s="18">
        <v>65</v>
      </c>
      <c r="V84" s="20">
        <f t="shared" ref="V84:V104" si="11">L131</f>
        <v>1.1986645814401904</v>
      </c>
    </row>
    <row r="85" spans="1:22" x14ac:dyDescent="0.15">
      <c r="A85" s="6">
        <v>42</v>
      </c>
      <c r="B85" s="6">
        <v>83</v>
      </c>
      <c r="D85">
        <v>680.20568847656295</v>
      </c>
      <c r="E85">
        <v>569.64501953125</v>
      </c>
      <c r="F85">
        <v>499.07177734375</v>
      </c>
      <c r="G85">
        <v>484.88522338867199</v>
      </c>
      <c r="I85" s="7">
        <f t="shared" si="7"/>
        <v>181.13391113281295</v>
      </c>
      <c r="J85" s="7">
        <f t="shared" si="7"/>
        <v>84.759796142578011</v>
      </c>
      <c r="K85" s="7">
        <f t="shared" si="8"/>
        <v>121.80205383300836</v>
      </c>
      <c r="L85" s="8">
        <f t="shared" si="9"/>
        <v>1.437026271607827</v>
      </c>
      <c r="M85" s="8">
        <f t="shared" si="5"/>
        <v>2.3986462091575769</v>
      </c>
      <c r="P85" s="6">
        <f t="shared" si="10"/>
        <v>-12.166582865486911</v>
      </c>
      <c r="U85" s="18">
        <v>65.5</v>
      </c>
      <c r="V85" s="20">
        <f t="shared" si="11"/>
        <v>1.1787650326456531</v>
      </c>
    </row>
    <row r="86" spans="1:22" x14ac:dyDescent="0.15">
      <c r="A86" s="6">
        <v>42.5</v>
      </c>
      <c r="B86" s="6">
        <v>84</v>
      </c>
      <c r="D86">
        <v>678.99383544921898</v>
      </c>
      <c r="E86">
        <v>569.99206542968795</v>
      </c>
      <c r="F86">
        <v>499.36981201171898</v>
      </c>
      <c r="G86">
        <v>485.450439453125</v>
      </c>
      <c r="I86" s="7">
        <f t="shared" si="7"/>
        <v>179.6240234375</v>
      </c>
      <c r="J86" s="7">
        <f t="shared" si="7"/>
        <v>84.541625976562955</v>
      </c>
      <c r="K86" s="7">
        <f t="shared" si="8"/>
        <v>120.44488525390594</v>
      </c>
      <c r="L86" s="8">
        <f t="shared" si="9"/>
        <v>1.4246814378433679</v>
      </c>
      <c r="M86" s="8">
        <f t="shared" si="5"/>
        <v>2.3977492317925195</v>
      </c>
      <c r="P86" s="6">
        <f t="shared" si="10"/>
        <v>-12.199428304203346</v>
      </c>
      <c r="U86" s="18">
        <v>66</v>
      </c>
      <c r="V86" s="20">
        <f t="shared" si="11"/>
        <v>1.184660692706879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680.58489990234398</v>
      </c>
      <c r="E87">
        <v>571.001953125</v>
      </c>
      <c r="F87">
        <v>499.03063964843801</v>
      </c>
      <c r="G87">
        <v>485.23880004882801</v>
      </c>
      <c r="I87" s="7">
        <f t="shared" si="7"/>
        <v>181.55426025390597</v>
      </c>
      <c r="J87" s="7">
        <f t="shared" si="7"/>
        <v>85.763153076171989</v>
      </c>
      <c r="K87" s="7">
        <f t="shared" si="8"/>
        <v>121.52005310058559</v>
      </c>
      <c r="L87" s="8">
        <f t="shared" si="9"/>
        <v>1.4169261360138603</v>
      </c>
      <c r="M87" s="8">
        <f t="shared" si="5"/>
        <v>2.4014417863624136</v>
      </c>
      <c r="P87" s="6">
        <f t="shared" si="10"/>
        <v>-12.064214663862714</v>
      </c>
      <c r="U87" s="18">
        <v>66.5</v>
      </c>
      <c r="V87" s="20">
        <f t="shared" si="11"/>
        <v>1.220833002088384</v>
      </c>
    </row>
    <row r="88" spans="1:22" x14ac:dyDescent="0.15">
      <c r="A88" s="6">
        <v>43.5</v>
      </c>
      <c r="B88" s="6">
        <v>86</v>
      </c>
      <c r="D88">
        <v>678.74230957031295</v>
      </c>
      <c r="E88">
        <v>571.446044921875</v>
      </c>
      <c r="F88">
        <v>499.09112548828102</v>
      </c>
      <c r="G88">
        <v>485.24371337890602</v>
      </c>
      <c r="I88" s="7">
        <f t="shared" si="7"/>
        <v>179.65118408203193</v>
      </c>
      <c r="J88" s="7">
        <f t="shared" si="7"/>
        <v>86.202331542968977</v>
      </c>
      <c r="K88" s="7">
        <f t="shared" si="8"/>
        <v>119.30955200195365</v>
      </c>
      <c r="L88" s="8">
        <f t="shared" si="9"/>
        <v>1.3840640950933192</v>
      </c>
      <c r="M88" s="8">
        <f t="shared" ref="M88:M149" si="12">L88+ABS($N$2)*A88</f>
        <v>2.3800276018412747</v>
      </c>
      <c r="P88" s="6">
        <f t="shared" si="10"/>
        <v>-12.848357400069402</v>
      </c>
      <c r="U88" s="18">
        <v>67</v>
      </c>
      <c r="V88" s="20">
        <f t="shared" si="11"/>
        <v>1.1910418659722548</v>
      </c>
    </row>
    <row r="89" spans="1:22" x14ac:dyDescent="0.15">
      <c r="A89" s="6">
        <v>44</v>
      </c>
      <c r="B89" s="6">
        <v>87</v>
      </c>
      <c r="D89">
        <v>677.94927978515602</v>
      </c>
      <c r="E89">
        <v>571.56237792968795</v>
      </c>
      <c r="F89">
        <v>498.66146850585898</v>
      </c>
      <c r="G89">
        <v>484.8759765625</v>
      </c>
      <c r="I89" s="7">
        <f t="shared" si="7"/>
        <v>179.28781127929705</v>
      </c>
      <c r="J89" s="7">
        <f t="shared" si="7"/>
        <v>86.686401367187955</v>
      </c>
      <c r="K89" s="7">
        <f t="shared" si="8"/>
        <v>118.60733032226548</v>
      </c>
      <c r="L89" s="8">
        <f t="shared" si="9"/>
        <v>1.3682345610341606</v>
      </c>
      <c r="M89" s="8">
        <f t="shared" si="12"/>
        <v>2.3756459241815175</v>
      </c>
      <c r="P89" s="6">
        <f t="shared" si="10"/>
        <v>-13.00880528945347</v>
      </c>
      <c r="U89" s="18">
        <v>67.5</v>
      </c>
      <c r="V89" s="20">
        <f t="shared" si="11"/>
        <v>1.1686276152769375</v>
      </c>
    </row>
    <row r="90" spans="1:22" x14ac:dyDescent="0.15">
      <c r="A90" s="6">
        <v>44.5</v>
      </c>
      <c r="B90" s="6">
        <v>88</v>
      </c>
      <c r="D90">
        <v>675.623046875</v>
      </c>
      <c r="E90">
        <v>571.16436767578102</v>
      </c>
      <c r="F90">
        <v>498.82559204101602</v>
      </c>
      <c r="G90">
        <v>484.59994506835898</v>
      </c>
      <c r="I90" s="7">
        <f t="shared" si="7"/>
        <v>176.79745483398398</v>
      </c>
      <c r="J90" s="7">
        <f t="shared" si="7"/>
        <v>86.564422607422046</v>
      </c>
      <c r="K90" s="7">
        <f t="shared" si="8"/>
        <v>116.20235900878855</v>
      </c>
      <c r="L90" s="8">
        <f t="shared" si="9"/>
        <v>1.3423801084630043</v>
      </c>
      <c r="M90" s="8">
        <f t="shared" si="12"/>
        <v>2.3612393280097632</v>
      </c>
      <c r="P90" s="6">
        <f t="shared" si="10"/>
        <v>-13.536344768269142</v>
      </c>
      <c r="U90" s="18">
        <v>68</v>
      </c>
      <c r="V90" s="20">
        <f t="shared" si="11"/>
        <v>1.1527681289482596</v>
      </c>
    </row>
    <row r="91" spans="1:22" x14ac:dyDescent="0.15">
      <c r="A91" s="6">
        <v>45</v>
      </c>
      <c r="B91" s="6">
        <v>89</v>
      </c>
      <c r="D91">
        <v>677.02795410156295</v>
      </c>
      <c r="E91">
        <v>570.61334228515602</v>
      </c>
      <c r="F91">
        <v>498.27951049804699</v>
      </c>
      <c r="G91">
        <v>484.20773315429699</v>
      </c>
      <c r="I91" s="7">
        <f t="shared" si="7"/>
        <v>178.74844360351597</v>
      </c>
      <c r="J91" s="7">
        <f t="shared" si="7"/>
        <v>86.405609130859034</v>
      </c>
      <c r="K91" s="7">
        <f t="shared" si="8"/>
        <v>118.26451721191464</v>
      </c>
      <c r="L91" s="8">
        <f t="shared" si="9"/>
        <v>1.3687134249908026</v>
      </c>
      <c r="M91" s="8">
        <f t="shared" si="12"/>
        <v>2.3990205009369632</v>
      </c>
      <c r="P91" s="6">
        <f t="shared" si="10"/>
        <v>-12.152877081839724</v>
      </c>
      <c r="U91" s="18">
        <v>68.5</v>
      </c>
      <c r="V91" s="20">
        <f t="shared" si="11"/>
        <v>1.1429098387586698</v>
      </c>
    </row>
    <row r="92" spans="1:22" x14ac:dyDescent="0.15">
      <c r="A92" s="6">
        <v>45.5</v>
      </c>
      <c r="B92" s="6">
        <v>90</v>
      </c>
      <c r="D92">
        <v>676.07550048828102</v>
      </c>
      <c r="E92">
        <v>570.25396728515602</v>
      </c>
      <c r="F92">
        <v>498.41567993164102</v>
      </c>
      <c r="G92">
        <v>483.95330810546898</v>
      </c>
      <c r="I92" s="7">
        <f t="shared" si="7"/>
        <v>177.65982055664</v>
      </c>
      <c r="J92" s="7">
        <f t="shared" si="7"/>
        <v>86.300659179687045</v>
      </c>
      <c r="K92" s="7">
        <f t="shared" si="8"/>
        <v>117.24935913085906</v>
      </c>
      <c r="L92" s="8">
        <f t="shared" si="9"/>
        <v>1.3586148732274868</v>
      </c>
      <c r="M92" s="8">
        <f t="shared" si="12"/>
        <v>2.4003698055730491</v>
      </c>
      <c r="P92" s="6">
        <f t="shared" si="10"/>
        <v>-12.103468362667048</v>
      </c>
      <c r="U92" s="18">
        <v>69</v>
      </c>
      <c r="V92" s="20">
        <f t="shared" si="11"/>
        <v>1.1006463708048921</v>
      </c>
    </row>
    <row r="93" spans="1:22" x14ac:dyDescent="0.15">
      <c r="A93" s="6">
        <v>46</v>
      </c>
      <c r="B93" s="6">
        <v>91</v>
      </c>
      <c r="D93">
        <v>677.05096435546898</v>
      </c>
      <c r="E93">
        <v>570.28118896484398</v>
      </c>
      <c r="F93">
        <v>498.253173828125</v>
      </c>
      <c r="G93">
        <v>483.92471313476602</v>
      </c>
      <c r="I93" s="7">
        <f t="shared" si="7"/>
        <v>178.79779052734398</v>
      </c>
      <c r="J93" s="7">
        <f t="shared" si="7"/>
        <v>86.356475830077954</v>
      </c>
      <c r="K93" s="7">
        <f t="shared" si="8"/>
        <v>118.34825744628941</v>
      </c>
      <c r="L93" s="8">
        <f t="shared" si="9"/>
        <v>1.3704618710837748</v>
      </c>
      <c r="M93" s="8">
        <f t="shared" si="12"/>
        <v>2.4236646598287388</v>
      </c>
      <c r="P93" s="6">
        <f t="shared" si="10"/>
        <v>-11.25045942657794</v>
      </c>
      <c r="U93" s="18">
        <v>69.5</v>
      </c>
      <c r="V93" s="20">
        <f t="shared" si="11"/>
        <v>1.1135770809293375</v>
      </c>
    </row>
    <row r="94" spans="1:22" x14ac:dyDescent="0.15">
      <c r="A94" s="6">
        <v>46.5</v>
      </c>
      <c r="B94" s="6">
        <v>92</v>
      </c>
      <c r="D94">
        <v>677.93267822265602</v>
      </c>
      <c r="E94">
        <v>571.266845703125</v>
      </c>
      <c r="F94">
        <v>499.1162109375</v>
      </c>
      <c r="G94">
        <v>484.97964477539102</v>
      </c>
      <c r="I94" s="7">
        <f t="shared" si="7"/>
        <v>178.81646728515602</v>
      </c>
      <c r="J94" s="7">
        <f t="shared" si="7"/>
        <v>86.287200927733977</v>
      </c>
      <c r="K94" s="7">
        <f t="shared" si="8"/>
        <v>118.41542663574225</v>
      </c>
      <c r="L94" s="8">
        <f t="shared" si="9"/>
        <v>1.3723405715166939</v>
      </c>
      <c r="M94" s="8">
        <f t="shared" si="12"/>
        <v>2.4369912166610597</v>
      </c>
      <c r="P94" s="6">
        <f t="shared" si="10"/>
        <v>-10.76246873384834</v>
      </c>
      <c r="U94" s="18">
        <v>70</v>
      </c>
      <c r="V94" s="20">
        <f t="shared" si="11"/>
        <v>1.1267489894885474</v>
      </c>
    </row>
    <row r="95" spans="1:22" x14ac:dyDescent="0.15">
      <c r="A95" s="6">
        <v>47</v>
      </c>
      <c r="B95" s="6">
        <v>93</v>
      </c>
      <c r="D95">
        <v>676.48193359375</v>
      </c>
      <c r="E95">
        <v>570.63195800781295</v>
      </c>
      <c r="F95">
        <v>498.75503540039102</v>
      </c>
      <c r="G95">
        <v>484.65097045898398</v>
      </c>
      <c r="I95" s="7">
        <f t="shared" si="7"/>
        <v>177.72689819335898</v>
      </c>
      <c r="J95" s="7">
        <f t="shared" si="7"/>
        <v>85.980987548828978</v>
      </c>
      <c r="K95" s="7">
        <f t="shared" si="8"/>
        <v>117.54020690917869</v>
      </c>
      <c r="L95" s="8">
        <f t="shared" si="9"/>
        <v>1.3670488123019882</v>
      </c>
      <c r="M95" s="8">
        <f t="shared" si="12"/>
        <v>2.4431473138457562</v>
      </c>
      <c r="P95" s="6">
        <f t="shared" si="10"/>
        <v>-10.537045305466229</v>
      </c>
      <c r="U95" s="18">
        <v>70.5</v>
      </c>
      <c r="V95" s="20">
        <f t="shared" si="11"/>
        <v>1.1585365765778579</v>
      </c>
    </row>
    <row r="96" spans="1:22" x14ac:dyDescent="0.15">
      <c r="A96" s="6">
        <v>47.5</v>
      </c>
      <c r="B96" s="6">
        <v>94</v>
      </c>
      <c r="D96">
        <v>677.17547607421898</v>
      </c>
      <c r="E96">
        <v>570.47229003906295</v>
      </c>
      <c r="F96">
        <v>499.04751586914102</v>
      </c>
      <c r="G96">
        <v>484.76263427734398</v>
      </c>
      <c r="I96" s="7">
        <f t="shared" si="7"/>
        <v>178.12796020507795</v>
      </c>
      <c r="J96" s="7">
        <f t="shared" si="7"/>
        <v>85.709655761718977</v>
      </c>
      <c r="K96" s="7">
        <f t="shared" si="8"/>
        <v>118.13120117187466</v>
      </c>
      <c r="L96" s="8">
        <f t="shared" si="9"/>
        <v>1.3782717958906598</v>
      </c>
      <c r="M96" s="8">
        <f t="shared" si="12"/>
        <v>2.4658181538338297</v>
      </c>
      <c r="P96" s="6">
        <f t="shared" si="10"/>
        <v>-9.7068864692610326</v>
      </c>
      <c r="U96" s="18">
        <v>71</v>
      </c>
      <c r="V96" s="20">
        <f t="shared" si="11"/>
        <v>1.1563079302991659</v>
      </c>
    </row>
    <row r="97" spans="1:22" x14ac:dyDescent="0.15">
      <c r="A97" s="6">
        <v>48</v>
      </c>
      <c r="B97" s="6">
        <v>95</v>
      </c>
      <c r="D97">
        <v>673.97796630859398</v>
      </c>
      <c r="E97">
        <v>570.02056884765602</v>
      </c>
      <c r="F97">
        <v>499.23098754882801</v>
      </c>
      <c r="G97">
        <v>485.04421997070301</v>
      </c>
      <c r="I97" s="7">
        <f t="shared" si="7"/>
        <v>174.74697875976597</v>
      </c>
      <c r="J97" s="7">
        <f t="shared" si="7"/>
        <v>84.976348876953011</v>
      </c>
      <c r="K97" s="7">
        <f t="shared" si="8"/>
        <v>115.26353454589886</v>
      </c>
      <c r="L97" s="8">
        <f t="shared" si="9"/>
        <v>1.3564190044550177</v>
      </c>
      <c r="M97" s="8">
        <f t="shared" si="12"/>
        <v>2.455413218797589</v>
      </c>
      <c r="P97" s="6">
        <f t="shared" si="10"/>
        <v>-10.087893470546401</v>
      </c>
      <c r="U97" s="18">
        <v>71.5</v>
      </c>
      <c r="V97" s="20">
        <f t="shared" si="11"/>
        <v>1.1741632266286237</v>
      </c>
    </row>
    <row r="98" spans="1:22" x14ac:dyDescent="0.15">
      <c r="A98" s="6">
        <v>48.5</v>
      </c>
      <c r="B98" s="6">
        <v>96</v>
      </c>
      <c r="D98">
        <v>675.70739746093795</v>
      </c>
      <c r="E98">
        <v>570.98962402343795</v>
      </c>
      <c r="F98">
        <v>498.966064453125</v>
      </c>
      <c r="G98">
        <v>485.03619384765602</v>
      </c>
      <c r="I98" s="7">
        <f t="shared" si="7"/>
        <v>176.74133300781295</v>
      </c>
      <c r="J98" s="7">
        <f t="shared" si="7"/>
        <v>85.953430175781932</v>
      </c>
      <c r="K98" s="7">
        <f t="shared" si="8"/>
        <v>116.57393188476561</v>
      </c>
      <c r="L98" s="8">
        <f t="shared" si="9"/>
        <v>1.3562452556734759</v>
      </c>
      <c r="M98" s="8">
        <f t="shared" si="12"/>
        <v>2.4666873264154487</v>
      </c>
      <c r="P98" s="6">
        <f t="shared" si="10"/>
        <v>-9.6750591836731203</v>
      </c>
      <c r="U98" s="18">
        <v>72</v>
      </c>
      <c r="V98" s="20">
        <f t="shared" si="11"/>
        <v>1.1251139676116777</v>
      </c>
    </row>
    <row r="99" spans="1:22" x14ac:dyDescent="0.15">
      <c r="A99" s="6">
        <v>49</v>
      </c>
      <c r="B99" s="6">
        <v>97</v>
      </c>
      <c r="D99">
        <v>675.36834716796898</v>
      </c>
      <c r="E99">
        <v>571.195068359375</v>
      </c>
      <c r="F99">
        <v>498.41793823242199</v>
      </c>
      <c r="G99">
        <v>484.36898803710898</v>
      </c>
      <c r="I99" s="7">
        <f t="shared" si="7"/>
        <v>176.95040893554699</v>
      </c>
      <c r="J99" s="7">
        <f t="shared" si="7"/>
        <v>86.826080322266023</v>
      </c>
      <c r="K99" s="7">
        <f t="shared" si="8"/>
        <v>116.17215270996078</v>
      </c>
      <c r="L99" s="8">
        <f t="shared" si="9"/>
        <v>1.3379868385025915</v>
      </c>
      <c r="M99" s="8">
        <f t="shared" si="12"/>
        <v>2.4598767656439664</v>
      </c>
      <c r="P99" s="6">
        <f t="shared" si="10"/>
        <v>-9.9244477024458195</v>
      </c>
      <c r="U99" s="18">
        <v>72.5</v>
      </c>
      <c r="V99" s="20">
        <f t="shared" si="11"/>
        <v>1.0913696623285132</v>
      </c>
    </row>
    <row r="100" spans="1:22" x14ac:dyDescent="0.15">
      <c r="A100" s="6">
        <v>49.5</v>
      </c>
      <c r="B100" s="6">
        <v>98</v>
      </c>
      <c r="D100">
        <v>676.03265380859398</v>
      </c>
      <c r="E100">
        <v>572.35272216796898</v>
      </c>
      <c r="F100">
        <v>498.99609375</v>
      </c>
      <c r="G100">
        <v>484.69210815429699</v>
      </c>
      <c r="I100" s="7">
        <f t="shared" si="7"/>
        <v>177.03656005859398</v>
      </c>
      <c r="J100" s="7">
        <f t="shared" si="7"/>
        <v>87.660614013671989</v>
      </c>
      <c r="K100" s="7">
        <f t="shared" si="8"/>
        <v>115.67413024902359</v>
      </c>
      <c r="L100" s="8">
        <f t="shared" si="9"/>
        <v>1.3195678760701182</v>
      </c>
      <c r="M100" s="8">
        <f t="shared" si="12"/>
        <v>2.4529056596108951</v>
      </c>
      <c r="P100" s="6">
        <f t="shared" si="10"/>
        <v>-10.179715053568316</v>
      </c>
      <c r="U100" s="18">
        <v>73</v>
      </c>
      <c r="V100" s="20">
        <f t="shared" si="11"/>
        <v>1.0905049900405581</v>
      </c>
    </row>
    <row r="101" spans="1:22" x14ac:dyDescent="0.15">
      <c r="A101" s="6">
        <v>50</v>
      </c>
      <c r="B101" s="6">
        <v>99</v>
      </c>
      <c r="D101">
        <v>670.65319824218795</v>
      </c>
      <c r="E101">
        <v>570.89801025390602</v>
      </c>
      <c r="F101">
        <v>498.47512817382801</v>
      </c>
      <c r="G101">
        <v>484.37680053710898</v>
      </c>
      <c r="I101" s="7">
        <f t="shared" si="7"/>
        <v>172.17807006835994</v>
      </c>
      <c r="J101" s="7">
        <f t="shared" si="7"/>
        <v>86.521209716797046</v>
      </c>
      <c r="K101" s="7">
        <f t="shared" si="8"/>
        <v>111.61322326660201</v>
      </c>
      <c r="L101" s="8">
        <f t="shared" si="9"/>
        <v>1.29000997133462</v>
      </c>
      <c r="M101" s="8">
        <f t="shared" si="12"/>
        <v>2.4347956112747986</v>
      </c>
      <c r="P101" s="6">
        <f t="shared" si="10"/>
        <v>-10.842867219885171</v>
      </c>
      <c r="U101" s="18">
        <v>73.5</v>
      </c>
      <c r="V101" s="20">
        <f t="shared" si="11"/>
        <v>1.0774359763646051</v>
      </c>
    </row>
    <row r="102" spans="1:22" x14ac:dyDescent="0.15">
      <c r="A102" s="6">
        <v>50.5</v>
      </c>
      <c r="B102" s="6">
        <v>100</v>
      </c>
      <c r="D102">
        <v>670.11065673828102</v>
      </c>
      <c r="E102">
        <v>571.82849121093795</v>
      </c>
      <c r="F102">
        <v>498.63348388671898</v>
      </c>
      <c r="G102">
        <v>484.31036376953102</v>
      </c>
      <c r="I102" s="7">
        <f t="shared" si="7"/>
        <v>171.47717285156205</v>
      </c>
      <c r="J102" s="7">
        <f t="shared" si="7"/>
        <v>87.518127441406932</v>
      </c>
      <c r="K102" s="7">
        <f t="shared" si="8"/>
        <v>110.21448364257719</v>
      </c>
      <c r="L102" s="8">
        <f t="shared" si="9"/>
        <v>1.259333201757149</v>
      </c>
      <c r="M102" s="8">
        <f t="shared" si="12"/>
        <v>2.4155666980967294</v>
      </c>
      <c r="P102" s="6">
        <f t="shared" si="10"/>
        <v>-11.546989881144938</v>
      </c>
      <c r="U102" s="18">
        <v>74</v>
      </c>
      <c r="V102" s="20">
        <f t="shared" si="11"/>
        <v>1.0935723641403168</v>
      </c>
    </row>
    <row r="103" spans="1:22" x14ac:dyDescent="0.15">
      <c r="A103" s="6">
        <v>51</v>
      </c>
      <c r="B103" s="6">
        <v>101</v>
      </c>
      <c r="D103">
        <v>670.45471191406295</v>
      </c>
      <c r="E103">
        <v>572.20172119140602</v>
      </c>
      <c r="F103">
        <v>499.07794189453102</v>
      </c>
      <c r="G103">
        <v>484.63986206054699</v>
      </c>
      <c r="I103" s="7">
        <f t="shared" si="7"/>
        <v>171.37677001953193</v>
      </c>
      <c r="J103" s="7">
        <f t="shared" si="7"/>
        <v>87.561859130859034</v>
      </c>
      <c r="K103" s="7">
        <f t="shared" si="8"/>
        <v>110.08346862793061</v>
      </c>
      <c r="L103" s="8">
        <f t="shared" si="9"/>
        <v>1.2572079866807486</v>
      </c>
      <c r="M103" s="8">
        <f t="shared" si="12"/>
        <v>2.4248893394197308</v>
      </c>
      <c r="P103" s="6">
        <f t="shared" si="10"/>
        <v>-11.205614216408531</v>
      </c>
      <c r="U103" s="18">
        <v>74.5</v>
      </c>
      <c r="V103" s="20">
        <f t="shared" si="11"/>
        <v>1.117117174428454</v>
      </c>
    </row>
    <row r="104" spans="1:22" x14ac:dyDescent="0.15">
      <c r="A104" s="6">
        <v>51.5</v>
      </c>
      <c r="B104" s="6">
        <v>102</v>
      </c>
      <c r="D104">
        <v>670.837646484375</v>
      </c>
      <c r="E104">
        <v>572.0888671875</v>
      </c>
      <c r="F104">
        <v>498.73324584960898</v>
      </c>
      <c r="G104">
        <v>484.34429931640602</v>
      </c>
      <c r="I104" s="7">
        <f t="shared" si="7"/>
        <v>172.10440063476602</v>
      </c>
      <c r="J104" s="7">
        <f t="shared" si="7"/>
        <v>87.744567871093977</v>
      </c>
      <c r="K104" s="7">
        <f t="shared" si="8"/>
        <v>110.68320312500023</v>
      </c>
      <c r="L104" s="8">
        <f t="shared" si="9"/>
        <v>1.2614251321814649</v>
      </c>
      <c r="M104" s="8">
        <f t="shared" si="12"/>
        <v>2.4405543413198485</v>
      </c>
      <c r="P104" s="6">
        <f t="shared" si="10"/>
        <v>-10.631994546674409</v>
      </c>
      <c r="U104" s="18">
        <v>75</v>
      </c>
      <c r="V104" s="20">
        <f t="shared" si="11"/>
        <v>1.1067472379554113</v>
      </c>
    </row>
    <row r="105" spans="1:22" x14ac:dyDescent="0.15">
      <c r="A105" s="6">
        <v>52</v>
      </c>
      <c r="B105" s="6">
        <v>103</v>
      </c>
      <c r="D105">
        <v>672.14752197265602</v>
      </c>
      <c r="E105">
        <v>572.140869140625</v>
      </c>
      <c r="F105">
        <v>499.15960693359398</v>
      </c>
      <c r="G105">
        <v>484.90805053710898</v>
      </c>
      <c r="I105" s="7">
        <f t="shared" si="7"/>
        <v>172.98791503906205</v>
      </c>
      <c r="J105" s="7">
        <f t="shared" si="7"/>
        <v>87.232818603516023</v>
      </c>
      <c r="K105" s="7">
        <f t="shared" si="8"/>
        <v>111.92494201660082</v>
      </c>
      <c r="L105" s="8">
        <f t="shared" si="9"/>
        <v>1.2830600203956903</v>
      </c>
      <c r="M105" s="8">
        <f t="shared" si="12"/>
        <v>2.473637085933476</v>
      </c>
      <c r="P105" s="6">
        <f t="shared" si="10"/>
        <v>-9.4205734973718354</v>
      </c>
      <c r="U105" s="18"/>
      <c r="V105" s="20"/>
    </row>
    <row r="106" spans="1:22" x14ac:dyDescent="0.15">
      <c r="A106" s="6">
        <v>52.5</v>
      </c>
      <c r="B106" s="6">
        <v>104</v>
      </c>
      <c r="D106">
        <v>673.36535644531295</v>
      </c>
      <c r="E106">
        <v>572.30596923828102</v>
      </c>
      <c r="F106">
        <v>499.07775878906301</v>
      </c>
      <c r="G106">
        <v>484.59378051757801</v>
      </c>
      <c r="I106" s="7">
        <f t="shared" si="7"/>
        <v>174.28759765624994</v>
      </c>
      <c r="J106" s="7">
        <f t="shared" si="7"/>
        <v>87.712188720703011</v>
      </c>
      <c r="K106" s="7">
        <f t="shared" si="8"/>
        <v>112.88906555175784</v>
      </c>
      <c r="L106" s="8">
        <f t="shared" si="9"/>
        <v>1.2870396600320184</v>
      </c>
      <c r="M106" s="8">
        <f t="shared" si="12"/>
        <v>2.4890645819692061</v>
      </c>
      <c r="P106" s="6">
        <f t="shared" si="10"/>
        <v>-8.8556507966108775</v>
      </c>
    </row>
    <row r="107" spans="1:22" x14ac:dyDescent="0.15">
      <c r="A107" s="6">
        <v>53</v>
      </c>
      <c r="B107" s="6">
        <v>105</v>
      </c>
      <c r="D107">
        <v>672.88909912109398</v>
      </c>
      <c r="E107">
        <v>572.929931640625</v>
      </c>
      <c r="F107">
        <v>499.20855712890602</v>
      </c>
      <c r="G107">
        <v>485.00451660156301</v>
      </c>
      <c r="I107" s="7">
        <f t="shared" si="7"/>
        <v>173.68054199218795</v>
      </c>
      <c r="J107" s="7">
        <f t="shared" si="7"/>
        <v>87.925415039061988</v>
      </c>
      <c r="K107" s="7">
        <f t="shared" si="8"/>
        <v>112.13275146484457</v>
      </c>
      <c r="L107" s="8">
        <f t="shared" si="9"/>
        <v>1.2753167149114755</v>
      </c>
      <c r="M107" s="8">
        <f t="shared" si="12"/>
        <v>2.4887894932480648</v>
      </c>
      <c r="P107" s="6">
        <f t="shared" si="10"/>
        <v>-8.8657239713461777</v>
      </c>
    </row>
    <row r="108" spans="1:22" x14ac:dyDescent="0.15">
      <c r="A108" s="6">
        <v>53.5</v>
      </c>
      <c r="B108" s="6">
        <v>106</v>
      </c>
      <c r="D108">
        <v>674.29901123046898</v>
      </c>
      <c r="E108">
        <v>573.40148925781295</v>
      </c>
      <c r="F108">
        <v>499.50164794921898</v>
      </c>
      <c r="G108">
        <v>485.33544921875</v>
      </c>
      <c r="I108" s="7">
        <f t="shared" si="7"/>
        <v>174.79736328125</v>
      </c>
      <c r="J108" s="7">
        <f t="shared" si="7"/>
        <v>88.066040039062955</v>
      </c>
      <c r="K108" s="7">
        <f t="shared" si="8"/>
        <v>113.15113525390593</v>
      </c>
      <c r="L108" s="8">
        <f t="shared" si="9"/>
        <v>1.2848441374645223</v>
      </c>
      <c r="M108" s="8">
        <f t="shared" si="12"/>
        <v>2.5097647722005134</v>
      </c>
      <c r="P108" s="6">
        <f t="shared" si="10"/>
        <v>-8.0976530408731779</v>
      </c>
    </row>
    <row r="109" spans="1:22" x14ac:dyDescent="0.15">
      <c r="A109" s="6">
        <v>54</v>
      </c>
      <c r="B109" s="6">
        <v>107</v>
      </c>
      <c r="D109">
        <v>674.14752197265602</v>
      </c>
      <c r="E109">
        <v>573.25988769531295</v>
      </c>
      <c r="F109">
        <v>499.74578857421898</v>
      </c>
      <c r="G109">
        <v>485.58947753906301</v>
      </c>
      <c r="I109" s="7">
        <f t="shared" si="7"/>
        <v>174.40173339843705</v>
      </c>
      <c r="J109" s="7">
        <f t="shared" si="7"/>
        <v>87.670410156249943</v>
      </c>
      <c r="K109" s="7">
        <f t="shared" si="8"/>
        <v>113.03244628906208</v>
      </c>
      <c r="L109" s="8">
        <f t="shared" si="9"/>
        <v>1.2892884393675224</v>
      </c>
      <c r="M109" s="8">
        <f t="shared" si="12"/>
        <v>2.5256569305029153</v>
      </c>
      <c r="P109" s="6">
        <f t="shared" si="10"/>
        <v>-7.5157153778641685</v>
      </c>
    </row>
    <row r="110" spans="1:22" x14ac:dyDescent="0.15">
      <c r="A110" s="6">
        <v>54.5</v>
      </c>
      <c r="B110" s="6">
        <v>108</v>
      </c>
      <c r="D110">
        <v>676.05914306640602</v>
      </c>
      <c r="E110">
        <v>573.34527587890602</v>
      </c>
      <c r="F110">
        <v>500.09152221679699</v>
      </c>
      <c r="G110">
        <v>485.47348022460898</v>
      </c>
      <c r="I110" s="7">
        <f t="shared" si="7"/>
        <v>175.96762084960903</v>
      </c>
      <c r="J110" s="7">
        <f t="shared" si="7"/>
        <v>87.871795654297046</v>
      </c>
      <c r="K110" s="7">
        <f t="shared" si="8"/>
        <v>114.4573638916011</v>
      </c>
      <c r="L110" s="8">
        <f t="shared" si="9"/>
        <v>1.3025495045292612</v>
      </c>
      <c r="M110" s="8">
        <f t="shared" si="12"/>
        <v>2.550365852064056</v>
      </c>
      <c r="P110" s="6">
        <f t="shared" si="10"/>
        <v>-6.6109262488388207</v>
      </c>
    </row>
    <row r="111" spans="1:22" x14ac:dyDescent="0.15">
      <c r="A111" s="6">
        <v>55</v>
      </c>
      <c r="B111" s="6">
        <v>109</v>
      </c>
      <c r="D111">
        <v>674.927978515625</v>
      </c>
      <c r="E111">
        <v>573.98443603515602</v>
      </c>
      <c r="F111">
        <v>499.84143066406301</v>
      </c>
      <c r="G111">
        <v>485.21884155273398</v>
      </c>
      <c r="I111" s="7">
        <f t="shared" si="7"/>
        <v>175.08654785156199</v>
      </c>
      <c r="J111" s="7">
        <f t="shared" si="7"/>
        <v>88.765594482422046</v>
      </c>
      <c r="K111" s="7">
        <f t="shared" si="8"/>
        <v>112.95063171386656</v>
      </c>
      <c r="L111" s="8">
        <f t="shared" si="9"/>
        <v>1.2724595872135323</v>
      </c>
      <c r="M111" s="8">
        <f t="shared" si="12"/>
        <v>2.5317237911477286</v>
      </c>
      <c r="P111" s="6">
        <f t="shared" si="10"/>
        <v>-7.2935596052961085</v>
      </c>
    </row>
    <row r="112" spans="1:22" x14ac:dyDescent="0.15">
      <c r="A112" s="6">
        <v>55.5</v>
      </c>
      <c r="B112" s="6">
        <v>110</v>
      </c>
      <c r="D112">
        <v>676.0166015625</v>
      </c>
      <c r="E112">
        <v>573.24255371093795</v>
      </c>
      <c r="F112">
        <v>499.57546997070301</v>
      </c>
      <c r="G112">
        <v>484.67236328125</v>
      </c>
      <c r="I112" s="7">
        <f t="shared" si="7"/>
        <v>176.44113159179699</v>
      </c>
      <c r="J112" s="7">
        <f t="shared" si="7"/>
        <v>88.570190429687955</v>
      </c>
      <c r="K112" s="7">
        <f t="shared" si="8"/>
        <v>114.44199829101542</v>
      </c>
      <c r="L112" s="8">
        <f t="shared" si="9"/>
        <v>1.2921051398423489</v>
      </c>
      <c r="M112" s="8">
        <f t="shared" si="12"/>
        <v>2.5628172001759468</v>
      </c>
      <c r="P112" s="6">
        <f t="shared" si="10"/>
        <v>-6.1549838725002788</v>
      </c>
    </row>
    <row r="113" spans="1:16" x14ac:dyDescent="0.15">
      <c r="A113" s="6">
        <v>56</v>
      </c>
      <c r="B113" s="6">
        <v>111</v>
      </c>
      <c r="D113">
        <v>675.75769042968795</v>
      </c>
      <c r="E113">
        <v>573.79998779296898</v>
      </c>
      <c r="F113">
        <v>499.44818115234398</v>
      </c>
      <c r="G113">
        <v>484.80398559570301</v>
      </c>
      <c r="I113" s="7">
        <f t="shared" si="7"/>
        <v>176.30950927734398</v>
      </c>
      <c r="J113" s="7">
        <f t="shared" si="7"/>
        <v>88.996002197265966</v>
      </c>
      <c r="K113" s="7">
        <f t="shared" si="8"/>
        <v>114.01230773925781</v>
      </c>
      <c r="L113" s="8">
        <f t="shared" si="9"/>
        <v>1.2810947112718774</v>
      </c>
      <c r="M113" s="8">
        <f t="shared" si="12"/>
        <v>2.5632546280048771</v>
      </c>
      <c r="P113" s="6">
        <f t="shared" si="10"/>
        <v>-6.1389661785118959</v>
      </c>
    </row>
    <row r="114" spans="1:16" x14ac:dyDescent="0.15">
      <c r="A114" s="6">
        <v>56.5</v>
      </c>
      <c r="B114" s="6">
        <v>112</v>
      </c>
      <c r="D114">
        <v>676.820556640625</v>
      </c>
      <c r="E114">
        <v>573.268310546875</v>
      </c>
      <c r="F114">
        <v>499.14562988281301</v>
      </c>
      <c r="G114">
        <v>484.70568847656301</v>
      </c>
      <c r="I114" s="7">
        <f t="shared" si="7"/>
        <v>177.67492675781199</v>
      </c>
      <c r="J114" s="7">
        <f t="shared" si="7"/>
        <v>88.562622070311988</v>
      </c>
      <c r="K114" s="7">
        <f t="shared" si="8"/>
        <v>115.68109130859361</v>
      </c>
      <c r="L114" s="8">
        <f t="shared" si="9"/>
        <v>1.3062067111873858</v>
      </c>
      <c r="M114" s="8">
        <f t="shared" si="12"/>
        <v>2.5998144843197877</v>
      </c>
      <c r="P114" s="6">
        <f t="shared" si="10"/>
        <v>-4.8002205569918344</v>
      </c>
    </row>
    <row r="115" spans="1:16" x14ac:dyDescent="0.15">
      <c r="A115" s="6">
        <v>57</v>
      </c>
      <c r="B115" s="6">
        <v>113</v>
      </c>
      <c r="D115">
        <v>676.02819824218795</v>
      </c>
      <c r="E115">
        <v>572.19976806640602</v>
      </c>
      <c r="F115">
        <v>498.61334228515602</v>
      </c>
      <c r="G115">
        <v>484.28302001953102</v>
      </c>
      <c r="I115" s="7">
        <f t="shared" si="7"/>
        <v>177.41485595703193</v>
      </c>
      <c r="J115" s="7">
        <f t="shared" si="7"/>
        <v>87.916748046875</v>
      </c>
      <c r="K115" s="7">
        <f t="shared" si="8"/>
        <v>115.87313232421943</v>
      </c>
      <c r="L115" s="8">
        <f t="shared" si="9"/>
        <v>1.3179870149705581</v>
      </c>
      <c r="M115" s="8">
        <f t="shared" si="12"/>
        <v>2.6230426445023616</v>
      </c>
      <c r="P115" s="6">
        <f t="shared" si="10"/>
        <v>-3.9496538186399381</v>
      </c>
    </row>
    <row r="116" spans="1:16" x14ac:dyDescent="0.15">
      <c r="A116" s="6">
        <v>57.5</v>
      </c>
      <c r="B116" s="6">
        <v>114</v>
      </c>
      <c r="D116">
        <v>670.9111328125</v>
      </c>
      <c r="E116">
        <v>570.02575683593795</v>
      </c>
      <c r="F116">
        <v>498.72213745117199</v>
      </c>
      <c r="G116">
        <v>484.40148925781301</v>
      </c>
      <c r="I116" s="7">
        <f t="shared" si="7"/>
        <v>172.18899536132801</v>
      </c>
      <c r="J116" s="7">
        <f t="shared" si="7"/>
        <v>85.624267578124943</v>
      </c>
      <c r="K116" s="7">
        <f t="shared" si="8"/>
        <v>112.25200805664056</v>
      </c>
      <c r="L116" s="8">
        <f t="shared" si="9"/>
        <v>1.3109835707992485</v>
      </c>
      <c r="M116" s="8">
        <f t="shared" si="12"/>
        <v>2.6274870567304536</v>
      </c>
      <c r="P116" s="6">
        <f t="shared" si="10"/>
        <v>-3.7869087203184835</v>
      </c>
    </row>
    <row r="117" spans="1:16" x14ac:dyDescent="0.15">
      <c r="A117" s="6">
        <v>58</v>
      </c>
      <c r="B117" s="6">
        <v>115</v>
      </c>
      <c r="D117">
        <v>669.54455566406295</v>
      </c>
      <c r="E117">
        <v>568.86389160156295</v>
      </c>
      <c r="F117">
        <v>498.605712890625</v>
      </c>
      <c r="G117">
        <v>484.22296142578102</v>
      </c>
      <c r="I117" s="7">
        <f t="shared" si="7"/>
        <v>170.93884277343795</v>
      </c>
      <c r="J117" s="7">
        <f t="shared" si="7"/>
        <v>84.640930175781932</v>
      </c>
      <c r="K117" s="7">
        <f t="shared" si="8"/>
        <v>111.6901916503906</v>
      </c>
      <c r="L117" s="8">
        <f t="shared" si="9"/>
        <v>1.319576609312219</v>
      </c>
      <c r="M117" s="8">
        <f t="shared" si="12"/>
        <v>2.6475279516428261</v>
      </c>
      <c r="P117" s="6">
        <f t="shared" si="10"/>
        <v>-3.0530529829166881</v>
      </c>
    </row>
    <row r="118" spans="1:16" x14ac:dyDescent="0.15">
      <c r="A118" s="6">
        <v>58.5</v>
      </c>
      <c r="B118" s="6">
        <v>116</v>
      </c>
      <c r="D118">
        <v>668.16729736328102</v>
      </c>
      <c r="E118">
        <v>568.69207763671898</v>
      </c>
      <c r="F118">
        <v>498.73797607421898</v>
      </c>
      <c r="G118">
        <v>484.35272216796898</v>
      </c>
      <c r="I118" s="7">
        <f t="shared" si="7"/>
        <v>169.42932128906205</v>
      </c>
      <c r="J118" s="7">
        <f t="shared" si="7"/>
        <v>84.33935546875</v>
      </c>
      <c r="K118" s="7">
        <f t="shared" si="8"/>
        <v>110.39177246093705</v>
      </c>
      <c r="L118" s="8">
        <f t="shared" si="9"/>
        <v>1.3088998824734932</v>
      </c>
      <c r="M118" s="8">
        <f t="shared" si="12"/>
        <v>2.6482990812035023</v>
      </c>
      <c r="P118" s="6">
        <f t="shared" si="10"/>
        <v>-3.0248158280961697</v>
      </c>
    </row>
    <row r="119" spans="1:16" x14ac:dyDescent="0.15">
      <c r="A119" s="6">
        <v>59</v>
      </c>
      <c r="B119" s="6">
        <v>117</v>
      </c>
      <c r="D119">
        <v>668.644775390625</v>
      </c>
      <c r="E119">
        <v>569.00494384765602</v>
      </c>
      <c r="F119">
        <v>498.84716796875</v>
      </c>
      <c r="G119">
        <v>484.09317016601602</v>
      </c>
      <c r="I119" s="7">
        <f t="shared" si="7"/>
        <v>169.797607421875</v>
      </c>
      <c r="J119" s="7">
        <f t="shared" si="7"/>
        <v>84.91177368164</v>
      </c>
      <c r="K119" s="7">
        <f t="shared" si="8"/>
        <v>110.35936584472699</v>
      </c>
      <c r="L119" s="8">
        <f t="shared" si="9"/>
        <v>1.299694507130398</v>
      </c>
      <c r="M119" s="8">
        <f t="shared" si="12"/>
        <v>2.650541562259809</v>
      </c>
      <c r="P119" s="6">
        <f t="shared" si="10"/>
        <v>-2.9427008528727079</v>
      </c>
    </row>
    <row r="120" spans="1:16" x14ac:dyDescent="0.15">
      <c r="A120" s="6">
        <v>59.5</v>
      </c>
      <c r="B120" s="6">
        <v>118</v>
      </c>
      <c r="D120">
        <v>665.837890625</v>
      </c>
      <c r="E120">
        <v>568.216064453125</v>
      </c>
      <c r="F120">
        <v>498.47283935546898</v>
      </c>
      <c r="G120">
        <v>484.46072387695301</v>
      </c>
      <c r="I120" s="7">
        <f t="shared" si="7"/>
        <v>167.36505126953102</v>
      </c>
      <c r="J120" s="7">
        <f t="shared" si="7"/>
        <v>83.755340576171989</v>
      </c>
      <c r="K120" s="7">
        <f t="shared" si="8"/>
        <v>108.73631286621062</v>
      </c>
      <c r="L120" s="8">
        <f t="shared" si="9"/>
        <v>1.2982612466045611</v>
      </c>
      <c r="M120" s="8">
        <f t="shared" si="12"/>
        <v>2.6605561581333736</v>
      </c>
      <c r="P120" s="6">
        <f t="shared" si="10"/>
        <v>-2.5759872569125482</v>
      </c>
    </row>
    <row r="121" spans="1:16" x14ac:dyDescent="0.15">
      <c r="A121" s="6">
        <v>60</v>
      </c>
      <c r="B121" s="6">
        <v>119</v>
      </c>
      <c r="D121">
        <v>664.855224609375</v>
      </c>
      <c r="E121">
        <v>567.42352294921898</v>
      </c>
      <c r="F121">
        <v>498.47695922851602</v>
      </c>
      <c r="G121">
        <v>484.150146484375</v>
      </c>
      <c r="I121" s="7">
        <f t="shared" si="7"/>
        <v>166.37826538085898</v>
      </c>
      <c r="J121" s="7">
        <f t="shared" si="7"/>
        <v>83.273376464843977</v>
      </c>
      <c r="K121" s="7">
        <f t="shared" si="8"/>
        <v>108.0869018554682</v>
      </c>
      <c r="L121" s="8">
        <f t="shared" si="9"/>
        <v>1.2979766936807215</v>
      </c>
      <c r="M121" s="8">
        <f t="shared" si="12"/>
        <v>2.6717194616089355</v>
      </c>
      <c r="P121" s="6">
        <f t="shared" si="10"/>
        <v>-2.1672103864325347</v>
      </c>
    </row>
    <row r="122" spans="1:16" x14ac:dyDescent="0.15">
      <c r="A122" s="6">
        <v>60.5</v>
      </c>
      <c r="B122" s="6">
        <v>120</v>
      </c>
      <c r="D122">
        <v>665.90570068359398</v>
      </c>
      <c r="E122">
        <v>567.983642578125</v>
      </c>
      <c r="F122">
        <v>498.91217041015602</v>
      </c>
      <c r="G122">
        <v>484.50186157226602</v>
      </c>
      <c r="I122" s="7">
        <f t="shared" si="7"/>
        <v>166.99353027343795</v>
      </c>
      <c r="J122" s="7">
        <f t="shared" si="7"/>
        <v>83.481781005858977</v>
      </c>
      <c r="K122" s="7">
        <f t="shared" si="8"/>
        <v>108.55628356933667</v>
      </c>
      <c r="L122" s="8">
        <f t="shared" si="9"/>
        <v>1.3003589796642923</v>
      </c>
      <c r="M122" s="8">
        <f t="shared" si="12"/>
        <v>2.685549603991908</v>
      </c>
      <c r="P122" s="6">
        <f t="shared" si="10"/>
        <v>-1.6607794420457993</v>
      </c>
    </row>
    <row r="123" spans="1:16" x14ac:dyDescent="0.15">
      <c r="A123" s="6">
        <v>61</v>
      </c>
      <c r="B123" s="6">
        <v>121</v>
      </c>
      <c r="D123">
        <v>662.39630126953102</v>
      </c>
      <c r="E123">
        <v>567.609130859375</v>
      </c>
      <c r="F123">
        <v>499.12957763671898</v>
      </c>
      <c r="G123">
        <v>484.40005493164102</v>
      </c>
      <c r="I123" s="7">
        <f t="shared" si="7"/>
        <v>163.26672363281205</v>
      </c>
      <c r="J123" s="7">
        <f t="shared" si="7"/>
        <v>83.209075927733977</v>
      </c>
      <c r="K123" s="7">
        <f t="shared" si="8"/>
        <v>105.02037048339827</v>
      </c>
      <c r="L123" s="8">
        <f t="shared" si="9"/>
        <v>1.2621263884075233</v>
      </c>
      <c r="M123" s="8">
        <f t="shared" si="12"/>
        <v>2.6587648691345409</v>
      </c>
      <c r="P123" s="6">
        <f t="shared" si="10"/>
        <v>-2.641580520830447</v>
      </c>
    </row>
    <row r="124" spans="1:16" x14ac:dyDescent="0.15">
      <c r="A124" s="6">
        <v>61.5</v>
      </c>
      <c r="B124" s="6">
        <v>122</v>
      </c>
      <c r="D124">
        <v>661.87969970703102</v>
      </c>
      <c r="E124">
        <v>568.43414306640602</v>
      </c>
      <c r="F124">
        <v>499.34677124023398</v>
      </c>
      <c r="G124">
        <v>484.96298217773398</v>
      </c>
      <c r="I124" s="7">
        <f t="shared" si="7"/>
        <v>162.53292846679705</v>
      </c>
      <c r="J124" s="7">
        <f t="shared" si="7"/>
        <v>83.471160888672046</v>
      </c>
      <c r="K124" s="7">
        <f t="shared" si="8"/>
        <v>104.10311584472662</v>
      </c>
      <c r="L124" s="8">
        <f t="shared" si="9"/>
        <v>1.2471746497400704</v>
      </c>
      <c r="M124" s="8">
        <f t="shared" si="12"/>
        <v>2.65526098686649</v>
      </c>
      <c r="P124" s="6">
        <f t="shared" si="10"/>
        <v>-2.7698853753208565</v>
      </c>
    </row>
    <row r="125" spans="1:16" x14ac:dyDescent="0.15">
      <c r="A125" s="6">
        <v>62</v>
      </c>
      <c r="B125" s="6">
        <v>123</v>
      </c>
      <c r="D125">
        <v>661.59478759765602</v>
      </c>
      <c r="E125">
        <v>568.15295410156295</v>
      </c>
      <c r="F125">
        <v>499.09686279296898</v>
      </c>
      <c r="G125">
        <v>484.466064453125</v>
      </c>
      <c r="I125" s="7">
        <f t="shared" si="7"/>
        <v>162.49792480468705</v>
      </c>
      <c r="J125" s="7">
        <f t="shared" si="7"/>
        <v>83.686889648437955</v>
      </c>
      <c r="K125" s="7">
        <f t="shared" si="8"/>
        <v>103.91710205078047</v>
      </c>
      <c r="L125" s="8">
        <f t="shared" si="9"/>
        <v>1.2417369373784597</v>
      </c>
      <c r="M125" s="8">
        <f t="shared" si="12"/>
        <v>2.6612711309042814</v>
      </c>
      <c r="P125" s="6">
        <f t="shared" si="10"/>
        <v>-2.5498064465090788</v>
      </c>
    </row>
    <row r="126" spans="1:16" x14ac:dyDescent="0.15">
      <c r="A126" s="6">
        <v>62.5</v>
      </c>
      <c r="B126" s="6">
        <v>124</v>
      </c>
      <c r="D126">
        <v>662.82598876953102</v>
      </c>
      <c r="E126">
        <v>569.28515625</v>
      </c>
      <c r="F126">
        <v>499.11126708984398</v>
      </c>
      <c r="G126">
        <v>484.46810913085898</v>
      </c>
      <c r="I126" s="7">
        <f t="shared" si="7"/>
        <v>163.71472167968705</v>
      </c>
      <c r="J126" s="7">
        <f t="shared" si="7"/>
        <v>84.817047119141023</v>
      </c>
      <c r="K126" s="7">
        <f t="shared" si="8"/>
        <v>104.34278869628832</v>
      </c>
      <c r="L126" s="8">
        <f t="shared" si="9"/>
        <v>1.2302101079953871</v>
      </c>
      <c r="M126" s="8">
        <f t="shared" si="12"/>
        <v>2.6611921579206106</v>
      </c>
      <c r="P126" s="6">
        <f t="shared" si="10"/>
        <v>-2.5526982723192497</v>
      </c>
    </row>
    <row r="127" spans="1:16" x14ac:dyDescent="0.15">
      <c r="A127" s="6">
        <v>63</v>
      </c>
      <c r="B127" s="6">
        <v>125</v>
      </c>
      <c r="D127">
        <v>662.31585693359398</v>
      </c>
      <c r="E127">
        <v>569.18664550781295</v>
      </c>
      <c r="F127">
        <v>499.25216674804699</v>
      </c>
      <c r="G127">
        <v>484.90539550781301</v>
      </c>
      <c r="I127" s="7">
        <f t="shared" si="7"/>
        <v>163.06369018554699</v>
      </c>
      <c r="J127" s="7">
        <f t="shared" si="7"/>
        <v>84.281249999999943</v>
      </c>
      <c r="K127" s="7">
        <f t="shared" si="8"/>
        <v>104.06681518554703</v>
      </c>
      <c r="L127" s="8">
        <f t="shared" si="9"/>
        <v>1.2347564278596614</v>
      </c>
      <c r="M127" s="8">
        <f t="shared" si="12"/>
        <v>2.6771863341842863</v>
      </c>
      <c r="P127" s="6">
        <f t="shared" si="10"/>
        <v>-1.967024924525395</v>
      </c>
    </row>
    <row r="128" spans="1:16" x14ac:dyDescent="0.15">
      <c r="A128" s="6">
        <v>63.5</v>
      </c>
      <c r="B128" s="6">
        <v>126</v>
      </c>
      <c r="D128">
        <v>663.0712890625</v>
      </c>
      <c r="E128">
        <v>570.232177734375</v>
      </c>
      <c r="F128">
        <v>499.23797607421898</v>
      </c>
      <c r="G128">
        <v>484.77273559570301</v>
      </c>
      <c r="I128" s="7">
        <f t="shared" si="7"/>
        <v>163.83331298828102</v>
      </c>
      <c r="J128" s="7">
        <f t="shared" si="7"/>
        <v>85.459442138671989</v>
      </c>
      <c r="K128" s="7">
        <f t="shared" si="8"/>
        <v>104.01170349121062</v>
      </c>
      <c r="L128" s="8">
        <f t="shared" si="9"/>
        <v>1.2170884911983693</v>
      </c>
      <c r="M128" s="8">
        <f t="shared" si="12"/>
        <v>2.6709662539223959</v>
      </c>
      <c r="P128" s="6">
        <f t="shared" si="10"/>
        <v>-2.1947912796331135</v>
      </c>
    </row>
    <row r="129" spans="1:16" x14ac:dyDescent="0.15">
      <c r="A129" s="6">
        <v>64</v>
      </c>
      <c r="B129" s="6">
        <v>127</v>
      </c>
      <c r="D129">
        <v>661.644775390625</v>
      </c>
      <c r="E129">
        <v>569.63739013671898</v>
      </c>
      <c r="F129">
        <v>499.05389404296898</v>
      </c>
      <c r="G129">
        <v>484.70959472656301</v>
      </c>
      <c r="I129" s="7">
        <f t="shared" si="7"/>
        <v>162.59088134765602</v>
      </c>
      <c r="J129" s="7">
        <f t="shared" si="7"/>
        <v>84.927795410155966</v>
      </c>
      <c r="K129" s="7">
        <f t="shared" si="8"/>
        <v>103.14142456054685</v>
      </c>
      <c r="L129" s="8">
        <f t="shared" si="9"/>
        <v>1.2144601665736026</v>
      </c>
      <c r="M129" s="8">
        <f t="shared" si="12"/>
        <v>2.6797857856970309</v>
      </c>
      <c r="P129" s="6">
        <f t="shared" si="10"/>
        <v>-1.8718384363437888</v>
      </c>
    </row>
    <row r="130" spans="1:16" x14ac:dyDescent="0.15">
      <c r="A130" s="6">
        <v>64.5</v>
      </c>
      <c r="B130" s="6">
        <v>128</v>
      </c>
      <c r="D130">
        <v>659.09729003906295</v>
      </c>
      <c r="E130">
        <v>568.61883544921898</v>
      </c>
      <c r="F130">
        <v>499.45803833007801</v>
      </c>
      <c r="G130">
        <v>484.88912963867199</v>
      </c>
      <c r="I130" s="7">
        <f t="shared" ref="I130:J149" si="13">D130-F130</f>
        <v>159.63925170898494</v>
      </c>
      <c r="J130" s="7">
        <f t="shared" si="13"/>
        <v>83.729705810546989</v>
      </c>
      <c r="K130" s="7">
        <f t="shared" ref="K130:K149" si="14">I130-0.7*J130</f>
        <v>101.02845764160205</v>
      </c>
      <c r="L130" s="8">
        <f t="shared" ref="L130:L149" si="15">K130/J130</f>
        <v>1.206602324271824</v>
      </c>
      <c r="M130" s="8">
        <f t="shared" si="12"/>
        <v>2.6833757997946543</v>
      </c>
      <c r="P130" s="6">
        <f t="shared" si="10"/>
        <v>-1.7403796140499872</v>
      </c>
    </row>
    <row r="131" spans="1:16" x14ac:dyDescent="0.15">
      <c r="A131" s="6">
        <v>65</v>
      </c>
      <c r="B131" s="6">
        <v>129</v>
      </c>
      <c r="D131">
        <v>661.79779052734398</v>
      </c>
      <c r="E131">
        <v>570.58367919921898</v>
      </c>
      <c r="F131">
        <v>499.96502685546898</v>
      </c>
      <c r="G131">
        <v>485.3486328125</v>
      </c>
      <c r="I131" s="7">
        <f t="shared" si="13"/>
        <v>161.832763671875</v>
      </c>
      <c r="J131" s="7">
        <f t="shared" si="13"/>
        <v>85.235046386718977</v>
      </c>
      <c r="K131" s="7">
        <f t="shared" si="14"/>
        <v>102.16823120117172</v>
      </c>
      <c r="L131" s="8">
        <f t="shared" si="15"/>
        <v>1.1986645814401904</v>
      </c>
      <c r="M131" s="8">
        <f t="shared" si="12"/>
        <v>2.6868859133624223</v>
      </c>
      <c r="P131" s="6">
        <f t="shared" si="10"/>
        <v>-1.6118465823714394</v>
      </c>
    </row>
    <row r="132" spans="1:16" x14ac:dyDescent="0.15">
      <c r="A132" s="6">
        <v>65.5</v>
      </c>
      <c r="B132" s="6">
        <v>130</v>
      </c>
      <c r="D132">
        <v>660.91809082031295</v>
      </c>
      <c r="E132">
        <v>570.88293457031295</v>
      </c>
      <c r="F132">
        <v>499.76943969726602</v>
      </c>
      <c r="G132">
        <v>485.10922241210898</v>
      </c>
      <c r="I132" s="7">
        <f t="shared" si="13"/>
        <v>161.14865112304693</v>
      </c>
      <c r="J132" s="7">
        <f t="shared" si="13"/>
        <v>85.773712158203978</v>
      </c>
      <c r="K132" s="7">
        <f t="shared" si="14"/>
        <v>101.10705261230416</v>
      </c>
      <c r="L132" s="8">
        <f t="shared" si="15"/>
        <v>1.1787650326456531</v>
      </c>
      <c r="M132" s="8">
        <f t="shared" si="12"/>
        <v>2.6784342209672869</v>
      </c>
      <c r="P132" s="6">
        <f t="shared" si="10"/>
        <v>-1.9213299154283967</v>
      </c>
    </row>
    <row r="133" spans="1:16" x14ac:dyDescent="0.15">
      <c r="A133" s="6">
        <v>66</v>
      </c>
      <c r="B133" s="6">
        <v>131</v>
      </c>
      <c r="D133">
        <v>661.94677734375</v>
      </c>
      <c r="E133">
        <v>570.88739013671898</v>
      </c>
      <c r="F133">
        <v>499.26492309570301</v>
      </c>
      <c r="G133">
        <v>484.56848144531301</v>
      </c>
      <c r="I133" s="7">
        <f t="shared" si="13"/>
        <v>162.68185424804699</v>
      </c>
      <c r="J133" s="7">
        <f t="shared" si="13"/>
        <v>86.318908691405966</v>
      </c>
      <c r="K133" s="7">
        <f t="shared" si="14"/>
        <v>102.25861816406282</v>
      </c>
      <c r="L133" s="8">
        <f t="shared" si="15"/>
        <v>1.184660692706879</v>
      </c>
      <c r="M133" s="8">
        <f t="shared" si="12"/>
        <v>2.6957777374279148</v>
      </c>
      <c r="P133" s="6">
        <f t="shared" si="10"/>
        <v>-1.2862465462971751</v>
      </c>
    </row>
    <row r="134" spans="1:16" x14ac:dyDescent="0.15">
      <c r="A134" s="6">
        <v>66.5</v>
      </c>
      <c r="B134" s="6">
        <v>132</v>
      </c>
      <c r="D134">
        <v>661.31140136718795</v>
      </c>
      <c r="E134">
        <v>569.24011230468795</v>
      </c>
      <c r="F134">
        <v>499.82971191406301</v>
      </c>
      <c r="G134">
        <v>485.17153930664102</v>
      </c>
      <c r="I134" s="7">
        <f t="shared" si="13"/>
        <v>161.48168945312494</v>
      </c>
      <c r="J134" s="7">
        <f t="shared" si="13"/>
        <v>84.068572998046932</v>
      </c>
      <c r="K134" s="7">
        <f t="shared" si="14"/>
        <v>102.63368835449209</v>
      </c>
      <c r="L134" s="8">
        <f t="shared" si="15"/>
        <v>1.220833002088384</v>
      </c>
      <c r="M134" s="8">
        <f t="shared" si="12"/>
        <v>2.7433979032088214</v>
      </c>
      <c r="P134" s="6">
        <f t="shared" ref="P134:P149" si="16">(M134-$O$2)/$O$2*100</f>
        <v>0.45750452006705034</v>
      </c>
    </row>
    <row r="135" spans="1:16" x14ac:dyDescent="0.15">
      <c r="A135" s="6">
        <v>67</v>
      </c>
      <c r="B135" s="6">
        <v>133</v>
      </c>
      <c r="D135">
        <v>660.97424316406295</v>
      </c>
      <c r="E135">
        <v>570.26190185546898</v>
      </c>
      <c r="F135">
        <v>499.54708862304699</v>
      </c>
      <c r="G135">
        <v>484.89776611328102</v>
      </c>
      <c r="I135" s="7">
        <f t="shared" si="13"/>
        <v>161.42715454101597</v>
      </c>
      <c r="J135" s="7">
        <f t="shared" si="13"/>
        <v>85.364135742187955</v>
      </c>
      <c r="K135" s="7">
        <f t="shared" si="14"/>
        <v>101.67225952148439</v>
      </c>
      <c r="L135" s="8">
        <f t="shared" si="15"/>
        <v>1.1910418659722548</v>
      </c>
      <c r="M135" s="8">
        <f t="shared" si="12"/>
        <v>2.725054623492094</v>
      </c>
      <c r="P135" s="6">
        <f t="shared" si="16"/>
        <v>-0.21418809255055385</v>
      </c>
    </row>
    <row r="136" spans="1:16" x14ac:dyDescent="0.15">
      <c r="A136" s="6">
        <v>67.5</v>
      </c>
      <c r="B136" s="6">
        <v>134</v>
      </c>
      <c r="D136">
        <v>661.56359863281295</v>
      </c>
      <c r="E136">
        <v>571.662109375</v>
      </c>
      <c r="F136">
        <v>498.90682983398398</v>
      </c>
      <c r="G136">
        <v>484.61599731445301</v>
      </c>
      <c r="I136" s="7">
        <f t="shared" si="13"/>
        <v>162.65676879882898</v>
      </c>
      <c r="J136" s="7">
        <f t="shared" si="13"/>
        <v>87.046112060546989</v>
      </c>
      <c r="K136" s="7">
        <f t="shared" si="14"/>
        <v>101.7244903564461</v>
      </c>
      <c r="L136" s="8">
        <f t="shared" si="15"/>
        <v>1.1686276152769375</v>
      </c>
      <c r="M136" s="8">
        <f t="shared" si="12"/>
        <v>2.7140882291961788</v>
      </c>
      <c r="P136" s="6">
        <f t="shared" si="16"/>
        <v>-0.61575455990922323</v>
      </c>
    </row>
    <row r="137" spans="1:16" x14ac:dyDescent="0.15">
      <c r="A137" s="6">
        <v>68</v>
      </c>
      <c r="B137" s="6">
        <v>135</v>
      </c>
      <c r="D137">
        <v>659.92327880859398</v>
      </c>
      <c r="E137">
        <v>571.24359130859398</v>
      </c>
      <c r="F137">
        <v>499.26202392578102</v>
      </c>
      <c r="G137">
        <v>484.52941894531301</v>
      </c>
      <c r="I137" s="7">
        <f t="shared" si="13"/>
        <v>160.66125488281295</v>
      </c>
      <c r="J137" s="7">
        <f t="shared" si="13"/>
        <v>86.714172363280966</v>
      </c>
      <c r="K137" s="7">
        <f t="shared" si="14"/>
        <v>99.961334228516279</v>
      </c>
      <c r="L137" s="8">
        <f t="shared" si="15"/>
        <v>1.1527681289482596</v>
      </c>
      <c r="M137" s="8">
        <f t="shared" si="12"/>
        <v>2.7096765992669027</v>
      </c>
      <c r="P137" s="6">
        <f t="shared" si="16"/>
        <v>-0.77729923887932106</v>
      </c>
    </row>
    <row r="138" spans="1:16" x14ac:dyDescent="0.15">
      <c r="A138" s="6">
        <v>68.5</v>
      </c>
      <c r="B138" s="6">
        <v>136</v>
      </c>
      <c r="D138">
        <v>658.15765380859398</v>
      </c>
      <c r="E138">
        <v>571.68096923828102</v>
      </c>
      <c r="F138">
        <v>499.81942749023398</v>
      </c>
      <c r="G138">
        <v>485.76345825195301</v>
      </c>
      <c r="I138" s="7">
        <f t="shared" si="13"/>
        <v>158.33822631836</v>
      </c>
      <c r="J138" s="7">
        <f t="shared" si="13"/>
        <v>85.917510986328011</v>
      </c>
      <c r="K138" s="7">
        <f t="shared" si="14"/>
        <v>98.195968627930398</v>
      </c>
      <c r="L138" s="8">
        <f t="shared" si="15"/>
        <v>1.1429098387586698</v>
      </c>
      <c r="M138" s="8">
        <f t="shared" si="12"/>
        <v>2.7112661654767143</v>
      </c>
      <c r="P138" s="6">
        <f t="shared" si="16"/>
        <v>-0.71909264240991555</v>
      </c>
    </row>
    <row r="139" spans="1:16" x14ac:dyDescent="0.15">
      <c r="A139" s="6">
        <v>69</v>
      </c>
      <c r="B139" s="6">
        <v>137</v>
      </c>
      <c r="D139">
        <v>657.12249755859398</v>
      </c>
      <c r="E139">
        <v>572.46905517578102</v>
      </c>
      <c r="F139">
        <v>499.69128417968801</v>
      </c>
      <c r="G139">
        <v>485.03866577148398</v>
      </c>
      <c r="I139" s="7">
        <f t="shared" si="13"/>
        <v>157.43121337890597</v>
      </c>
      <c r="J139" s="7">
        <f t="shared" si="13"/>
        <v>87.430389404297046</v>
      </c>
      <c r="K139" s="7">
        <f t="shared" si="14"/>
        <v>96.229940795898045</v>
      </c>
      <c r="L139" s="8">
        <f t="shared" si="15"/>
        <v>1.1006463708048921</v>
      </c>
      <c r="M139" s="8">
        <f t="shared" si="12"/>
        <v>2.6804505539223387</v>
      </c>
      <c r="P139" s="6">
        <f t="shared" si="16"/>
        <v>-1.8474960116009009</v>
      </c>
    </row>
    <row r="140" spans="1:16" x14ac:dyDescent="0.15">
      <c r="A140" s="6">
        <v>69.5</v>
      </c>
      <c r="B140" s="6">
        <v>138</v>
      </c>
      <c r="D140">
        <v>657.65966796875</v>
      </c>
      <c r="E140">
        <v>571.910888671875</v>
      </c>
      <c r="F140">
        <v>499.1396484375</v>
      </c>
      <c r="G140">
        <v>484.50350952148398</v>
      </c>
      <c r="I140" s="7">
        <f t="shared" si="13"/>
        <v>158.52001953125</v>
      </c>
      <c r="J140" s="7">
        <f t="shared" si="13"/>
        <v>87.407379150391023</v>
      </c>
      <c r="K140" s="7">
        <f t="shared" si="14"/>
        <v>97.334854125976278</v>
      </c>
      <c r="L140" s="8">
        <f t="shared" si="15"/>
        <v>1.1135770809293375</v>
      </c>
      <c r="M140" s="8">
        <f t="shared" si="12"/>
        <v>2.7048291204461856</v>
      </c>
      <c r="P140" s="6">
        <f t="shared" si="16"/>
        <v>-0.95480379444289387</v>
      </c>
    </row>
    <row r="141" spans="1:16" x14ac:dyDescent="0.15">
      <c r="A141" s="6">
        <v>70</v>
      </c>
      <c r="B141" s="6">
        <v>139</v>
      </c>
      <c r="D141">
        <v>655.77648925781295</v>
      </c>
      <c r="E141">
        <v>570.29132080078102</v>
      </c>
      <c r="F141">
        <v>499.03024291992199</v>
      </c>
      <c r="G141">
        <v>484.48519897460898</v>
      </c>
      <c r="I141" s="7">
        <f t="shared" si="13"/>
        <v>156.74624633789097</v>
      </c>
      <c r="J141" s="7">
        <f t="shared" si="13"/>
        <v>85.806121826172046</v>
      </c>
      <c r="K141" s="7">
        <f t="shared" si="14"/>
        <v>96.68196105957054</v>
      </c>
      <c r="L141" s="8">
        <f t="shared" si="15"/>
        <v>1.1267489894885474</v>
      </c>
      <c r="M141" s="8">
        <f t="shared" si="12"/>
        <v>2.7294488854047971</v>
      </c>
      <c r="P141" s="6">
        <f t="shared" si="16"/>
        <v>-5.327939409255697E-2</v>
      </c>
    </row>
    <row r="142" spans="1:16" x14ac:dyDescent="0.15">
      <c r="A142" s="6">
        <v>70.5</v>
      </c>
      <c r="B142" s="6">
        <v>140</v>
      </c>
      <c r="D142">
        <v>657.37054443359398</v>
      </c>
      <c r="E142">
        <v>570.27551269531295</v>
      </c>
      <c r="F142">
        <v>499.95474243164102</v>
      </c>
      <c r="G142">
        <v>485.57672119140602</v>
      </c>
      <c r="I142" s="7">
        <f t="shared" si="13"/>
        <v>157.41580200195295</v>
      </c>
      <c r="J142" s="7">
        <f t="shared" si="13"/>
        <v>84.698791503906932</v>
      </c>
      <c r="K142" s="7">
        <f t="shared" si="14"/>
        <v>98.126647949218096</v>
      </c>
      <c r="L142" s="8">
        <f t="shared" si="15"/>
        <v>1.1585365765778579</v>
      </c>
      <c r="M142" s="8">
        <f t="shared" si="12"/>
        <v>2.7726843288935097</v>
      </c>
      <c r="P142" s="6">
        <f t="shared" si="16"/>
        <v>1.5299122948032702</v>
      </c>
    </row>
    <row r="143" spans="1:16" x14ac:dyDescent="0.15">
      <c r="A143" s="6">
        <v>71</v>
      </c>
      <c r="B143" s="6">
        <v>141</v>
      </c>
      <c r="D143">
        <v>658.767822265625</v>
      </c>
      <c r="E143">
        <v>570.62225341796898</v>
      </c>
      <c r="F143">
        <v>499.68798828125</v>
      </c>
      <c r="G143">
        <v>484.92535400390602</v>
      </c>
      <c r="I143" s="7">
        <f t="shared" si="13"/>
        <v>159.079833984375</v>
      </c>
      <c r="J143" s="7">
        <f t="shared" si="13"/>
        <v>85.696899414062955</v>
      </c>
      <c r="K143" s="7">
        <f t="shared" si="14"/>
        <v>99.092004394530932</v>
      </c>
      <c r="L143" s="8">
        <f t="shared" si="15"/>
        <v>1.1563079302991659</v>
      </c>
      <c r="M143" s="8">
        <f t="shared" si="12"/>
        <v>2.7819035390142197</v>
      </c>
      <c r="P143" s="6">
        <f t="shared" si="16"/>
        <v>1.8675005248188343</v>
      </c>
    </row>
    <row r="144" spans="1:16" x14ac:dyDescent="0.15">
      <c r="A144" s="6">
        <v>71.5</v>
      </c>
      <c r="B144" s="6">
        <v>142</v>
      </c>
      <c r="D144">
        <v>658.05816650390602</v>
      </c>
      <c r="E144">
        <v>569.87200927734398</v>
      </c>
      <c r="F144">
        <v>500.52447509765602</v>
      </c>
      <c r="G144">
        <v>485.81652832031301</v>
      </c>
      <c r="I144" s="7">
        <f t="shared" si="13"/>
        <v>157.53369140625</v>
      </c>
      <c r="J144" s="7">
        <f t="shared" si="13"/>
        <v>84.055480957030966</v>
      </c>
      <c r="K144" s="7">
        <f t="shared" si="14"/>
        <v>98.694854736328324</v>
      </c>
      <c r="L144" s="8">
        <f t="shared" si="15"/>
        <v>1.1741632266286237</v>
      </c>
      <c r="M144" s="8">
        <f t="shared" si="12"/>
        <v>2.8112066917430791</v>
      </c>
      <c r="P144" s="6">
        <f t="shared" si="16"/>
        <v>2.9405208089957959</v>
      </c>
    </row>
    <row r="145" spans="1:16" x14ac:dyDescent="0.15">
      <c r="A145" s="6">
        <v>72</v>
      </c>
      <c r="B145" s="6">
        <v>143</v>
      </c>
      <c r="D145">
        <v>658.66729736328102</v>
      </c>
      <c r="E145">
        <v>572.195068359375</v>
      </c>
      <c r="F145">
        <v>499.40621948242199</v>
      </c>
      <c r="G145">
        <v>484.93417358398398</v>
      </c>
      <c r="I145" s="7">
        <f t="shared" si="13"/>
        <v>159.26107788085903</v>
      </c>
      <c r="J145" s="7">
        <f t="shared" si="13"/>
        <v>87.260894775391023</v>
      </c>
      <c r="K145" s="7">
        <f t="shared" si="14"/>
        <v>98.178451538085312</v>
      </c>
      <c r="L145" s="8">
        <f t="shared" si="15"/>
        <v>1.1251139676116777</v>
      </c>
      <c r="M145" s="8">
        <f t="shared" si="12"/>
        <v>2.7736052891255349</v>
      </c>
      <c r="P145" s="6">
        <f t="shared" si="16"/>
        <v>1.5636359360451282</v>
      </c>
    </row>
    <row r="146" spans="1:16" x14ac:dyDescent="0.15">
      <c r="A146" s="6">
        <v>72.5</v>
      </c>
      <c r="B146" s="6">
        <v>144</v>
      </c>
      <c r="D146">
        <v>656.95544433593795</v>
      </c>
      <c r="E146">
        <v>572.62103271484398</v>
      </c>
      <c r="F146">
        <v>499.25729370117199</v>
      </c>
      <c r="G146">
        <v>484.5888671875</v>
      </c>
      <c r="I146" s="7">
        <f t="shared" si="13"/>
        <v>157.69815063476597</v>
      </c>
      <c r="J146" s="7">
        <f t="shared" si="13"/>
        <v>88.032165527343977</v>
      </c>
      <c r="K146" s="7">
        <f t="shared" si="14"/>
        <v>96.075634765625182</v>
      </c>
      <c r="L146" s="8">
        <f t="shared" si="15"/>
        <v>1.0913696623285132</v>
      </c>
      <c r="M146" s="8">
        <f t="shared" si="12"/>
        <v>2.751308840241772</v>
      </c>
      <c r="P146" s="6">
        <f t="shared" si="16"/>
        <v>0.74718652055850943</v>
      </c>
    </row>
    <row r="147" spans="1:16" x14ac:dyDescent="0.15">
      <c r="A147" s="6">
        <v>73</v>
      </c>
      <c r="B147" s="6">
        <v>145</v>
      </c>
      <c r="D147">
        <v>659.22448730468795</v>
      </c>
      <c r="E147">
        <v>574.17919921875</v>
      </c>
      <c r="F147">
        <v>500.39202880859398</v>
      </c>
      <c r="G147">
        <v>485.47100830078102</v>
      </c>
      <c r="I147" s="7">
        <f t="shared" si="13"/>
        <v>158.83245849609398</v>
      </c>
      <c r="J147" s="7">
        <f t="shared" si="13"/>
        <v>88.708190917968977</v>
      </c>
      <c r="K147" s="7">
        <f t="shared" si="14"/>
        <v>96.736724853515696</v>
      </c>
      <c r="L147" s="8">
        <f t="shared" si="15"/>
        <v>1.0905049900405581</v>
      </c>
      <c r="M147" s="8">
        <f t="shared" si="12"/>
        <v>2.7618920243532186</v>
      </c>
      <c r="P147" s="6">
        <f t="shared" si="16"/>
        <v>1.1347206308925646</v>
      </c>
    </row>
    <row r="148" spans="1:16" x14ac:dyDescent="0.15">
      <c r="A148" s="6">
        <v>73.5</v>
      </c>
      <c r="B148" s="6">
        <v>146</v>
      </c>
      <c r="D148">
        <v>661.55889892578102</v>
      </c>
      <c r="E148">
        <v>575.94378662109398</v>
      </c>
      <c r="F148">
        <v>499.44055175781301</v>
      </c>
      <c r="G148">
        <v>484.73468017578102</v>
      </c>
      <c r="I148" s="7">
        <f t="shared" si="13"/>
        <v>162.11834716796801</v>
      </c>
      <c r="J148" s="7">
        <f t="shared" si="13"/>
        <v>91.209106445312955</v>
      </c>
      <c r="K148" s="7">
        <f t="shared" si="14"/>
        <v>98.271972656248948</v>
      </c>
      <c r="L148" s="8">
        <f t="shared" si="15"/>
        <v>1.0774359763646051</v>
      </c>
      <c r="M148" s="8">
        <f t="shared" si="12"/>
        <v>2.7602708670766676</v>
      </c>
      <c r="P148" s="6">
        <f t="shared" si="16"/>
        <v>1.0753572355038119</v>
      </c>
    </row>
    <row r="149" spans="1:16" x14ac:dyDescent="0.15">
      <c r="A149" s="6">
        <v>74</v>
      </c>
      <c r="B149" s="6">
        <v>147</v>
      </c>
      <c r="D149">
        <v>661.125244140625</v>
      </c>
      <c r="E149">
        <v>574.55841064453102</v>
      </c>
      <c r="F149">
        <v>499.19168090820301</v>
      </c>
      <c r="G149">
        <v>484.27291870117199</v>
      </c>
      <c r="I149" s="7">
        <f t="shared" si="13"/>
        <v>161.93356323242199</v>
      </c>
      <c r="J149" s="7">
        <f t="shared" si="13"/>
        <v>90.285491943359034</v>
      </c>
      <c r="K149" s="7">
        <f t="shared" si="14"/>
        <v>98.733718872070668</v>
      </c>
      <c r="L149" s="8">
        <f t="shared" si="15"/>
        <v>1.0935723641403168</v>
      </c>
      <c r="M149" s="8">
        <f t="shared" si="12"/>
        <v>2.7878551112517811</v>
      </c>
      <c r="P149" s="6">
        <f t="shared" si="16"/>
        <v>2.0854346765716718</v>
      </c>
    </row>
    <row r="150" spans="1:16" x14ac:dyDescent="0.15">
      <c r="A150" s="18">
        <v>74.5</v>
      </c>
      <c r="B150" s="18">
        <v>148</v>
      </c>
      <c r="D150">
        <v>661.80865478515602</v>
      </c>
      <c r="E150">
        <v>574.23443603515602</v>
      </c>
      <c r="F150">
        <v>499.67153930664102</v>
      </c>
      <c r="G150">
        <v>485.00677490234398</v>
      </c>
      <c r="I150" s="19">
        <f t="shared" ref="I150:I193" si="17">D150-F150</f>
        <v>162.137115478515</v>
      </c>
      <c r="J150" s="19">
        <f t="shared" ref="J150:J193" si="18">E150-G150</f>
        <v>89.227661132812045</v>
      </c>
      <c r="K150" s="19">
        <f t="shared" ref="K150:K193" si="19">I150-0.7*J150</f>
        <v>99.677752685546579</v>
      </c>
      <c r="L150" s="20">
        <f t="shared" ref="L150:L193" si="20">K150/J150</f>
        <v>1.117117174428454</v>
      </c>
      <c r="M150" s="20">
        <f t="shared" ref="M150:M193" si="21">L150+ABS($N$2)*A150</f>
        <v>2.82284777793932</v>
      </c>
      <c r="N150" s="18"/>
      <c r="O150" s="18"/>
      <c r="P150" s="18">
        <f t="shared" ref="P150:P193" si="22">(M150-$O$2)/$O$2*100</f>
        <v>3.3667930853613646</v>
      </c>
    </row>
    <row r="151" spans="1:16" x14ac:dyDescent="0.15">
      <c r="A151" s="18">
        <v>75</v>
      </c>
      <c r="B151" s="18">
        <v>149</v>
      </c>
      <c r="D151">
        <v>662.68786621093795</v>
      </c>
      <c r="E151">
        <v>575.44012451171898</v>
      </c>
      <c r="F151">
        <v>500.06765747070301</v>
      </c>
      <c r="G151">
        <v>485.43295288085898</v>
      </c>
      <c r="I151" s="19">
        <f t="shared" si="17"/>
        <v>162.62020874023494</v>
      </c>
      <c r="J151" s="19">
        <f t="shared" si="18"/>
        <v>90.00717163086</v>
      </c>
      <c r="K151" s="19">
        <f t="shared" si="19"/>
        <v>99.615188598632955</v>
      </c>
      <c r="L151" s="20">
        <f t="shared" si="20"/>
        <v>1.1067472379554113</v>
      </c>
      <c r="M151" s="20">
        <f t="shared" si="21"/>
        <v>2.823925697865679</v>
      </c>
      <c r="N151" s="18"/>
      <c r="O151" s="18"/>
      <c r="P151" s="18">
        <f t="shared" si="22"/>
        <v>3.406264262964815</v>
      </c>
    </row>
    <row r="152" spans="1:16" x14ac:dyDescent="0.15">
      <c r="A152" s="18">
        <v>75.5</v>
      </c>
      <c r="B152" s="18">
        <v>150</v>
      </c>
      <c r="D152">
        <v>662.21759033203102</v>
      </c>
      <c r="E152">
        <v>573.07177734375</v>
      </c>
      <c r="F152">
        <v>498.92388916015602</v>
      </c>
      <c r="G152">
        <v>484.39797973632801</v>
      </c>
      <c r="I152" s="19">
        <f t="shared" si="17"/>
        <v>163.293701171875</v>
      </c>
      <c r="J152" s="19">
        <f t="shared" si="18"/>
        <v>88.673797607421989</v>
      </c>
      <c r="K152" s="19">
        <f t="shared" si="19"/>
        <v>101.22204284667961</v>
      </c>
      <c r="L152" s="20">
        <f t="shared" si="20"/>
        <v>1.1415101820135347</v>
      </c>
      <c r="M152" s="20">
        <f t="shared" si="21"/>
        <v>2.8701364983232045</v>
      </c>
      <c r="N152" s="18"/>
      <c r="O152" s="18"/>
      <c r="P152" s="18">
        <f t="shared" si="22"/>
        <v>5.0984073131610677</v>
      </c>
    </row>
    <row r="153" spans="1:16" x14ac:dyDescent="0.15">
      <c r="A153" s="18">
        <v>76</v>
      </c>
      <c r="B153" s="18">
        <v>151</v>
      </c>
      <c r="D153">
        <v>662.373779296875</v>
      </c>
      <c r="E153">
        <v>572.25793457031295</v>
      </c>
      <c r="F153">
        <v>499.17648315429699</v>
      </c>
      <c r="G153">
        <v>484.58267211914102</v>
      </c>
      <c r="I153" s="19">
        <f t="shared" si="17"/>
        <v>163.19729614257801</v>
      </c>
      <c r="J153" s="19">
        <f t="shared" si="18"/>
        <v>87.675262451171932</v>
      </c>
      <c r="K153" s="19">
        <f t="shared" si="19"/>
        <v>101.82461242675765</v>
      </c>
      <c r="L153" s="20">
        <f t="shared" si="20"/>
        <v>1.161383605591894</v>
      </c>
      <c r="M153" s="20">
        <f t="shared" si="21"/>
        <v>2.9014577783009656</v>
      </c>
      <c r="N153" s="18"/>
      <c r="O153" s="18"/>
      <c r="P153" s="18">
        <f t="shared" si="22"/>
        <v>6.2453272044608186</v>
      </c>
    </row>
    <row r="154" spans="1:16" x14ac:dyDescent="0.15">
      <c r="A154" s="18">
        <v>76.5</v>
      </c>
      <c r="B154" s="18">
        <v>152</v>
      </c>
      <c r="D154">
        <v>664.07403564453102</v>
      </c>
      <c r="E154">
        <v>572.29229736328102</v>
      </c>
      <c r="F154">
        <v>499.99114990234398</v>
      </c>
      <c r="G154">
        <v>485.18017578125</v>
      </c>
      <c r="I154" s="19">
        <f t="shared" si="17"/>
        <v>164.08288574218705</v>
      </c>
      <c r="J154" s="19">
        <f t="shared" si="18"/>
        <v>87.112121582031023</v>
      </c>
      <c r="K154" s="19">
        <f t="shared" si="19"/>
        <v>103.10440063476534</v>
      </c>
      <c r="L154" s="20">
        <f t="shared" si="20"/>
        <v>1.1835827065430251</v>
      </c>
      <c r="M154" s="20">
        <f t="shared" si="21"/>
        <v>2.9351047356514983</v>
      </c>
      <c r="N154" s="18"/>
      <c r="O154" s="18"/>
      <c r="P154" s="18">
        <f t="shared" si="22"/>
        <v>7.477408546425143</v>
      </c>
    </row>
    <row r="155" spans="1:16" x14ac:dyDescent="0.15">
      <c r="A155" s="18">
        <v>77</v>
      </c>
      <c r="B155" s="18">
        <v>153</v>
      </c>
      <c r="D155">
        <v>666.52648925781295</v>
      </c>
      <c r="E155">
        <v>573.337646484375</v>
      </c>
      <c r="F155">
        <v>500.11334228515602</v>
      </c>
      <c r="G155">
        <v>485.50576782226602</v>
      </c>
      <c r="I155" s="19">
        <f t="shared" si="17"/>
        <v>166.41314697265693</v>
      </c>
      <c r="J155" s="19">
        <f t="shared" si="18"/>
        <v>87.831878662108977</v>
      </c>
      <c r="K155" s="19">
        <f t="shared" si="19"/>
        <v>104.93083190918065</v>
      </c>
      <c r="L155" s="20">
        <f t="shared" si="20"/>
        <v>1.1946782137366285</v>
      </c>
      <c r="M155" s="20">
        <f t="shared" si="21"/>
        <v>2.9576480992445036</v>
      </c>
      <c r="N155" s="18"/>
      <c r="O155" s="18"/>
      <c r="P155" s="18">
        <f t="shared" si="22"/>
        <v>8.3028994631430528</v>
      </c>
    </row>
    <row r="156" spans="1:16" x14ac:dyDescent="0.15">
      <c r="A156" s="18">
        <v>77.5</v>
      </c>
      <c r="B156" s="18">
        <v>154</v>
      </c>
      <c r="D156">
        <v>665.41760253906295</v>
      </c>
      <c r="E156">
        <v>572.73638916015602</v>
      </c>
      <c r="F156">
        <v>499.29803466796898</v>
      </c>
      <c r="G156">
        <v>484.558837890625</v>
      </c>
      <c r="I156" s="19">
        <f t="shared" si="17"/>
        <v>166.11956787109398</v>
      </c>
      <c r="J156" s="19">
        <f t="shared" si="18"/>
        <v>88.177551269531023</v>
      </c>
      <c r="K156" s="19">
        <f t="shared" si="19"/>
        <v>104.39528198242226</v>
      </c>
      <c r="L156" s="20">
        <f t="shared" si="20"/>
        <v>1.1839213096689285</v>
      </c>
      <c r="M156" s="20">
        <f t="shared" si="21"/>
        <v>2.9583390515762051</v>
      </c>
      <c r="N156" s="18"/>
      <c r="O156" s="18"/>
      <c r="P156" s="18">
        <f t="shared" si="22"/>
        <v>8.3282006952041669</v>
      </c>
    </row>
    <row r="157" spans="1:16" x14ac:dyDescent="0.15">
      <c r="A157" s="18">
        <v>78</v>
      </c>
      <c r="B157" s="18">
        <v>155</v>
      </c>
      <c r="D157">
        <v>665.126220703125</v>
      </c>
      <c r="E157">
        <v>572.77697753906295</v>
      </c>
      <c r="F157">
        <v>499.330322265625</v>
      </c>
      <c r="G157">
        <v>485.06622314453102</v>
      </c>
      <c r="I157" s="19">
        <f t="shared" si="17"/>
        <v>165.7958984375</v>
      </c>
      <c r="J157" s="19">
        <f t="shared" si="18"/>
        <v>87.710754394531932</v>
      </c>
      <c r="K157" s="19">
        <f t="shared" si="19"/>
        <v>104.39837036132765</v>
      </c>
      <c r="L157" s="20">
        <f t="shared" si="20"/>
        <v>1.1902573530690788</v>
      </c>
      <c r="M157" s="20">
        <f t="shared" si="21"/>
        <v>2.976122951375757</v>
      </c>
      <c r="N157" s="18"/>
      <c r="O157" s="18"/>
      <c r="P157" s="18">
        <f t="shared" si="22"/>
        <v>8.9794099829302692</v>
      </c>
    </row>
    <row r="158" spans="1:16" x14ac:dyDescent="0.15">
      <c r="A158" s="18">
        <v>78.5</v>
      </c>
      <c r="B158" s="18">
        <v>156</v>
      </c>
      <c r="D158">
        <v>666.23913574218795</v>
      </c>
      <c r="E158">
        <v>571.19183349609398</v>
      </c>
      <c r="F158">
        <v>499.61517333984398</v>
      </c>
      <c r="G158">
        <v>485.22296142578102</v>
      </c>
      <c r="I158" s="19">
        <f t="shared" si="17"/>
        <v>166.62396240234398</v>
      </c>
      <c r="J158" s="19">
        <f t="shared" si="18"/>
        <v>85.968872070312955</v>
      </c>
      <c r="K158" s="19">
        <f t="shared" si="19"/>
        <v>106.44575195312491</v>
      </c>
      <c r="L158" s="20">
        <f t="shared" si="20"/>
        <v>1.2381894677653111</v>
      </c>
      <c r="M158" s="20">
        <f t="shared" si="21"/>
        <v>3.0355029224713914</v>
      </c>
      <c r="N158" s="18"/>
      <c r="O158" s="18"/>
      <c r="P158" s="18">
        <f t="shared" si="22"/>
        <v>11.15378057195929</v>
      </c>
    </row>
    <row r="159" spans="1:16" x14ac:dyDescent="0.15">
      <c r="A159" s="18">
        <v>79</v>
      </c>
      <c r="B159" s="18">
        <v>157</v>
      </c>
      <c r="D159">
        <v>664.90692138671898</v>
      </c>
      <c r="E159">
        <v>571.48809814453102</v>
      </c>
      <c r="F159">
        <v>500.16802978515602</v>
      </c>
      <c r="G159">
        <v>485.51132202148398</v>
      </c>
      <c r="I159" s="19">
        <f t="shared" si="17"/>
        <v>164.73889160156295</v>
      </c>
      <c r="J159" s="19">
        <f t="shared" si="18"/>
        <v>85.976776123047046</v>
      </c>
      <c r="K159" s="19">
        <f t="shared" si="19"/>
        <v>104.55514831543002</v>
      </c>
      <c r="L159" s="20">
        <f t="shared" si="20"/>
        <v>1.216085936576573</v>
      </c>
      <c r="M159" s="20">
        <f t="shared" si="21"/>
        <v>3.0248472476820552</v>
      </c>
      <c r="N159" s="18"/>
      <c r="O159" s="18"/>
      <c r="P159" s="18">
        <f t="shared" si="22"/>
        <v>10.763592004321302</v>
      </c>
    </row>
    <row r="160" spans="1:16" x14ac:dyDescent="0.15">
      <c r="A160" s="18">
        <v>79.5</v>
      </c>
      <c r="B160" s="18">
        <v>158</v>
      </c>
      <c r="D160">
        <v>668.74334716796898</v>
      </c>
      <c r="E160">
        <v>571.83563232421898</v>
      </c>
      <c r="F160">
        <v>500.57897949218801</v>
      </c>
      <c r="G160">
        <v>485.750732421875</v>
      </c>
      <c r="I160" s="19">
        <f t="shared" si="17"/>
        <v>168.16436767578097</v>
      </c>
      <c r="J160" s="19">
        <f t="shared" si="18"/>
        <v>86.084899902343977</v>
      </c>
      <c r="K160" s="19">
        <f t="shared" si="19"/>
        <v>107.90493774414018</v>
      </c>
      <c r="L160" s="20">
        <f t="shared" si="20"/>
        <v>1.2534711414725368</v>
      </c>
      <c r="M160" s="20">
        <f t="shared" si="21"/>
        <v>3.0736803089774209</v>
      </c>
      <c r="N160" s="18"/>
      <c r="O160" s="18"/>
      <c r="P160" s="18">
        <f t="shared" si="22"/>
        <v>12.551756772570933</v>
      </c>
    </row>
    <row r="161" spans="1:16" x14ac:dyDescent="0.15">
      <c r="A161" s="18">
        <v>80</v>
      </c>
      <c r="B161" s="18">
        <v>159</v>
      </c>
      <c r="D161">
        <v>668.32794189453102</v>
      </c>
      <c r="E161">
        <v>571.21185302734398</v>
      </c>
      <c r="F161">
        <v>499.9111328125</v>
      </c>
      <c r="G161">
        <v>484.73446655273398</v>
      </c>
      <c r="I161" s="19">
        <f t="shared" si="17"/>
        <v>168.41680908203102</v>
      </c>
      <c r="J161" s="19">
        <f t="shared" si="18"/>
        <v>86.47738647461</v>
      </c>
      <c r="K161" s="19">
        <f t="shared" si="19"/>
        <v>107.88263854980403</v>
      </c>
      <c r="L161" s="20">
        <f t="shared" si="20"/>
        <v>1.2475242713478474</v>
      </c>
      <c r="M161" s="20">
        <f t="shared" si="21"/>
        <v>3.0791812952521331</v>
      </c>
      <c r="N161" s="18"/>
      <c r="O161" s="18"/>
      <c r="P161" s="18">
        <f t="shared" si="22"/>
        <v>12.753191406938171</v>
      </c>
    </row>
    <row r="162" spans="1:16" x14ac:dyDescent="0.15">
      <c r="A162" s="18">
        <v>80.5</v>
      </c>
      <c r="B162" s="18">
        <v>160</v>
      </c>
      <c r="D162">
        <v>667.54901123046898</v>
      </c>
      <c r="E162">
        <v>569.30865478515602</v>
      </c>
      <c r="F162">
        <v>499.87371826171898</v>
      </c>
      <c r="G162">
        <v>485.00225830078102</v>
      </c>
      <c r="I162" s="19">
        <f t="shared" si="17"/>
        <v>167.67529296875</v>
      </c>
      <c r="J162" s="19">
        <f t="shared" si="18"/>
        <v>84.306396484375</v>
      </c>
      <c r="K162" s="19">
        <f t="shared" si="19"/>
        <v>108.6608154296875</v>
      </c>
      <c r="L162" s="20">
        <f t="shared" si="20"/>
        <v>1.2888798473295706</v>
      </c>
      <c r="M162" s="20">
        <f t="shared" si="21"/>
        <v>3.1319847276332577</v>
      </c>
      <c r="N162" s="18"/>
      <c r="O162" s="18"/>
      <c r="P162" s="18">
        <f t="shared" si="22"/>
        <v>14.686742876412382</v>
      </c>
    </row>
    <row r="163" spans="1:16" x14ac:dyDescent="0.15">
      <c r="A163" s="18">
        <v>81</v>
      </c>
      <c r="B163" s="18">
        <v>161</v>
      </c>
      <c r="D163">
        <v>667.38934326171898</v>
      </c>
      <c r="E163">
        <v>569.25274658203102</v>
      </c>
      <c r="F163">
        <v>501.07589721679699</v>
      </c>
      <c r="G163">
        <v>486.220703125</v>
      </c>
      <c r="I163" s="19">
        <f t="shared" si="17"/>
        <v>166.31344604492199</v>
      </c>
      <c r="J163" s="19">
        <f t="shared" si="18"/>
        <v>83.032043457031023</v>
      </c>
      <c r="K163" s="19">
        <f t="shared" si="19"/>
        <v>108.19101562500028</v>
      </c>
      <c r="L163" s="20">
        <f t="shared" si="20"/>
        <v>1.3030031674577416</v>
      </c>
      <c r="M163" s="20">
        <f t="shared" si="21"/>
        <v>3.157555904160831</v>
      </c>
      <c r="N163" s="18"/>
      <c r="O163" s="18"/>
      <c r="P163" s="18">
        <f t="shared" si="22"/>
        <v>15.623105982397664</v>
      </c>
    </row>
    <row r="164" spans="1:16" x14ac:dyDescent="0.15">
      <c r="A164" s="18">
        <v>81.5</v>
      </c>
      <c r="B164" s="18">
        <v>162</v>
      </c>
      <c r="D164">
        <v>665.79333496093795</v>
      </c>
      <c r="E164">
        <v>568.93017578125</v>
      </c>
      <c r="F164">
        <v>499.86712646484398</v>
      </c>
      <c r="G164">
        <v>484.96893310546898</v>
      </c>
      <c r="I164" s="19">
        <f t="shared" si="17"/>
        <v>165.92620849609398</v>
      </c>
      <c r="J164" s="19">
        <f t="shared" si="18"/>
        <v>83.961242675781023</v>
      </c>
      <c r="K164" s="19">
        <f t="shared" si="19"/>
        <v>107.15333862304726</v>
      </c>
      <c r="L164" s="20">
        <f t="shared" si="20"/>
        <v>1.2762238290924688</v>
      </c>
      <c r="M164" s="20">
        <f t="shared" si="21"/>
        <v>3.1422244221949596</v>
      </c>
      <c r="N164" s="18"/>
      <c r="O164" s="18"/>
      <c r="P164" s="18">
        <f t="shared" si="22"/>
        <v>15.061699116450731</v>
      </c>
    </row>
    <row r="165" spans="1:16" x14ac:dyDescent="0.15">
      <c r="A165" s="18">
        <v>82</v>
      </c>
      <c r="B165" s="18">
        <v>163</v>
      </c>
      <c r="D165">
        <v>665.107666015625</v>
      </c>
      <c r="E165">
        <v>568.34332275390602</v>
      </c>
      <c r="F165">
        <v>500.52407836914102</v>
      </c>
      <c r="G165">
        <v>485.62484741210898</v>
      </c>
      <c r="I165" s="19">
        <f t="shared" si="17"/>
        <v>164.58358764648398</v>
      </c>
      <c r="J165" s="19">
        <f t="shared" si="18"/>
        <v>82.718475341797046</v>
      </c>
      <c r="K165" s="19">
        <f t="shared" si="19"/>
        <v>106.68065490722606</v>
      </c>
      <c r="L165" s="20">
        <f t="shared" si="20"/>
        <v>1.2896835255535846</v>
      </c>
      <c r="M165" s="20">
        <f t="shared" si="21"/>
        <v>3.1671319750554776</v>
      </c>
      <c r="N165" s="18"/>
      <c r="O165" s="18"/>
      <c r="P165" s="18">
        <f t="shared" si="22"/>
        <v>15.973761709027132</v>
      </c>
    </row>
    <row r="166" spans="1:16" x14ac:dyDescent="0.15">
      <c r="A166" s="18">
        <v>82.5</v>
      </c>
      <c r="B166" s="18">
        <v>164</v>
      </c>
      <c r="D166">
        <v>665.75817871093795</v>
      </c>
      <c r="E166">
        <v>570.32794189453102</v>
      </c>
      <c r="F166">
        <v>500.02569580078102</v>
      </c>
      <c r="G166">
        <v>485.35028076171898</v>
      </c>
      <c r="I166" s="19">
        <f t="shared" si="17"/>
        <v>165.73248291015693</v>
      </c>
      <c r="J166" s="19">
        <f t="shared" si="18"/>
        <v>84.977661132812045</v>
      </c>
      <c r="K166" s="19">
        <f t="shared" si="19"/>
        <v>106.24812011718851</v>
      </c>
      <c r="L166" s="20">
        <f t="shared" si="20"/>
        <v>1.2503064770296837</v>
      </c>
      <c r="M166" s="20">
        <f t="shared" si="21"/>
        <v>3.1392027829309783</v>
      </c>
      <c r="N166" s="18"/>
      <c r="O166" s="18"/>
      <c r="P166" s="18">
        <f t="shared" si="22"/>
        <v>14.951052994113038</v>
      </c>
    </row>
    <row r="167" spans="1:16" x14ac:dyDescent="0.15">
      <c r="A167" s="18">
        <v>83</v>
      </c>
      <c r="B167" s="18">
        <v>165</v>
      </c>
      <c r="D167">
        <v>664.43640136718795</v>
      </c>
      <c r="E167">
        <v>569.99206542968795</v>
      </c>
      <c r="F167">
        <v>499.86529541015602</v>
      </c>
      <c r="G167">
        <v>485.05984497070301</v>
      </c>
      <c r="I167" s="19">
        <f t="shared" si="17"/>
        <v>164.57110595703193</v>
      </c>
      <c r="J167" s="19">
        <f t="shared" si="18"/>
        <v>84.932220458984943</v>
      </c>
      <c r="K167" s="19">
        <f t="shared" si="19"/>
        <v>105.11855163574248</v>
      </c>
      <c r="L167" s="20">
        <f t="shared" si="20"/>
        <v>1.2376757733127419</v>
      </c>
      <c r="M167" s="20">
        <f t="shared" si="21"/>
        <v>3.1380199356134382</v>
      </c>
      <c r="N167" s="18"/>
      <c r="O167" s="18"/>
      <c r="P167" s="18">
        <f t="shared" si="22"/>
        <v>14.907739594474817</v>
      </c>
    </row>
    <row r="168" spans="1:16" x14ac:dyDescent="0.15">
      <c r="A168" s="18">
        <v>83.5</v>
      </c>
      <c r="B168" s="18">
        <v>166</v>
      </c>
      <c r="D168">
        <v>665.38739013671898</v>
      </c>
      <c r="E168">
        <v>569.77105712890602</v>
      </c>
      <c r="F168">
        <v>500.48129272460898</v>
      </c>
      <c r="G168">
        <v>485.77560424804699</v>
      </c>
      <c r="I168" s="19">
        <f t="shared" si="17"/>
        <v>164.90609741211</v>
      </c>
      <c r="J168" s="19">
        <f t="shared" si="18"/>
        <v>83.995452880859034</v>
      </c>
      <c r="K168" s="19">
        <f t="shared" si="19"/>
        <v>106.10928039550868</v>
      </c>
      <c r="L168" s="20">
        <f t="shared" si="20"/>
        <v>1.2632741030162236</v>
      </c>
      <c r="M168" s="20">
        <f t="shared" si="21"/>
        <v>3.1750661217163216</v>
      </c>
      <c r="N168" s="18"/>
      <c r="O168" s="18"/>
      <c r="P168" s="18">
        <f t="shared" si="22"/>
        <v>16.264293597643196</v>
      </c>
    </row>
    <row r="169" spans="1:16" x14ac:dyDescent="0.15">
      <c r="A169" s="18">
        <v>84</v>
      </c>
      <c r="B169" s="18">
        <v>167</v>
      </c>
      <c r="D169">
        <v>666.15319824218795</v>
      </c>
      <c r="E169">
        <v>571.18713378906295</v>
      </c>
      <c r="F169">
        <v>499.48620605468801</v>
      </c>
      <c r="G169">
        <v>484.91342163085898</v>
      </c>
      <c r="I169" s="19">
        <f t="shared" si="17"/>
        <v>166.66699218749994</v>
      </c>
      <c r="J169" s="19">
        <f t="shared" si="18"/>
        <v>86.273712158203978</v>
      </c>
      <c r="K169" s="19">
        <f t="shared" si="19"/>
        <v>106.27539367675716</v>
      </c>
      <c r="L169" s="20">
        <f t="shared" si="20"/>
        <v>1.2318398156077393</v>
      </c>
      <c r="M169" s="20">
        <f t="shared" si="21"/>
        <v>3.1550796907072391</v>
      </c>
      <c r="N169" s="18"/>
      <c r="O169" s="18"/>
      <c r="P169" s="18">
        <f t="shared" si="22"/>
        <v>15.532432214689415</v>
      </c>
    </row>
    <row r="170" spans="1:16" x14ac:dyDescent="0.15">
      <c r="A170" s="18">
        <v>84.5</v>
      </c>
      <c r="B170" s="18">
        <v>168</v>
      </c>
      <c r="D170">
        <v>665.53192138671898</v>
      </c>
      <c r="E170">
        <v>570.125244140625</v>
      </c>
      <c r="F170">
        <v>499.63534545898398</v>
      </c>
      <c r="G170">
        <v>484.49609375</v>
      </c>
      <c r="I170" s="19">
        <f t="shared" si="17"/>
        <v>165.896575927735</v>
      </c>
      <c r="J170" s="19">
        <f t="shared" si="18"/>
        <v>85.629150390625</v>
      </c>
      <c r="K170" s="19">
        <f t="shared" si="19"/>
        <v>105.95617065429749</v>
      </c>
      <c r="L170" s="20">
        <f t="shared" si="20"/>
        <v>1.2373843506673163</v>
      </c>
      <c r="M170" s="20">
        <f t="shared" si="21"/>
        <v>3.1720720821662178</v>
      </c>
      <c r="N170" s="18"/>
      <c r="O170" s="18"/>
      <c r="P170" s="18">
        <f t="shared" si="22"/>
        <v>16.15465811921478</v>
      </c>
    </row>
    <row r="171" spans="1:16" x14ac:dyDescent="0.15">
      <c r="A171" s="18">
        <v>85</v>
      </c>
      <c r="B171" s="18">
        <v>169</v>
      </c>
      <c r="D171">
        <v>665.28912353515602</v>
      </c>
      <c r="E171">
        <v>570.32897949218795</v>
      </c>
      <c r="F171">
        <v>500.52651977539102</v>
      </c>
      <c r="G171">
        <v>485.45208740234398</v>
      </c>
      <c r="I171" s="19">
        <f t="shared" si="17"/>
        <v>164.762603759765</v>
      </c>
      <c r="J171" s="19">
        <f t="shared" si="18"/>
        <v>84.876892089843977</v>
      </c>
      <c r="K171" s="19">
        <f t="shared" si="19"/>
        <v>105.34877929687423</v>
      </c>
      <c r="L171" s="20">
        <f t="shared" si="20"/>
        <v>1.2411950614940086</v>
      </c>
      <c r="M171" s="20">
        <f t="shared" si="21"/>
        <v>3.1873306493923121</v>
      </c>
      <c r="N171" s="18"/>
      <c r="O171" s="18"/>
      <c r="P171" s="18">
        <f t="shared" si="22"/>
        <v>16.71339499959667</v>
      </c>
    </row>
    <row r="172" spans="1:16" x14ac:dyDescent="0.15">
      <c r="A172" s="18">
        <v>85.5</v>
      </c>
      <c r="B172" s="18">
        <v>170</v>
      </c>
      <c r="D172">
        <v>665.01953125</v>
      </c>
      <c r="E172">
        <v>571.31805419921898</v>
      </c>
      <c r="F172">
        <v>500.37063598632801</v>
      </c>
      <c r="G172">
        <v>485.76428222656301</v>
      </c>
      <c r="I172" s="19">
        <f t="shared" si="17"/>
        <v>164.64889526367199</v>
      </c>
      <c r="J172" s="19">
        <f t="shared" si="18"/>
        <v>85.553771972655966</v>
      </c>
      <c r="K172" s="19">
        <f t="shared" si="19"/>
        <v>104.76125488281281</v>
      </c>
      <c r="L172" s="20">
        <f t="shared" si="20"/>
        <v>1.2245077273307807</v>
      </c>
      <c r="M172" s="20">
        <f t="shared" si="21"/>
        <v>3.1820911716284863</v>
      </c>
      <c r="N172" s="18"/>
      <c r="O172" s="18"/>
      <c r="P172" s="18">
        <f t="shared" si="22"/>
        <v>16.521536261013146</v>
      </c>
    </row>
    <row r="173" spans="1:16" x14ac:dyDescent="0.15">
      <c r="A173" s="18">
        <v>86</v>
      </c>
      <c r="B173" s="18">
        <v>171</v>
      </c>
      <c r="D173">
        <v>665.18566894531295</v>
      </c>
      <c r="E173">
        <v>571.60076904296898</v>
      </c>
      <c r="F173">
        <v>500.22314453125</v>
      </c>
      <c r="G173">
        <v>485.14315795898398</v>
      </c>
      <c r="I173" s="19">
        <f t="shared" si="17"/>
        <v>164.96252441406295</v>
      </c>
      <c r="J173" s="19">
        <f t="shared" si="18"/>
        <v>86.457611083985</v>
      </c>
      <c r="K173" s="19">
        <f t="shared" si="19"/>
        <v>104.44219665527345</v>
      </c>
      <c r="L173" s="20">
        <f t="shared" si="20"/>
        <v>1.2080162214269163</v>
      </c>
      <c r="M173" s="20">
        <f t="shared" si="21"/>
        <v>3.1770475221240231</v>
      </c>
      <c r="N173" s="18"/>
      <c r="O173" s="18"/>
      <c r="P173" s="18">
        <f t="shared" si="22"/>
        <v>16.336848344506535</v>
      </c>
    </row>
    <row r="174" spans="1:16" x14ac:dyDescent="0.15">
      <c r="A174" s="18">
        <v>86.5</v>
      </c>
      <c r="B174" s="18">
        <v>172</v>
      </c>
      <c r="D174">
        <v>665.29803466796898</v>
      </c>
      <c r="E174">
        <v>573.249755859375</v>
      </c>
      <c r="F174">
        <v>499.93768310546898</v>
      </c>
      <c r="G174">
        <v>485.01358032226602</v>
      </c>
      <c r="I174" s="19">
        <f t="shared" si="17"/>
        <v>165.3603515625</v>
      </c>
      <c r="J174" s="19">
        <f t="shared" si="18"/>
        <v>88.236175537108977</v>
      </c>
      <c r="K174" s="19">
        <f t="shared" si="19"/>
        <v>103.59502868652372</v>
      </c>
      <c r="L174" s="20">
        <f t="shared" si="20"/>
        <v>1.1740652635489097</v>
      </c>
      <c r="M174" s="20">
        <f t="shared" si="21"/>
        <v>3.1545444206454185</v>
      </c>
      <c r="N174" s="18"/>
      <c r="O174" s="18"/>
      <c r="P174" s="18">
        <f t="shared" si="22"/>
        <v>15.512831742372981</v>
      </c>
    </row>
    <row r="175" spans="1:16" x14ac:dyDescent="0.15">
      <c r="A175" s="18">
        <v>87</v>
      </c>
      <c r="B175" s="18">
        <v>173</v>
      </c>
      <c r="D175">
        <v>663.88665771484398</v>
      </c>
      <c r="E175">
        <v>572.99383544921898</v>
      </c>
      <c r="F175">
        <v>500.07507324218801</v>
      </c>
      <c r="G175">
        <v>485.32455444335898</v>
      </c>
      <c r="I175" s="19">
        <f t="shared" si="17"/>
        <v>163.81158447265597</v>
      </c>
      <c r="J175" s="19">
        <f t="shared" si="18"/>
        <v>87.66928100586</v>
      </c>
      <c r="K175" s="19">
        <f t="shared" si="19"/>
        <v>102.44308776855397</v>
      </c>
      <c r="L175" s="20">
        <f t="shared" si="20"/>
        <v>1.168517485180544</v>
      </c>
      <c r="M175" s="20">
        <f t="shared" si="21"/>
        <v>3.1604444986764548</v>
      </c>
      <c r="N175" s="18"/>
      <c r="O175" s="18"/>
      <c r="P175" s="18">
        <f t="shared" si="22"/>
        <v>15.728880283774258</v>
      </c>
    </row>
    <row r="176" spans="1:16" x14ac:dyDescent="0.15">
      <c r="A176" s="18">
        <v>87.5</v>
      </c>
      <c r="B176" s="18">
        <v>174</v>
      </c>
      <c r="D176">
        <v>662.87799072265602</v>
      </c>
      <c r="E176">
        <v>573.07574462890602</v>
      </c>
      <c r="F176">
        <v>501.02325439453102</v>
      </c>
      <c r="G176">
        <v>485.87493896484398</v>
      </c>
      <c r="I176" s="19">
        <f t="shared" si="17"/>
        <v>161.854736328125</v>
      </c>
      <c r="J176" s="19">
        <f t="shared" si="18"/>
        <v>87.200805664062045</v>
      </c>
      <c r="K176" s="19">
        <f t="shared" si="19"/>
        <v>100.81417236328157</v>
      </c>
      <c r="L176" s="20">
        <f t="shared" si="20"/>
        <v>1.1561151481978793</v>
      </c>
      <c r="M176" s="20">
        <f t="shared" si="21"/>
        <v>3.1594900180931917</v>
      </c>
      <c r="N176" s="18"/>
      <c r="O176" s="18"/>
      <c r="P176" s="18">
        <f t="shared" si="22"/>
        <v>15.693929197241999</v>
      </c>
    </row>
    <row r="177" spans="1:16" x14ac:dyDescent="0.15">
      <c r="A177" s="18">
        <v>88</v>
      </c>
      <c r="B177" s="18">
        <v>175</v>
      </c>
      <c r="D177">
        <v>663.073486328125</v>
      </c>
      <c r="E177">
        <v>573.96929931640602</v>
      </c>
      <c r="F177">
        <v>500.83444213867199</v>
      </c>
      <c r="G177">
        <v>485.81777954101602</v>
      </c>
      <c r="I177" s="19">
        <f t="shared" si="17"/>
        <v>162.23904418945301</v>
      </c>
      <c r="J177" s="19">
        <f t="shared" si="18"/>
        <v>88.15151977539</v>
      </c>
      <c r="K177" s="19">
        <f t="shared" si="19"/>
        <v>100.53298034668001</v>
      </c>
      <c r="L177" s="20">
        <f t="shared" si="20"/>
        <v>1.1404565752563083</v>
      </c>
      <c r="M177" s="20">
        <f t="shared" si="21"/>
        <v>3.1552793015510225</v>
      </c>
      <c r="N177" s="18"/>
      <c r="O177" s="18"/>
      <c r="P177" s="18">
        <f t="shared" si="22"/>
        <v>15.539741547111872</v>
      </c>
    </row>
    <row r="178" spans="1:16" x14ac:dyDescent="0.15">
      <c r="A178" s="18">
        <v>88.5</v>
      </c>
      <c r="B178" s="18">
        <v>176</v>
      </c>
      <c r="D178">
        <v>660.875244140625</v>
      </c>
      <c r="E178">
        <v>572.72253417968795</v>
      </c>
      <c r="F178">
        <v>500.14581298828102</v>
      </c>
      <c r="G178">
        <v>485.43542480468801</v>
      </c>
      <c r="I178" s="19">
        <f t="shared" si="17"/>
        <v>160.72943115234398</v>
      </c>
      <c r="J178" s="19">
        <f t="shared" si="18"/>
        <v>87.287109374999943</v>
      </c>
      <c r="K178" s="19">
        <f t="shared" si="19"/>
        <v>99.628454589844011</v>
      </c>
      <c r="L178" s="20">
        <f t="shared" si="20"/>
        <v>1.1413879472377026</v>
      </c>
      <c r="M178" s="20">
        <f t="shared" si="21"/>
        <v>3.1676585299318187</v>
      </c>
      <c r="N178" s="18"/>
      <c r="O178" s="18"/>
      <c r="P178" s="18">
        <f t="shared" si="22"/>
        <v>15.993043049443784</v>
      </c>
    </row>
    <row r="179" spans="1:16" x14ac:dyDescent="0.15">
      <c r="A179" s="18">
        <v>89</v>
      </c>
      <c r="B179" s="18">
        <v>177</v>
      </c>
      <c r="D179">
        <v>662.51037597656295</v>
      </c>
      <c r="E179">
        <v>574.30865478515602</v>
      </c>
      <c r="F179">
        <v>500.04339599609398</v>
      </c>
      <c r="G179">
        <v>485.30810546875</v>
      </c>
      <c r="I179" s="19">
        <f t="shared" si="17"/>
        <v>162.46697998046898</v>
      </c>
      <c r="J179" s="19">
        <f t="shared" si="18"/>
        <v>89.000549316406023</v>
      </c>
      <c r="K179" s="19">
        <f t="shared" si="19"/>
        <v>100.16659545898477</v>
      </c>
      <c r="L179" s="20">
        <f t="shared" si="20"/>
        <v>1.1254604182596932</v>
      </c>
      <c r="M179" s="20">
        <f t="shared" si="21"/>
        <v>3.1631788573532109</v>
      </c>
      <c r="N179" s="18"/>
      <c r="O179" s="18"/>
      <c r="P179" s="18">
        <f t="shared" si="22"/>
        <v>15.829006790690523</v>
      </c>
    </row>
    <row r="180" spans="1:16" x14ac:dyDescent="0.15">
      <c r="A180" s="18">
        <v>89.5</v>
      </c>
      <c r="B180" s="18">
        <v>178</v>
      </c>
      <c r="D180">
        <v>662.65966796875</v>
      </c>
      <c r="E180">
        <v>573.198486328125</v>
      </c>
      <c r="F180">
        <v>500.36630249023398</v>
      </c>
      <c r="G180">
        <v>485.60098266601602</v>
      </c>
      <c r="I180" s="19">
        <f t="shared" si="17"/>
        <v>162.29336547851602</v>
      </c>
      <c r="J180" s="19">
        <f t="shared" si="18"/>
        <v>87.597503662108977</v>
      </c>
      <c r="K180" s="19">
        <f t="shared" si="19"/>
        <v>100.97511291503974</v>
      </c>
      <c r="L180" s="20">
        <f t="shared" si="20"/>
        <v>1.1527167863656527</v>
      </c>
      <c r="M180" s="20">
        <f t="shared" si="21"/>
        <v>3.201883081858572</v>
      </c>
      <c r="N180" s="18"/>
      <c r="O180" s="18"/>
      <c r="P180" s="18">
        <f t="shared" si="22"/>
        <v>17.246274699091721</v>
      </c>
    </row>
    <row r="181" spans="1:16" x14ac:dyDescent="0.15">
      <c r="A181" s="18">
        <v>90</v>
      </c>
      <c r="B181" s="18">
        <v>179</v>
      </c>
      <c r="D181">
        <v>664.86779785156295</v>
      </c>
      <c r="E181">
        <v>573.57995605468795</v>
      </c>
      <c r="F181">
        <v>500.36959838867199</v>
      </c>
      <c r="G181">
        <v>485.38830566406301</v>
      </c>
      <c r="I181" s="19">
        <f t="shared" si="17"/>
        <v>164.49819946289097</v>
      </c>
      <c r="J181" s="19">
        <f t="shared" si="18"/>
        <v>88.191650390624943</v>
      </c>
      <c r="K181" s="19">
        <f t="shared" si="19"/>
        <v>102.7640441894535</v>
      </c>
      <c r="L181" s="20">
        <f t="shared" si="20"/>
        <v>1.1652355266545464</v>
      </c>
      <c r="M181" s="20">
        <f t="shared" si="21"/>
        <v>3.2258496785468678</v>
      </c>
      <c r="N181" s="18"/>
      <c r="O181" s="18"/>
      <c r="P181" s="18">
        <f t="shared" si="22"/>
        <v>18.123881440836701</v>
      </c>
    </row>
    <row r="182" spans="1:16" x14ac:dyDescent="0.15">
      <c r="A182" s="18">
        <v>90.5</v>
      </c>
      <c r="B182" s="18">
        <v>180</v>
      </c>
      <c r="D182">
        <v>661.96685791015602</v>
      </c>
      <c r="E182">
        <v>573.14208984375</v>
      </c>
      <c r="F182">
        <v>500.24002075195301</v>
      </c>
      <c r="G182">
        <v>485.64706420898398</v>
      </c>
      <c r="I182" s="19">
        <f t="shared" si="17"/>
        <v>161.72683715820301</v>
      </c>
      <c r="J182" s="19">
        <f t="shared" si="18"/>
        <v>87.495025634766023</v>
      </c>
      <c r="K182" s="19">
        <f t="shared" si="19"/>
        <v>100.48031921386681</v>
      </c>
      <c r="L182" s="20">
        <f t="shared" si="20"/>
        <v>1.1484117923835557</v>
      </c>
      <c r="M182" s="20">
        <f t="shared" si="21"/>
        <v>3.2204738006752791</v>
      </c>
      <c r="N182" s="18"/>
      <c r="O182" s="18"/>
      <c r="P182" s="18">
        <f t="shared" si="22"/>
        <v>17.927028015034786</v>
      </c>
    </row>
    <row r="183" spans="1:16" x14ac:dyDescent="0.15">
      <c r="A183" s="18">
        <v>91</v>
      </c>
      <c r="B183" s="18">
        <v>181</v>
      </c>
      <c r="D183">
        <v>658.79626464843795</v>
      </c>
      <c r="E183">
        <v>570.19329833984398</v>
      </c>
      <c r="F183">
        <v>501.00616455078102</v>
      </c>
      <c r="G183">
        <v>485.80914306640602</v>
      </c>
      <c r="I183" s="19">
        <f t="shared" si="17"/>
        <v>157.79010009765693</v>
      </c>
      <c r="J183" s="19">
        <f t="shared" si="18"/>
        <v>84.384155273437955</v>
      </c>
      <c r="K183" s="19">
        <f t="shared" si="19"/>
        <v>98.721191406250369</v>
      </c>
      <c r="L183" s="20">
        <f t="shared" si="20"/>
        <v>1.1699019926946566</v>
      </c>
      <c r="M183" s="20">
        <f t="shared" si="21"/>
        <v>3.2534118573857813</v>
      </c>
      <c r="N183" s="18"/>
      <c r="O183" s="18"/>
      <c r="P183" s="18">
        <f t="shared" si="22"/>
        <v>19.133150895353118</v>
      </c>
    </row>
    <row r="184" spans="1:16" x14ac:dyDescent="0.15">
      <c r="A184" s="18">
        <v>91.5</v>
      </c>
      <c r="B184" s="18">
        <v>182</v>
      </c>
      <c r="D184">
        <v>655.42547607421898</v>
      </c>
      <c r="E184">
        <v>569.052490234375</v>
      </c>
      <c r="F184">
        <v>500.51336669921898</v>
      </c>
      <c r="G184">
        <v>485.99713134765602</v>
      </c>
      <c r="I184" s="19">
        <f t="shared" si="17"/>
        <v>154.912109375</v>
      </c>
      <c r="J184" s="19">
        <f t="shared" si="18"/>
        <v>83.055358886718977</v>
      </c>
      <c r="K184" s="19">
        <f t="shared" si="19"/>
        <v>96.773358154296716</v>
      </c>
      <c r="L184" s="20">
        <f t="shared" si="20"/>
        <v>1.1651669374674307</v>
      </c>
      <c r="M184" s="20">
        <f t="shared" si="21"/>
        <v>3.2601246585579577</v>
      </c>
      <c r="N184" s="18"/>
      <c r="O184" s="18"/>
      <c r="P184" s="18">
        <f t="shared" si="22"/>
        <v>19.378959661667135</v>
      </c>
    </row>
    <row r="185" spans="1:16" x14ac:dyDescent="0.15">
      <c r="A185" s="18">
        <v>92</v>
      </c>
      <c r="B185" s="18">
        <v>183</v>
      </c>
      <c r="D185">
        <v>656.94012451171898</v>
      </c>
      <c r="E185">
        <v>569.68688964843795</v>
      </c>
      <c r="F185">
        <v>501.14932250976602</v>
      </c>
      <c r="G185">
        <v>486.00616455078102</v>
      </c>
      <c r="I185" s="19">
        <f t="shared" si="17"/>
        <v>155.79080200195295</v>
      </c>
      <c r="J185" s="19">
        <f t="shared" si="18"/>
        <v>83.680725097656932</v>
      </c>
      <c r="K185" s="19">
        <f t="shared" si="19"/>
        <v>97.214294433593096</v>
      </c>
      <c r="L185" s="20">
        <f t="shared" si="20"/>
        <v>1.1617286336864581</v>
      </c>
      <c r="M185" s="20">
        <f t="shared" si="21"/>
        <v>3.2681342111763865</v>
      </c>
      <c r="N185" s="18"/>
      <c r="O185" s="18"/>
      <c r="P185" s="18">
        <f t="shared" si="22"/>
        <v>19.672252759044078</v>
      </c>
    </row>
    <row r="186" spans="1:16" x14ac:dyDescent="0.15">
      <c r="A186" s="18">
        <v>92.5</v>
      </c>
      <c r="B186" s="18">
        <v>184</v>
      </c>
      <c r="D186">
        <v>653.65496826171898</v>
      </c>
      <c r="E186">
        <v>568.64703369140602</v>
      </c>
      <c r="F186">
        <v>500.17648315429699</v>
      </c>
      <c r="G186">
        <v>485.48355102539102</v>
      </c>
      <c r="I186" s="19">
        <f t="shared" si="17"/>
        <v>153.47848510742199</v>
      </c>
      <c r="J186" s="19">
        <f t="shared" si="18"/>
        <v>83.163482666015</v>
      </c>
      <c r="K186" s="19">
        <f t="shared" si="19"/>
        <v>95.2640472412115</v>
      </c>
      <c r="L186" s="20">
        <f t="shared" si="20"/>
        <v>1.145503340977102</v>
      </c>
      <c r="M186" s="20">
        <f t="shared" si="21"/>
        <v>3.2633567748664323</v>
      </c>
      <c r="N186" s="18"/>
      <c r="O186" s="18"/>
      <c r="P186" s="18">
        <f t="shared" si="22"/>
        <v>19.497313014014672</v>
      </c>
    </row>
    <row r="187" spans="1:16" x14ac:dyDescent="0.15">
      <c r="A187" s="18">
        <v>93</v>
      </c>
      <c r="B187" s="18">
        <v>185</v>
      </c>
      <c r="D187">
        <v>653.71685791015602</v>
      </c>
      <c r="E187">
        <v>568.36560058593795</v>
      </c>
      <c r="F187">
        <v>500.83197021484398</v>
      </c>
      <c r="G187">
        <v>485.89016723632801</v>
      </c>
      <c r="I187" s="19">
        <f t="shared" si="17"/>
        <v>152.88488769531205</v>
      </c>
      <c r="J187" s="19">
        <f t="shared" si="18"/>
        <v>82.475433349609943</v>
      </c>
      <c r="K187" s="19">
        <f t="shared" si="19"/>
        <v>95.152084350585085</v>
      </c>
      <c r="L187" s="20">
        <f t="shared" si="20"/>
        <v>1.1537021448221962</v>
      </c>
      <c r="M187" s="20">
        <f t="shared" si="21"/>
        <v>3.2830034351109285</v>
      </c>
      <c r="N187" s="18"/>
      <c r="O187" s="18"/>
      <c r="P187" s="18">
        <f t="shared" si="22"/>
        <v>20.216732700822483</v>
      </c>
    </row>
    <row r="188" spans="1:16" x14ac:dyDescent="0.15">
      <c r="A188" s="18">
        <v>93.5</v>
      </c>
      <c r="B188" s="18">
        <v>186</v>
      </c>
      <c r="D188">
        <v>652.356201171875</v>
      </c>
      <c r="E188">
        <v>570.29998779296898</v>
      </c>
      <c r="F188">
        <v>501.00823974609398</v>
      </c>
      <c r="G188">
        <v>486.12689208984398</v>
      </c>
      <c r="I188" s="19">
        <f t="shared" si="17"/>
        <v>151.34796142578102</v>
      </c>
      <c r="J188" s="19">
        <f t="shared" si="18"/>
        <v>84.173095703125</v>
      </c>
      <c r="K188" s="19">
        <f t="shared" si="19"/>
        <v>92.426794433593528</v>
      </c>
      <c r="L188" s="20">
        <f t="shared" si="20"/>
        <v>1.0980562573055288</v>
      </c>
      <c r="M188" s="20">
        <f t="shared" si="21"/>
        <v>3.2388054039936627</v>
      </c>
      <c r="N188" s="18"/>
      <c r="O188" s="18"/>
      <c r="P188" s="18">
        <f t="shared" si="22"/>
        <v>18.598293062318895</v>
      </c>
    </row>
    <row r="189" spans="1:16" x14ac:dyDescent="0.15">
      <c r="A189" s="18">
        <v>94</v>
      </c>
      <c r="B189" s="18">
        <v>187</v>
      </c>
      <c r="D189">
        <v>653.410888671875</v>
      </c>
      <c r="E189">
        <v>572.10992431640602</v>
      </c>
      <c r="F189">
        <v>500.06787109375</v>
      </c>
      <c r="G189">
        <v>485.530029296875</v>
      </c>
      <c r="I189" s="19">
        <f t="shared" si="17"/>
        <v>153.343017578125</v>
      </c>
      <c r="J189" s="19">
        <f t="shared" si="18"/>
        <v>86.579895019531023</v>
      </c>
      <c r="K189" s="19">
        <f t="shared" si="19"/>
        <v>92.737091064453296</v>
      </c>
      <c r="L189" s="20">
        <f t="shared" si="20"/>
        <v>1.0711157716642334</v>
      </c>
      <c r="M189" s="20">
        <f t="shared" si="21"/>
        <v>3.2233127747517694</v>
      </c>
      <c r="N189" s="18"/>
      <c r="O189" s="18"/>
      <c r="P189" s="18">
        <f t="shared" si="22"/>
        <v>18.0309853195103</v>
      </c>
    </row>
    <row r="190" spans="1:16" x14ac:dyDescent="0.15">
      <c r="A190" s="18">
        <v>94.5</v>
      </c>
      <c r="B190" s="18">
        <v>188</v>
      </c>
      <c r="D190">
        <v>650.374755859375</v>
      </c>
      <c r="E190">
        <v>570.97869873046898</v>
      </c>
      <c r="F190">
        <v>500.24618530273398</v>
      </c>
      <c r="G190">
        <v>485.35418701171898</v>
      </c>
      <c r="I190" s="19">
        <f t="shared" si="17"/>
        <v>150.12857055664102</v>
      </c>
      <c r="J190" s="19">
        <f t="shared" si="18"/>
        <v>85.62451171875</v>
      </c>
      <c r="K190" s="19">
        <f t="shared" si="19"/>
        <v>90.191412353516029</v>
      </c>
      <c r="L190" s="20">
        <f t="shared" si="20"/>
        <v>1.0533363699610561</v>
      </c>
      <c r="M190" s="20">
        <f t="shared" si="21"/>
        <v>3.2169812294479936</v>
      </c>
      <c r="N190" s="18"/>
      <c r="O190" s="18"/>
      <c r="P190" s="18">
        <f t="shared" si="22"/>
        <v>17.799137347246013</v>
      </c>
    </row>
    <row r="191" spans="1:16" x14ac:dyDescent="0.15">
      <c r="A191" s="18">
        <v>95</v>
      </c>
      <c r="B191" s="18">
        <v>189</v>
      </c>
      <c r="D191">
        <v>650.74432373046898</v>
      </c>
      <c r="E191">
        <v>570.82946777343795</v>
      </c>
      <c r="F191">
        <v>500.82351684570301</v>
      </c>
      <c r="G191">
        <v>486.05450439453102</v>
      </c>
      <c r="I191" s="19">
        <f t="shared" si="17"/>
        <v>149.92080688476597</v>
      </c>
      <c r="J191" s="19">
        <f t="shared" si="18"/>
        <v>84.774963378906932</v>
      </c>
      <c r="K191" s="19">
        <f t="shared" si="19"/>
        <v>90.578332519531116</v>
      </c>
      <c r="L191" s="20">
        <f t="shared" si="20"/>
        <v>1.068456168063272</v>
      </c>
      <c r="M191" s="20">
        <f t="shared" si="21"/>
        <v>3.2435488839496114</v>
      </c>
      <c r="N191" s="18"/>
      <c r="O191" s="18"/>
      <c r="P191" s="18">
        <f t="shared" si="22"/>
        <v>18.77198939654668</v>
      </c>
    </row>
    <row r="192" spans="1:16" x14ac:dyDescent="0.15">
      <c r="A192" s="18">
        <v>95.5</v>
      </c>
      <c r="B192" s="18">
        <v>190</v>
      </c>
      <c r="D192">
        <v>650.04455566406295</v>
      </c>
      <c r="E192">
        <v>571.10992431640602</v>
      </c>
      <c r="F192">
        <v>500.39797973632801</v>
      </c>
      <c r="G192">
        <v>485.33609008789102</v>
      </c>
      <c r="I192" s="19">
        <f t="shared" si="17"/>
        <v>149.64657592773494</v>
      </c>
      <c r="J192" s="19">
        <f t="shared" si="18"/>
        <v>85.773834228515</v>
      </c>
      <c r="K192" s="19">
        <f t="shared" si="19"/>
        <v>89.604891967774449</v>
      </c>
      <c r="L192" s="20">
        <f t="shared" si="20"/>
        <v>1.0446646436377429</v>
      </c>
      <c r="M192" s="20">
        <f t="shared" si="21"/>
        <v>3.2312052159234836</v>
      </c>
      <c r="N192" s="18"/>
      <c r="O192" s="18"/>
      <c r="P192" s="18">
        <f t="shared" si="22"/>
        <v>18.319990040172399</v>
      </c>
    </row>
    <row r="193" spans="1:16" x14ac:dyDescent="0.15">
      <c r="A193" s="18">
        <v>96</v>
      </c>
      <c r="B193" s="18">
        <v>191</v>
      </c>
      <c r="D193">
        <v>650.63067626953102</v>
      </c>
      <c r="E193">
        <v>571.94976806640602</v>
      </c>
      <c r="F193">
        <v>500.93356323242199</v>
      </c>
      <c r="G193">
        <v>485.98580932617199</v>
      </c>
      <c r="I193" s="19">
        <f t="shared" si="17"/>
        <v>149.69711303710903</v>
      </c>
      <c r="J193" s="19">
        <f t="shared" si="18"/>
        <v>85.963958740234034</v>
      </c>
      <c r="K193" s="19">
        <f t="shared" si="19"/>
        <v>89.522341918945216</v>
      </c>
      <c r="L193" s="20">
        <f t="shared" si="20"/>
        <v>1.0413938961264442</v>
      </c>
      <c r="M193" s="20">
        <f t="shared" si="21"/>
        <v>3.2393823248115874</v>
      </c>
      <c r="N193" s="18"/>
      <c r="O193" s="18"/>
      <c r="P193" s="18">
        <f t="shared" si="22"/>
        <v>18.619418698380144</v>
      </c>
    </row>
    <row r="194" spans="1:16" x14ac:dyDescent="0.15">
      <c r="A194" s="18"/>
      <c r="B194" s="18"/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info</vt:lpstr>
      <vt:lpstr>6565</vt:lpstr>
      <vt:lpstr>6567</vt:lpstr>
      <vt:lpstr>6568</vt:lpstr>
      <vt:lpstr>6570</vt:lpstr>
      <vt:lpstr>6571</vt:lpstr>
      <vt:lpstr>6617</vt:lpstr>
      <vt:lpstr>6792</vt:lpstr>
      <vt:lpstr>6793</vt:lpstr>
      <vt:lpstr>6795</vt:lpstr>
      <vt:lpstr>6808</vt:lpstr>
      <vt:lpstr>6809</vt:lpstr>
      <vt:lpstr>12</vt:lpstr>
      <vt:lpstr>13</vt:lpstr>
      <vt:lpstr>14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2021-07-02T19:22:18Z</dcterms:modified>
</cp:coreProperties>
</file>