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0.xml" ContentType="application/vnd.openxmlformats-officedocument.drawing+xml"/>
  <Override PartName="/xl/charts/chart5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IB/"/>
    </mc:Choice>
  </mc:AlternateContent>
  <xr:revisionPtr revIDLastSave="0" documentId="13_ncr:1_{65699D00-309D-3140-947E-0E6A979D6CBC}" xr6:coauthVersionLast="47" xr6:coauthVersionMax="47" xr10:uidLastSave="{00000000-0000-0000-0000-000000000000}"/>
  <bookViews>
    <workbookView xWindow="10780" yWindow="1000" windowWidth="43420" windowHeight="24600" tabRatio="926" activeTab="20" xr2:uid="{00000000-000D-0000-FFFF-FFFF00000000}"/>
  </bookViews>
  <sheets>
    <sheet name="info" sheetId="113" r:id="rId1"/>
    <sheet name="5949" sheetId="105" r:id="rId2"/>
    <sheet name="5963" sheetId="111" r:id="rId3"/>
    <sheet name="5970" sheetId="93" r:id="rId4"/>
    <sheet name="5974" sheetId="116" r:id="rId5"/>
    <sheet name="5984" sheetId="120" r:id="rId6"/>
    <sheet name="5995" sheetId="94" r:id="rId7"/>
    <sheet name="5998" sheetId="95" r:id="rId8"/>
    <sheet name="6109" sheetId="122" r:id="rId9"/>
    <sheet name="6112" sheetId="96" r:id="rId10"/>
    <sheet name="6114" sheetId="121" r:id="rId11"/>
    <sheet name="6446" sheetId="132" r:id="rId12"/>
    <sheet name="6781" sheetId="135" r:id="rId13"/>
    <sheet name="6782" sheetId="151" r:id="rId14"/>
    <sheet name="7038" sheetId="152" r:id="rId15"/>
    <sheet name="7041" sheetId="153" r:id="rId16"/>
    <sheet name="7042" sheetId="154" r:id="rId17"/>
    <sheet name="7044" sheetId="155" r:id="rId18"/>
    <sheet name="x10 (7)" sheetId="156" r:id="rId19"/>
    <sheet name="summary" sheetId="39" r:id="rId20"/>
    <sheet name="graph" sheetId="150" r:id="rId21"/>
    <sheet name="analysis" sheetId="149" r:id="rId22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49" l="1"/>
  <c r="K18" i="149"/>
  <c r="K17" i="149"/>
  <c r="K16" i="149"/>
  <c r="J19" i="149"/>
  <c r="J18" i="149"/>
  <c r="J17" i="149"/>
  <c r="J16" i="149"/>
  <c r="C19" i="149"/>
  <c r="C18" i="149"/>
  <c r="C17" i="149"/>
  <c r="C16" i="149"/>
  <c r="B19" i="149"/>
  <c r="B18" i="149"/>
  <c r="B17" i="149"/>
  <c r="B16" i="149"/>
  <c r="P7" i="150"/>
  <c r="Q7" i="150"/>
  <c r="R7" i="150"/>
  <c r="S7" i="150"/>
  <c r="P8" i="150"/>
  <c r="Q8" i="150"/>
  <c r="R8" i="150"/>
  <c r="S8" i="150"/>
  <c r="P9" i="150"/>
  <c r="Q9" i="150"/>
  <c r="R9" i="150"/>
  <c r="S9" i="150"/>
  <c r="P10" i="150"/>
  <c r="Q10" i="150"/>
  <c r="R10" i="150"/>
  <c r="S10" i="150"/>
  <c r="P11" i="150"/>
  <c r="Q11" i="150"/>
  <c r="R11" i="150"/>
  <c r="S11" i="150"/>
  <c r="P12" i="150"/>
  <c r="Q12" i="150"/>
  <c r="R12" i="150"/>
  <c r="S12" i="150"/>
  <c r="P13" i="150"/>
  <c r="Q13" i="150"/>
  <c r="R13" i="150"/>
  <c r="S13" i="150"/>
  <c r="P14" i="150"/>
  <c r="Q14" i="150"/>
  <c r="R14" i="150"/>
  <c r="S14" i="150"/>
  <c r="P15" i="150"/>
  <c r="Q15" i="150"/>
  <c r="R15" i="150"/>
  <c r="S15" i="150"/>
  <c r="P16" i="150"/>
  <c r="Q16" i="150"/>
  <c r="R16" i="150"/>
  <c r="S16" i="150"/>
  <c r="P17" i="150"/>
  <c r="Q17" i="150"/>
  <c r="R17" i="150"/>
  <c r="S17" i="150"/>
  <c r="P18" i="150"/>
  <c r="Q18" i="150"/>
  <c r="R18" i="150"/>
  <c r="S18" i="150"/>
  <c r="P19" i="150"/>
  <c r="Q19" i="150"/>
  <c r="R19" i="150"/>
  <c r="S19" i="150"/>
  <c r="P20" i="150"/>
  <c r="Q20" i="150"/>
  <c r="R20" i="150"/>
  <c r="S20" i="150"/>
  <c r="P21" i="150"/>
  <c r="Q21" i="150"/>
  <c r="R21" i="150"/>
  <c r="S21" i="150"/>
  <c r="P22" i="150"/>
  <c r="Q22" i="150"/>
  <c r="R22" i="150"/>
  <c r="S22" i="150"/>
  <c r="P23" i="150"/>
  <c r="Q23" i="150"/>
  <c r="R23" i="150"/>
  <c r="S23" i="150"/>
  <c r="P24" i="150"/>
  <c r="Q24" i="150"/>
  <c r="R24" i="150"/>
  <c r="S24" i="150"/>
  <c r="P25" i="150"/>
  <c r="Q25" i="150"/>
  <c r="R25" i="150"/>
  <c r="S25" i="150"/>
  <c r="P26" i="150"/>
  <c r="Q26" i="150"/>
  <c r="R26" i="150"/>
  <c r="S26" i="150"/>
  <c r="P27" i="150"/>
  <c r="Q27" i="150"/>
  <c r="R27" i="150"/>
  <c r="S27" i="150"/>
  <c r="P28" i="150"/>
  <c r="Q28" i="150"/>
  <c r="R28" i="150"/>
  <c r="S28" i="150"/>
  <c r="P29" i="150"/>
  <c r="Q29" i="150"/>
  <c r="R29" i="150"/>
  <c r="S29" i="150"/>
  <c r="P30" i="150"/>
  <c r="Q30" i="150"/>
  <c r="R30" i="150"/>
  <c r="S30" i="150"/>
  <c r="P31" i="150"/>
  <c r="Q31" i="150"/>
  <c r="R31" i="150"/>
  <c r="S31" i="150"/>
  <c r="P32" i="150"/>
  <c r="Q32" i="150"/>
  <c r="R32" i="150"/>
  <c r="S32" i="150"/>
  <c r="P33" i="150"/>
  <c r="Q33" i="150"/>
  <c r="R33" i="150"/>
  <c r="S33" i="150"/>
  <c r="P34" i="150"/>
  <c r="Q34" i="150"/>
  <c r="R34" i="150"/>
  <c r="S34" i="150"/>
  <c r="P35" i="150"/>
  <c r="Q35" i="150"/>
  <c r="R35" i="150"/>
  <c r="S35" i="150"/>
  <c r="P36" i="150"/>
  <c r="Q36" i="150"/>
  <c r="R36" i="150"/>
  <c r="S36" i="150"/>
  <c r="P37" i="150"/>
  <c r="Q37" i="150"/>
  <c r="R37" i="150"/>
  <c r="S37" i="150"/>
  <c r="P38" i="150"/>
  <c r="Q38" i="150"/>
  <c r="R38" i="150"/>
  <c r="S38" i="150"/>
  <c r="P39" i="150"/>
  <c r="Q39" i="150"/>
  <c r="R39" i="150"/>
  <c r="S39" i="150"/>
  <c r="P40" i="150"/>
  <c r="Q40" i="150"/>
  <c r="R40" i="150"/>
  <c r="S40" i="150"/>
  <c r="P41" i="150"/>
  <c r="Q41" i="150"/>
  <c r="R41" i="150"/>
  <c r="S41" i="150"/>
  <c r="P42" i="150"/>
  <c r="Q42" i="150"/>
  <c r="R42" i="150"/>
  <c r="S42" i="150"/>
  <c r="P43" i="150"/>
  <c r="Q43" i="150"/>
  <c r="R43" i="150"/>
  <c r="S43" i="150"/>
  <c r="P44" i="150"/>
  <c r="Q44" i="150"/>
  <c r="R44" i="150"/>
  <c r="S44" i="150"/>
  <c r="P45" i="150"/>
  <c r="Q45" i="150"/>
  <c r="R45" i="150"/>
  <c r="S45" i="150"/>
  <c r="P46" i="150"/>
  <c r="Q46" i="150"/>
  <c r="R46" i="150"/>
  <c r="S46" i="150"/>
  <c r="P47" i="150"/>
  <c r="Q47" i="150"/>
  <c r="R47" i="150"/>
  <c r="S47" i="150"/>
  <c r="P48" i="150"/>
  <c r="Q48" i="150"/>
  <c r="R48" i="150"/>
  <c r="S48" i="150"/>
  <c r="P49" i="150"/>
  <c r="Q49" i="150"/>
  <c r="R49" i="150"/>
  <c r="S49" i="150"/>
  <c r="P50" i="150"/>
  <c r="Q50" i="150"/>
  <c r="R50" i="150"/>
  <c r="S50" i="150"/>
  <c r="P51" i="150"/>
  <c r="Q51" i="150"/>
  <c r="R51" i="150"/>
  <c r="S51" i="150"/>
  <c r="P52" i="150"/>
  <c r="Q52" i="150"/>
  <c r="R52" i="150"/>
  <c r="S52" i="150"/>
  <c r="P53" i="150"/>
  <c r="Q53" i="150"/>
  <c r="R53" i="150"/>
  <c r="S53" i="150"/>
  <c r="P54" i="150"/>
  <c r="Q54" i="150"/>
  <c r="R54" i="150"/>
  <c r="S54" i="150"/>
  <c r="P55" i="150"/>
  <c r="Q55" i="150"/>
  <c r="R55" i="150"/>
  <c r="S55" i="150"/>
  <c r="P56" i="150"/>
  <c r="Q56" i="150"/>
  <c r="R56" i="150"/>
  <c r="S56" i="150"/>
  <c r="P57" i="150"/>
  <c r="Q57" i="150"/>
  <c r="R57" i="150"/>
  <c r="S57" i="150"/>
  <c r="P58" i="150"/>
  <c r="Q58" i="150"/>
  <c r="R58" i="150"/>
  <c r="S58" i="150"/>
  <c r="P59" i="150"/>
  <c r="Q59" i="150"/>
  <c r="R59" i="150"/>
  <c r="S59" i="150"/>
  <c r="P60" i="150"/>
  <c r="Q60" i="150"/>
  <c r="R60" i="150"/>
  <c r="S60" i="150"/>
  <c r="P61" i="150"/>
  <c r="Q61" i="150"/>
  <c r="R61" i="150"/>
  <c r="S61" i="150"/>
  <c r="P62" i="150"/>
  <c r="Q62" i="150"/>
  <c r="R62" i="150"/>
  <c r="S62" i="150"/>
  <c r="P63" i="150"/>
  <c r="Q63" i="150"/>
  <c r="R63" i="150"/>
  <c r="S63" i="150"/>
  <c r="P64" i="150"/>
  <c r="Q64" i="150"/>
  <c r="R64" i="150"/>
  <c r="S64" i="150"/>
  <c r="P65" i="150"/>
  <c r="Q65" i="150"/>
  <c r="R65" i="150"/>
  <c r="S65" i="150"/>
  <c r="P66" i="150"/>
  <c r="Q66" i="150"/>
  <c r="R66" i="150"/>
  <c r="S66" i="150"/>
  <c r="P67" i="150"/>
  <c r="Q67" i="150"/>
  <c r="R67" i="150"/>
  <c r="S67" i="150"/>
  <c r="P68" i="150"/>
  <c r="Q68" i="150"/>
  <c r="R68" i="150"/>
  <c r="S68" i="150"/>
  <c r="P69" i="150"/>
  <c r="Q69" i="150"/>
  <c r="R69" i="150"/>
  <c r="S69" i="150"/>
  <c r="P70" i="150"/>
  <c r="Q70" i="150"/>
  <c r="R70" i="150"/>
  <c r="S70" i="150"/>
  <c r="P71" i="150"/>
  <c r="Q71" i="150"/>
  <c r="R71" i="150"/>
  <c r="S71" i="150"/>
  <c r="P72" i="150"/>
  <c r="Q72" i="150"/>
  <c r="R72" i="150"/>
  <c r="S72" i="150"/>
  <c r="P73" i="150"/>
  <c r="Q73" i="150"/>
  <c r="R73" i="150"/>
  <c r="S73" i="150"/>
  <c r="P74" i="150"/>
  <c r="Q74" i="150"/>
  <c r="R74" i="150"/>
  <c r="S74" i="150"/>
  <c r="P75" i="150"/>
  <c r="Q75" i="150"/>
  <c r="R75" i="150"/>
  <c r="S75" i="150"/>
  <c r="P76" i="150"/>
  <c r="Q76" i="150"/>
  <c r="R76" i="150"/>
  <c r="S76" i="150"/>
  <c r="P77" i="150"/>
  <c r="Q77" i="150"/>
  <c r="R77" i="150"/>
  <c r="S77" i="150"/>
  <c r="P78" i="150"/>
  <c r="Q78" i="150"/>
  <c r="R78" i="150"/>
  <c r="S78" i="150"/>
  <c r="P79" i="150"/>
  <c r="Q79" i="150"/>
  <c r="R79" i="150"/>
  <c r="S79" i="150"/>
  <c r="P80" i="150"/>
  <c r="Q80" i="150"/>
  <c r="R80" i="150"/>
  <c r="S80" i="150"/>
  <c r="P81" i="150"/>
  <c r="Q81" i="150"/>
  <c r="R81" i="150"/>
  <c r="S81" i="150"/>
  <c r="P82" i="150"/>
  <c r="Q82" i="150"/>
  <c r="R82" i="150"/>
  <c r="S82" i="150"/>
  <c r="P83" i="150"/>
  <c r="Q83" i="150"/>
  <c r="R83" i="150"/>
  <c r="S83" i="150"/>
  <c r="P84" i="150"/>
  <c r="Q84" i="150"/>
  <c r="R84" i="150"/>
  <c r="S84" i="150"/>
  <c r="P85" i="150"/>
  <c r="Q85" i="150"/>
  <c r="R85" i="150"/>
  <c r="S85" i="150"/>
  <c r="P86" i="150"/>
  <c r="Q86" i="150"/>
  <c r="R86" i="150"/>
  <c r="S86" i="150"/>
  <c r="P87" i="150"/>
  <c r="Q87" i="150"/>
  <c r="R87" i="150"/>
  <c r="S87" i="150"/>
  <c r="P88" i="150"/>
  <c r="Q88" i="150"/>
  <c r="R88" i="150"/>
  <c r="S88" i="150"/>
  <c r="P89" i="150"/>
  <c r="Q89" i="150"/>
  <c r="R89" i="150"/>
  <c r="S89" i="150"/>
  <c r="P90" i="150"/>
  <c r="Q90" i="150"/>
  <c r="R90" i="150"/>
  <c r="S90" i="150"/>
  <c r="P91" i="150"/>
  <c r="Q91" i="150"/>
  <c r="R91" i="150"/>
  <c r="S91" i="150"/>
  <c r="P92" i="150"/>
  <c r="Q92" i="150"/>
  <c r="R92" i="150"/>
  <c r="S92" i="150"/>
  <c r="P93" i="150"/>
  <c r="Q93" i="150"/>
  <c r="R93" i="150"/>
  <c r="S93" i="150"/>
  <c r="P94" i="150"/>
  <c r="Q94" i="150"/>
  <c r="R94" i="150"/>
  <c r="S94" i="150"/>
  <c r="P95" i="150"/>
  <c r="Q95" i="150"/>
  <c r="R95" i="150"/>
  <c r="S95" i="150"/>
  <c r="P96" i="150"/>
  <c r="Q96" i="150"/>
  <c r="R96" i="150"/>
  <c r="S96" i="150"/>
  <c r="P97" i="150"/>
  <c r="Q97" i="150"/>
  <c r="R97" i="150"/>
  <c r="S97" i="150"/>
  <c r="P98" i="150"/>
  <c r="Q98" i="150"/>
  <c r="R98" i="150"/>
  <c r="S98" i="150"/>
  <c r="P99" i="150"/>
  <c r="Q99" i="150"/>
  <c r="R99" i="150"/>
  <c r="S99" i="150"/>
  <c r="P100" i="150"/>
  <c r="Q100" i="150"/>
  <c r="R100" i="150"/>
  <c r="S100" i="150"/>
  <c r="P101" i="150"/>
  <c r="Q101" i="150"/>
  <c r="R101" i="150"/>
  <c r="S101" i="150"/>
  <c r="P102" i="150"/>
  <c r="Q102" i="150"/>
  <c r="R102" i="150"/>
  <c r="S102" i="150"/>
  <c r="P103" i="150"/>
  <c r="Q103" i="150"/>
  <c r="R103" i="150"/>
  <c r="S103" i="150"/>
  <c r="P104" i="150"/>
  <c r="Q104" i="150"/>
  <c r="R104" i="150"/>
  <c r="S104" i="150"/>
  <c r="P105" i="150"/>
  <c r="Q105" i="150"/>
  <c r="R105" i="150"/>
  <c r="S105" i="150"/>
  <c r="P106" i="150"/>
  <c r="Q106" i="150"/>
  <c r="R106" i="150"/>
  <c r="S106" i="150"/>
  <c r="P107" i="150"/>
  <c r="Q107" i="150"/>
  <c r="R107" i="150"/>
  <c r="S107" i="150"/>
  <c r="P108" i="150"/>
  <c r="Q108" i="150"/>
  <c r="R108" i="150"/>
  <c r="S108" i="150"/>
  <c r="P109" i="150"/>
  <c r="Q109" i="150"/>
  <c r="R109" i="150"/>
  <c r="S109" i="150"/>
  <c r="P110" i="150"/>
  <c r="Q110" i="150"/>
  <c r="R110" i="150"/>
  <c r="S110" i="150"/>
  <c r="P111" i="150"/>
  <c r="Q111" i="150"/>
  <c r="R111" i="150"/>
  <c r="S111" i="150"/>
  <c r="P112" i="150"/>
  <c r="Q112" i="150"/>
  <c r="R112" i="150"/>
  <c r="S112" i="150"/>
  <c r="P113" i="150"/>
  <c r="Q113" i="150"/>
  <c r="R113" i="150"/>
  <c r="S113" i="150"/>
  <c r="P114" i="150"/>
  <c r="Q114" i="150"/>
  <c r="R114" i="150"/>
  <c r="S114" i="150"/>
  <c r="P115" i="150"/>
  <c r="Q115" i="150"/>
  <c r="R115" i="150"/>
  <c r="S115" i="150"/>
  <c r="P116" i="150"/>
  <c r="Q116" i="150"/>
  <c r="R116" i="150"/>
  <c r="S116" i="150"/>
  <c r="S6" i="150"/>
  <c r="R6" i="150"/>
  <c r="Q6" i="150"/>
  <c r="P6" i="150"/>
  <c r="I152" i="156"/>
  <c r="J152" i="156"/>
  <c r="K152" i="156" s="1"/>
  <c r="L152" i="156"/>
  <c r="M152" i="156" s="1"/>
  <c r="I26" i="156"/>
  <c r="J26" i="156"/>
  <c r="K26" i="156"/>
  <c r="L26" i="156" s="1"/>
  <c r="V64" i="156" s="1"/>
  <c r="N2" i="156" s="1"/>
  <c r="I38" i="156"/>
  <c r="K38" i="156" s="1"/>
  <c r="J38" i="156"/>
  <c r="L38" i="156"/>
  <c r="I151" i="156"/>
  <c r="K151" i="156" s="1"/>
  <c r="L151" i="156" s="1"/>
  <c r="V104" i="156" s="1"/>
  <c r="J151" i="156"/>
  <c r="I150" i="156"/>
  <c r="K150" i="156" s="1"/>
  <c r="L150" i="156" s="1"/>
  <c r="J150" i="156"/>
  <c r="I149" i="156"/>
  <c r="J149" i="156"/>
  <c r="K149" i="156"/>
  <c r="L149" i="156"/>
  <c r="M149" i="156" s="1"/>
  <c r="I148" i="156"/>
  <c r="J148" i="156"/>
  <c r="K148" i="156"/>
  <c r="L148" i="156" s="1"/>
  <c r="M148" i="156"/>
  <c r="I147" i="156"/>
  <c r="K147" i="156" s="1"/>
  <c r="L147" i="156" s="1"/>
  <c r="M147" i="156" s="1"/>
  <c r="J147" i="156"/>
  <c r="I146" i="156"/>
  <c r="J146" i="156"/>
  <c r="K146" i="156"/>
  <c r="L146" i="156" s="1"/>
  <c r="M146" i="156" s="1"/>
  <c r="I145" i="156"/>
  <c r="K145" i="156" s="1"/>
  <c r="L145" i="156" s="1"/>
  <c r="V98" i="156" s="1"/>
  <c r="J145" i="156"/>
  <c r="M145" i="156"/>
  <c r="I144" i="156"/>
  <c r="J144" i="156"/>
  <c r="K144" i="156"/>
  <c r="L144" i="156" s="1"/>
  <c r="I143" i="156"/>
  <c r="K143" i="156" s="1"/>
  <c r="L143" i="156" s="1"/>
  <c r="V96" i="156" s="1"/>
  <c r="J143" i="156"/>
  <c r="M143" i="156"/>
  <c r="I142" i="156"/>
  <c r="K142" i="156" s="1"/>
  <c r="L142" i="156" s="1"/>
  <c r="J142" i="156"/>
  <c r="I141" i="156"/>
  <c r="J141" i="156"/>
  <c r="K141" i="156"/>
  <c r="L141" i="156" s="1"/>
  <c r="I140" i="156"/>
  <c r="J140" i="156"/>
  <c r="K140" i="156"/>
  <c r="L140" i="156" s="1"/>
  <c r="M140" i="156" s="1"/>
  <c r="I139" i="156"/>
  <c r="K139" i="156" s="1"/>
  <c r="L139" i="156" s="1"/>
  <c r="M139" i="156" s="1"/>
  <c r="J139" i="156"/>
  <c r="I138" i="156"/>
  <c r="J138" i="156"/>
  <c r="K138" i="156"/>
  <c r="L138" i="156"/>
  <c r="M138" i="156" s="1"/>
  <c r="I137" i="156"/>
  <c r="K137" i="156" s="1"/>
  <c r="L137" i="156" s="1"/>
  <c r="J137" i="156"/>
  <c r="M137" i="156"/>
  <c r="I136" i="156"/>
  <c r="J136" i="156"/>
  <c r="K136" i="156"/>
  <c r="L136" i="156" s="1"/>
  <c r="I135" i="156"/>
  <c r="K135" i="156" s="1"/>
  <c r="L135" i="156" s="1"/>
  <c r="V88" i="156" s="1"/>
  <c r="J135" i="156"/>
  <c r="I134" i="156"/>
  <c r="K134" i="156" s="1"/>
  <c r="L134" i="156" s="1"/>
  <c r="J134" i="156"/>
  <c r="I133" i="156"/>
  <c r="J133" i="156"/>
  <c r="K133" i="156"/>
  <c r="L133" i="156"/>
  <c r="I132" i="156"/>
  <c r="J132" i="156"/>
  <c r="K132" i="156"/>
  <c r="L132" i="156" s="1"/>
  <c r="M132" i="156"/>
  <c r="I131" i="156"/>
  <c r="K131" i="156" s="1"/>
  <c r="L131" i="156" s="1"/>
  <c r="M131" i="156" s="1"/>
  <c r="J131" i="156"/>
  <c r="I130" i="156"/>
  <c r="K130" i="156" s="1"/>
  <c r="L130" i="156" s="1"/>
  <c r="M130" i="156" s="1"/>
  <c r="J130" i="156"/>
  <c r="I129" i="156"/>
  <c r="J129" i="156"/>
  <c r="K129" i="156"/>
  <c r="L129" i="156"/>
  <c r="M129" i="156" s="1"/>
  <c r="I128" i="156"/>
  <c r="J128" i="156"/>
  <c r="K128" i="156"/>
  <c r="L128" i="156" s="1"/>
  <c r="M128" i="156"/>
  <c r="I127" i="156"/>
  <c r="K127" i="156" s="1"/>
  <c r="L127" i="156" s="1"/>
  <c r="M127" i="156" s="1"/>
  <c r="J127" i="156"/>
  <c r="I126" i="156"/>
  <c r="K126" i="156" s="1"/>
  <c r="L126" i="156" s="1"/>
  <c r="M126" i="156" s="1"/>
  <c r="J126" i="156"/>
  <c r="I125" i="156"/>
  <c r="J125" i="156"/>
  <c r="K125" i="156"/>
  <c r="L125" i="156"/>
  <c r="M125" i="156" s="1"/>
  <c r="I124" i="156"/>
  <c r="J124" i="156"/>
  <c r="K124" i="156"/>
  <c r="L124" i="156"/>
  <c r="M124" i="156" s="1"/>
  <c r="I123" i="156"/>
  <c r="K123" i="156" s="1"/>
  <c r="L123" i="156" s="1"/>
  <c r="M123" i="156" s="1"/>
  <c r="J123" i="156"/>
  <c r="I122" i="156"/>
  <c r="J122" i="156"/>
  <c r="K122" i="156" s="1"/>
  <c r="L122" i="156" s="1"/>
  <c r="M122" i="156" s="1"/>
  <c r="I121" i="156"/>
  <c r="J121" i="156"/>
  <c r="I120" i="156"/>
  <c r="J120" i="156"/>
  <c r="K120" i="156"/>
  <c r="L120" i="156"/>
  <c r="M120" i="156"/>
  <c r="I119" i="156"/>
  <c r="K119" i="156" s="1"/>
  <c r="L119" i="156" s="1"/>
  <c r="M119" i="156" s="1"/>
  <c r="J119" i="156"/>
  <c r="I118" i="156"/>
  <c r="J118" i="156"/>
  <c r="K118" i="156" s="1"/>
  <c r="L118" i="156" s="1"/>
  <c r="M118" i="156" s="1"/>
  <c r="I117" i="156"/>
  <c r="J117" i="156"/>
  <c r="K117" i="156" s="1"/>
  <c r="L117" i="156" s="1"/>
  <c r="M117" i="156" s="1"/>
  <c r="I116" i="156"/>
  <c r="J116" i="156"/>
  <c r="K116" i="156"/>
  <c r="L116" i="156" s="1"/>
  <c r="M116" i="156" s="1"/>
  <c r="I115" i="156"/>
  <c r="K115" i="156" s="1"/>
  <c r="L115" i="156" s="1"/>
  <c r="J115" i="156"/>
  <c r="M115" i="156"/>
  <c r="I114" i="156"/>
  <c r="K114" i="156" s="1"/>
  <c r="L114" i="156" s="1"/>
  <c r="M114" i="156" s="1"/>
  <c r="J114" i="156"/>
  <c r="I113" i="156"/>
  <c r="J113" i="156"/>
  <c r="K113" i="156"/>
  <c r="L113" i="156" s="1"/>
  <c r="M113" i="156"/>
  <c r="I112" i="156"/>
  <c r="J112" i="156"/>
  <c r="K112" i="156"/>
  <c r="L112" i="156" s="1"/>
  <c r="M112" i="156" s="1"/>
  <c r="I111" i="156"/>
  <c r="K111" i="156" s="1"/>
  <c r="L111" i="156" s="1"/>
  <c r="J111" i="156"/>
  <c r="M111" i="156"/>
  <c r="I110" i="156"/>
  <c r="K110" i="156" s="1"/>
  <c r="L110" i="156" s="1"/>
  <c r="M110" i="156" s="1"/>
  <c r="J110" i="156"/>
  <c r="I109" i="156"/>
  <c r="J109" i="156"/>
  <c r="K109" i="156"/>
  <c r="L109" i="156"/>
  <c r="M109" i="156" s="1"/>
  <c r="I108" i="156"/>
  <c r="J108" i="156"/>
  <c r="K108" i="156"/>
  <c r="L108" i="156"/>
  <c r="M108" i="156" s="1"/>
  <c r="I107" i="156"/>
  <c r="K107" i="156" s="1"/>
  <c r="L107" i="156" s="1"/>
  <c r="M107" i="156" s="1"/>
  <c r="J107" i="156"/>
  <c r="I106" i="156"/>
  <c r="J106" i="156"/>
  <c r="K106" i="156" s="1"/>
  <c r="L106" i="156" s="1"/>
  <c r="M106" i="156" s="1"/>
  <c r="I105" i="156"/>
  <c r="J105" i="156"/>
  <c r="I104" i="156"/>
  <c r="J104" i="156"/>
  <c r="K104" i="156" s="1"/>
  <c r="L104" i="156"/>
  <c r="M104" i="156" s="1"/>
  <c r="I103" i="156"/>
  <c r="J103" i="156"/>
  <c r="K103" i="156"/>
  <c r="L103" i="156"/>
  <c r="M103" i="156" s="1"/>
  <c r="V102" i="156"/>
  <c r="I102" i="156"/>
  <c r="J102" i="156"/>
  <c r="K102" i="156" s="1"/>
  <c r="L102" i="156" s="1"/>
  <c r="M102" i="156" s="1"/>
  <c r="V101" i="156"/>
  <c r="I101" i="156"/>
  <c r="K101" i="156" s="1"/>
  <c r="L101" i="156" s="1"/>
  <c r="M101" i="156" s="1"/>
  <c r="J101" i="156"/>
  <c r="I100" i="156"/>
  <c r="J100" i="156"/>
  <c r="V99" i="156"/>
  <c r="I99" i="156"/>
  <c r="K99" i="156" s="1"/>
  <c r="L99" i="156" s="1"/>
  <c r="M99" i="156" s="1"/>
  <c r="J99" i="156"/>
  <c r="I98" i="156"/>
  <c r="J98" i="156"/>
  <c r="K98" i="156" s="1"/>
  <c r="L98" i="156"/>
  <c r="M98" i="156" s="1"/>
  <c r="I97" i="156"/>
  <c r="K97" i="156" s="1"/>
  <c r="L97" i="156" s="1"/>
  <c r="M97" i="156" s="1"/>
  <c r="J97" i="156"/>
  <c r="I96" i="156"/>
  <c r="J96" i="156"/>
  <c r="K96" i="156"/>
  <c r="L96" i="156" s="1"/>
  <c r="M96" i="156" s="1"/>
  <c r="I95" i="156"/>
  <c r="J95" i="156"/>
  <c r="K95" i="156"/>
  <c r="L95" i="156" s="1"/>
  <c r="M95" i="156" s="1"/>
  <c r="I94" i="156"/>
  <c r="J94" i="156"/>
  <c r="K94" i="156" s="1"/>
  <c r="L94" i="156" s="1"/>
  <c r="M94" i="156" s="1"/>
  <c r="I93" i="156"/>
  <c r="K93" i="156" s="1"/>
  <c r="L93" i="156" s="1"/>
  <c r="M93" i="156" s="1"/>
  <c r="J93" i="156"/>
  <c r="I92" i="156"/>
  <c r="K92" i="156" s="1"/>
  <c r="L92" i="156" s="1"/>
  <c r="M92" i="156" s="1"/>
  <c r="J92" i="156"/>
  <c r="V91" i="156"/>
  <c r="I91" i="156"/>
  <c r="J91" i="156"/>
  <c r="K91" i="156" s="1"/>
  <c r="L91" i="156" s="1"/>
  <c r="M91" i="156" s="1"/>
  <c r="V90" i="156"/>
  <c r="I90" i="156"/>
  <c r="J90" i="156"/>
  <c r="K90" i="156"/>
  <c r="L90" i="156" s="1"/>
  <c r="M90" i="156" s="1"/>
  <c r="I89" i="156"/>
  <c r="J89" i="156"/>
  <c r="K89" i="156" s="1"/>
  <c r="L89" i="156" s="1"/>
  <c r="M89" i="156" s="1"/>
  <c r="I88" i="156"/>
  <c r="J88" i="156"/>
  <c r="K88" i="156" s="1"/>
  <c r="L88" i="156" s="1"/>
  <c r="M88" i="156" s="1"/>
  <c r="I87" i="156"/>
  <c r="J87" i="156"/>
  <c r="K87" i="156"/>
  <c r="L87" i="156"/>
  <c r="M87" i="156" s="1"/>
  <c r="I86" i="156"/>
  <c r="K86" i="156" s="1"/>
  <c r="J86" i="156"/>
  <c r="L86" i="156"/>
  <c r="M86" i="156" s="1"/>
  <c r="V85" i="156"/>
  <c r="I85" i="156"/>
  <c r="K85" i="156" s="1"/>
  <c r="L85" i="156" s="1"/>
  <c r="J85" i="156"/>
  <c r="M85" i="156"/>
  <c r="V84" i="156"/>
  <c r="I84" i="156"/>
  <c r="J84" i="156"/>
  <c r="I45" i="156"/>
  <c r="J45" i="156"/>
  <c r="K45" i="156" s="1"/>
  <c r="L45" i="156" s="1"/>
  <c r="I83" i="156"/>
  <c r="J83" i="156"/>
  <c r="K83" i="156"/>
  <c r="L83" i="156"/>
  <c r="M83" i="156" s="1"/>
  <c r="I44" i="156"/>
  <c r="K44" i="156" s="1"/>
  <c r="L44" i="156" s="1"/>
  <c r="J44" i="156"/>
  <c r="V82" i="156"/>
  <c r="I82" i="156"/>
  <c r="K82" i="156" s="1"/>
  <c r="L82" i="156" s="1"/>
  <c r="M82" i="156" s="1"/>
  <c r="J82" i="156"/>
  <c r="I43" i="156"/>
  <c r="J43" i="156"/>
  <c r="K43" i="156" s="1"/>
  <c r="L43" i="156" s="1"/>
  <c r="M43" i="156" s="1"/>
  <c r="V81" i="156"/>
  <c r="I81" i="156"/>
  <c r="K81" i="156" s="1"/>
  <c r="L81" i="156" s="1"/>
  <c r="M81" i="156" s="1"/>
  <c r="J81" i="156"/>
  <c r="I42" i="156"/>
  <c r="J42" i="156"/>
  <c r="K42" i="156"/>
  <c r="L42" i="156" s="1"/>
  <c r="V80" i="156" s="1"/>
  <c r="I80" i="156"/>
  <c r="J80" i="156"/>
  <c r="K80" i="156"/>
  <c r="L80" i="156" s="1"/>
  <c r="M80" i="156" s="1"/>
  <c r="I41" i="156"/>
  <c r="K41" i="156" s="1"/>
  <c r="J41" i="156"/>
  <c r="L41" i="156"/>
  <c r="M41" i="156" s="1"/>
  <c r="I79" i="156"/>
  <c r="K79" i="156" s="1"/>
  <c r="L79" i="156" s="1"/>
  <c r="M79" i="156" s="1"/>
  <c r="J79" i="156"/>
  <c r="I40" i="156"/>
  <c r="J40" i="156"/>
  <c r="K40" i="156"/>
  <c r="L40" i="156"/>
  <c r="V78" i="156" s="1"/>
  <c r="I78" i="156"/>
  <c r="K78" i="156" s="1"/>
  <c r="L78" i="156" s="1"/>
  <c r="M78" i="156" s="1"/>
  <c r="J78" i="156"/>
  <c r="I39" i="156"/>
  <c r="K39" i="156" s="1"/>
  <c r="L39" i="156" s="1"/>
  <c r="J39" i="156"/>
  <c r="I77" i="156"/>
  <c r="K77" i="156" s="1"/>
  <c r="L77" i="156" s="1"/>
  <c r="M77" i="156" s="1"/>
  <c r="J77" i="156"/>
  <c r="I76" i="156"/>
  <c r="J76" i="156"/>
  <c r="K76" i="156" s="1"/>
  <c r="L76" i="156"/>
  <c r="M76" i="156"/>
  <c r="I37" i="156"/>
  <c r="K37" i="156" s="1"/>
  <c r="L37" i="156" s="1"/>
  <c r="M37" i="156" s="1"/>
  <c r="J37" i="156"/>
  <c r="I75" i="156"/>
  <c r="K75" i="156" s="1"/>
  <c r="L75" i="156" s="1"/>
  <c r="M75" i="156" s="1"/>
  <c r="J75" i="156"/>
  <c r="I36" i="156"/>
  <c r="J36" i="156"/>
  <c r="K36" i="156" s="1"/>
  <c r="L36" i="156" s="1"/>
  <c r="I74" i="156"/>
  <c r="K74" i="156" s="1"/>
  <c r="L74" i="156" s="1"/>
  <c r="M74" i="156" s="1"/>
  <c r="J74" i="156"/>
  <c r="I35" i="156"/>
  <c r="K35" i="156" s="1"/>
  <c r="L35" i="156" s="1"/>
  <c r="V73" i="156" s="1"/>
  <c r="J35" i="156"/>
  <c r="I73" i="156"/>
  <c r="J73" i="156"/>
  <c r="K73" i="156"/>
  <c r="L73" i="156" s="1"/>
  <c r="M73" i="156" s="1"/>
  <c r="I34" i="156"/>
  <c r="J34" i="156"/>
  <c r="K34" i="156"/>
  <c r="L34" i="156"/>
  <c r="M34" i="156" s="1"/>
  <c r="I72" i="156"/>
  <c r="J72" i="156"/>
  <c r="I33" i="156"/>
  <c r="K33" i="156" s="1"/>
  <c r="J33" i="156"/>
  <c r="L33" i="156"/>
  <c r="I71" i="156"/>
  <c r="J71" i="156"/>
  <c r="K71" i="156"/>
  <c r="L71" i="156" s="1"/>
  <c r="M71" i="156"/>
  <c r="I32" i="156"/>
  <c r="K32" i="156" s="1"/>
  <c r="L32" i="156" s="1"/>
  <c r="J32" i="156"/>
  <c r="V70" i="156"/>
  <c r="I70" i="156"/>
  <c r="K70" i="156" s="1"/>
  <c r="J70" i="156"/>
  <c r="L70" i="156"/>
  <c r="M70" i="156" s="1"/>
  <c r="I31" i="156"/>
  <c r="J31" i="156"/>
  <c r="K31" i="156"/>
  <c r="L31" i="156" s="1"/>
  <c r="V69" i="156" s="1"/>
  <c r="I69" i="156"/>
  <c r="K69" i="156" s="1"/>
  <c r="L69" i="156" s="1"/>
  <c r="J69" i="156"/>
  <c r="M69" i="156"/>
  <c r="I30" i="156"/>
  <c r="J30" i="156"/>
  <c r="K30" i="156" s="1"/>
  <c r="L30" i="156" s="1"/>
  <c r="I68" i="156"/>
  <c r="J68" i="156"/>
  <c r="K68" i="156" s="1"/>
  <c r="L68" i="156" s="1"/>
  <c r="M68" i="156" s="1"/>
  <c r="I29" i="156"/>
  <c r="K29" i="156" s="1"/>
  <c r="J29" i="156"/>
  <c r="L29" i="156"/>
  <c r="M29" i="156" s="1"/>
  <c r="V67" i="156"/>
  <c r="I67" i="156"/>
  <c r="J67" i="156"/>
  <c r="K67" i="156" s="1"/>
  <c r="L67" i="156" s="1"/>
  <c r="M67" i="156" s="1"/>
  <c r="I28" i="156"/>
  <c r="J28" i="156"/>
  <c r="K28" i="156" s="1"/>
  <c r="L28" i="156"/>
  <c r="M28" i="156" s="1"/>
  <c r="I66" i="156"/>
  <c r="J66" i="156"/>
  <c r="K66" i="156"/>
  <c r="L66" i="156" s="1"/>
  <c r="M66" i="156"/>
  <c r="I27" i="156"/>
  <c r="J27" i="156"/>
  <c r="I65" i="156"/>
  <c r="J65" i="156"/>
  <c r="K65" i="156" s="1"/>
  <c r="L65" i="156" s="1"/>
  <c r="M65" i="156" s="1"/>
  <c r="I64" i="156"/>
  <c r="K64" i="156" s="1"/>
  <c r="J64" i="156"/>
  <c r="L64" i="156"/>
  <c r="M64" i="156"/>
  <c r="I63" i="156"/>
  <c r="J63" i="156"/>
  <c r="K63" i="156"/>
  <c r="L63" i="156" s="1"/>
  <c r="M63" i="156" s="1"/>
  <c r="I62" i="156"/>
  <c r="K62" i="156" s="1"/>
  <c r="L62" i="156" s="1"/>
  <c r="M62" i="156" s="1"/>
  <c r="J62" i="156"/>
  <c r="I61" i="156"/>
  <c r="J61" i="156"/>
  <c r="K61" i="156" s="1"/>
  <c r="L61" i="156" s="1"/>
  <c r="M61" i="156" s="1"/>
  <c r="I60" i="156"/>
  <c r="K60" i="156" s="1"/>
  <c r="L60" i="156" s="1"/>
  <c r="M60" i="156" s="1"/>
  <c r="J60" i="156"/>
  <c r="I59" i="156"/>
  <c r="J59" i="156"/>
  <c r="K59" i="156"/>
  <c r="L59" i="156" s="1"/>
  <c r="M59" i="156" s="1"/>
  <c r="I58" i="156"/>
  <c r="J58" i="156"/>
  <c r="I57" i="156"/>
  <c r="J57" i="156"/>
  <c r="K57" i="156"/>
  <c r="L57" i="156"/>
  <c r="M57" i="156" s="1"/>
  <c r="I56" i="156"/>
  <c r="K56" i="156" s="1"/>
  <c r="L56" i="156" s="1"/>
  <c r="M56" i="156" s="1"/>
  <c r="J56" i="156"/>
  <c r="I55" i="156"/>
  <c r="J55" i="156"/>
  <c r="K55" i="156"/>
  <c r="L55" i="156" s="1"/>
  <c r="M55" i="156" s="1"/>
  <c r="I54" i="156"/>
  <c r="J54" i="156"/>
  <c r="K54" i="156" s="1"/>
  <c r="L54" i="156" s="1"/>
  <c r="M54" i="156" s="1"/>
  <c r="I53" i="156"/>
  <c r="J53" i="156"/>
  <c r="K53" i="156" s="1"/>
  <c r="L53" i="156" s="1"/>
  <c r="M53" i="156" s="1"/>
  <c r="I52" i="156"/>
  <c r="K52" i="156" s="1"/>
  <c r="L52" i="156" s="1"/>
  <c r="M52" i="156" s="1"/>
  <c r="J52" i="156"/>
  <c r="I51" i="156"/>
  <c r="K51" i="156" s="1"/>
  <c r="L51" i="156" s="1"/>
  <c r="M51" i="156" s="1"/>
  <c r="J51" i="156"/>
  <c r="I50" i="156"/>
  <c r="J50" i="156"/>
  <c r="K50" i="156"/>
  <c r="L50" i="156" s="1"/>
  <c r="M50" i="156" s="1"/>
  <c r="I49" i="156"/>
  <c r="J49" i="156"/>
  <c r="K49" i="156" s="1"/>
  <c r="L49" i="156" s="1"/>
  <c r="M49" i="156" s="1"/>
  <c r="I48" i="156"/>
  <c r="K48" i="156" s="1"/>
  <c r="J48" i="156"/>
  <c r="L48" i="156"/>
  <c r="M48" i="156"/>
  <c r="I47" i="156"/>
  <c r="J47" i="156"/>
  <c r="K47" i="156"/>
  <c r="L47" i="156" s="1"/>
  <c r="M47" i="156" s="1"/>
  <c r="I46" i="156"/>
  <c r="J46" i="156"/>
  <c r="K46" i="156"/>
  <c r="L46" i="156" s="1"/>
  <c r="M46" i="156"/>
  <c r="M44" i="156"/>
  <c r="M42" i="156"/>
  <c r="M40" i="156"/>
  <c r="M35" i="156"/>
  <c r="M32" i="156"/>
  <c r="M31" i="156"/>
  <c r="M26" i="156"/>
  <c r="I25" i="156"/>
  <c r="J25" i="156"/>
  <c r="K25" i="156"/>
  <c r="L25" i="156" s="1"/>
  <c r="M25" i="156" s="1"/>
  <c r="I24" i="156"/>
  <c r="J24" i="156"/>
  <c r="K24" i="156" s="1"/>
  <c r="L24" i="156" s="1"/>
  <c r="M24" i="156" s="1"/>
  <c r="I23" i="156"/>
  <c r="J23" i="156"/>
  <c r="I22" i="156"/>
  <c r="J22" i="156"/>
  <c r="K22" i="156"/>
  <c r="L22" i="156" s="1"/>
  <c r="M22" i="156" s="1"/>
  <c r="I21" i="156"/>
  <c r="J21" i="156"/>
  <c r="K21" i="156"/>
  <c r="L21" i="156"/>
  <c r="M21" i="156" s="1"/>
  <c r="I20" i="156"/>
  <c r="J20" i="156"/>
  <c r="K20" i="156" s="1"/>
  <c r="L20" i="156" s="1"/>
  <c r="M20" i="156"/>
  <c r="I19" i="156"/>
  <c r="J19" i="156"/>
  <c r="I18" i="156"/>
  <c r="K18" i="156" s="1"/>
  <c r="L18" i="156" s="1"/>
  <c r="M18" i="156" s="1"/>
  <c r="J18" i="156"/>
  <c r="I17" i="156"/>
  <c r="J17" i="156"/>
  <c r="K17" i="156"/>
  <c r="L17" i="156"/>
  <c r="M17" i="156" s="1"/>
  <c r="I16" i="156"/>
  <c r="J16" i="156"/>
  <c r="K16" i="156" s="1"/>
  <c r="L16" i="156" s="1"/>
  <c r="M16" i="156" s="1"/>
  <c r="I15" i="156"/>
  <c r="J15" i="156"/>
  <c r="I14" i="156"/>
  <c r="J14" i="156"/>
  <c r="K14" i="156"/>
  <c r="L14" i="156" s="1"/>
  <c r="M14" i="156" s="1"/>
  <c r="I13" i="156"/>
  <c r="J13" i="156"/>
  <c r="K13" i="156"/>
  <c r="L13" i="156" s="1"/>
  <c r="M13" i="156" s="1"/>
  <c r="I12" i="156"/>
  <c r="J12" i="156"/>
  <c r="K12" i="156" s="1"/>
  <c r="L12" i="156" s="1"/>
  <c r="M12" i="156" s="1"/>
  <c r="I11" i="156"/>
  <c r="K11" i="156" s="1"/>
  <c r="J11" i="156"/>
  <c r="L11" i="156"/>
  <c r="M11" i="156" s="1"/>
  <c r="I10" i="156"/>
  <c r="J10" i="156"/>
  <c r="K10" i="156"/>
  <c r="L10" i="156" s="1"/>
  <c r="M10" i="156" s="1"/>
  <c r="I9" i="156"/>
  <c r="J9" i="156"/>
  <c r="K9" i="156"/>
  <c r="L9" i="156"/>
  <c r="M9" i="156" s="1"/>
  <c r="I8" i="156"/>
  <c r="J8" i="156"/>
  <c r="K8" i="156" s="1"/>
  <c r="L8" i="156" s="1"/>
  <c r="M8" i="156" s="1"/>
  <c r="I7" i="156"/>
  <c r="J7" i="156"/>
  <c r="I6" i="156"/>
  <c r="J6" i="156"/>
  <c r="K6" i="156"/>
  <c r="L6" i="156" s="1"/>
  <c r="M6" i="156" s="1"/>
  <c r="N5" i="156"/>
  <c r="I5" i="156"/>
  <c r="J5" i="156"/>
  <c r="K5" i="156"/>
  <c r="L5" i="156" s="1"/>
  <c r="I4" i="156"/>
  <c r="K4" i="156" s="1"/>
  <c r="L4" i="156" s="1"/>
  <c r="J4" i="156"/>
  <c r="I3" i="156"/>
  <c r="J3" i="156"/>
  <c r="K3" i="156" s="1"/>
  <c r="L3" i="156" s="1"/>
  <c r="I2" i="156"/>
  <c r="K2" i="156" s="1"/>
  <c r="J2" i="156"/>
  <c r="L2" i="156"/>
  <c r="I152" i="155"/>
  <c r="J152" i="155"/>
  <c r="K152" i="155"/>
  <c r="L152" i="155" s="1"/>
  <c r="I26" i="155"/>
  <c r="K26" i="155" s="1"/>
  <c r="L26" i="155" s="1"/>
  <c r="J26" i="155"/>
  <c r="I27" i="155"/>
  <c r="J27" i="155"/>
  <c r="K27" i="155"/>
  <c r="L27" i="155" s="1"/>
  <c r="V65" i="155" s="1"/>
  <c r="I28" i="155"/>
  <c r="K28" i="155" s="1"/>
  <c r="L28" i="155" s="1"/>
  <c r="J28" i="155"/>
  <c r="V66" i="155"/>
  <c r="I29" i="155"/>
  <c r="K29" i="155" s="1"/>
  <c r="L29" i="155" s="1"/>
  <c r="V67" i="155" s="1"/>
  <c r="J29" i="155"/>
  <c r="I30" i="155"/>
  <c r="J30" i="155"/>
  <c r="K30" i="155" s="1"/>
  <c r="L30" i="155" s="1"/>
  <c r="I31" i="155"/>
  <c r="J31" i="155"/>
  <c r="K31" i="155" s="1"/>
  <c r="L31" i="155" s="1"/>
  <c r="V69" i="155" s="1"/>
  <c r="I32" i="155"/>
  <c r="J32" i="155"/>
  <c r="K32" i="155"/>
  <c r="L32" i="155" s="1"/>
  <c r="V70" i="155" s="1"/>
  <c r="I33" i="155"/>
  <c r="K33" i="155" s="1"/>
  <c r="L33" i="155" s="1"/>
  <c r="V71" i="155" s="1"/>
  <c r="J33" i="155"/>
  <c r="I34" i="155"/>
  <c r="J34" i="155"/>
  <c r="K34" i="155"/>
  <c r="L34" i="155"/>
  <c r="V72" i="155" s="1"/>
  <c r="I35" i="155"/>
  <c r="J35" i="155"/>
  <c r="K35" i="155"/>
  <c r="L35" i="155" s="1"/>
  <c r="I36" i="155"/>
  <c r="J36" i="155"/>
  <c r="I37" i="155"/>
  <c r="K37" i="155" s="1"/>
  <c r="J37" i="155"/>
  <c r="L37" i="155"/>
  <c r="V75" i="155" s="1"/>
  <c r="I38" i="155"/>
  <c r="J38" i="155"/>
  <c r="K38" i="155" s="1"/>
  <c r="L38" i="155" s="1"/>
  <c r="I39" i="155"/>
  <c r="J39" i="155"/>
  <c r="K39" i="155" s="1"/>
  <c r="L39" i="155" s="1"/>
  <c r="I40" i="155"/>
  <c r="J40" i="155"/>
  <c r="I41" i="155"/>
  <c r="J41" i="155"/>
  <c r="K41" i="155"/>
  <c r="L41" i="155" s="1"/>
  <c r="V79" i="155" s="1"/>
  <c r="I42" i="155"/>
  <c r="K42" i="155" s="1"/>
  <c r="L42" i="155" s="1"/>
  <c r="V80" i="155" s="1"/>
  <c r="J42" i="155"/>
  <c r="I43" i="155"/>
  <c r="K43" i="155" s="1"/>
  <c r="J43" i="155"/>
  <c r="L43" i="155"/>
  <c r="V81" i="155" s="1"/>
  <c r="I44" i="155"/>
  <c r="K44" i="155" s="1"/>
  <c r="J44" i="155"/>
  <c r="L44" i="155"/>
  <c r="I45" i="155"/>
  <c r="K45" i="155" s="1"/>
  <c r="L45" i="155" s="1"/>
  <c r="J45" i="155"/>
  <c r="I131" i="155"/>
  <c r="J131" i="155"/>
  <c r="K131" i="155"/>
  <c r="L131" i="155" s="1"/>
  <c r="V84" i="155" s="1"/>
  <c r="I132" i="155"/>
  <c r="J132" i="155"/>
  <c r="K132" i="155"/>
  <c r="L132" i="155" s="1"/>
  <c r="V85" i="155" s="1"/>
  <c r="I133" i="155"/>
  <c r="J133" i="155"/>
  <c r="I134" i="155"/>
  <c r="J134" i="155"/>
  <c r="K134" i="155"/>
  <c r="L134" i="155" s="1"/>
  <c r="I135" i="155"/>
  <c r="J135" i="155"/>
  <c r="K135" i="155"/>
  <c r="L135" i="155" s="1"/>
  <c r="V88" i="155" s="1"/>
  <c r="I136" i="155"/>
  <c r="J136" i="155"/>
  <c r="K136" i="155"/>
  <c r="L136" i="155" s="1"/>
  <c r="I137" i="155"/>
  <c r="K137" i="155" s="1"/>
  <c r="J137" i="155"/>
  <c r="L137" i="155"/>
  <c r="I138" i="155"/>
  <c r="J138" i="155"/>
  <c r="I139" i="155"/>
  <c r="J139" i="155"/>
  <c r="K139" i="155"/>
  <c r="L139" i="155" s="1"/>
  <c r="V92" i="155" s="1"/>
  <c r="I140" i="155"/>
  <c r="J140" i="155"/>
  <c r="K140" i="155" s="1"/>
  <c r="L140" i="155" s="1"/>
  <c r="I141" i="155"/>
  <c r="J141" i="155"/>
  <c r="K141" i="155" s="1"/>
  <c r="L141" i="155" s="1"/>
  <c r="I142" i="155"/>
  <c r="J142" i="155"/>
  <c r="K142" i="155"/>
  <c r="L142" i="155"/>
  <c r="V95" i="155" s="1"/>
  <c r="I143" i="155"/>
  <c r="K143" i="155" s="1"/>
  <c r="J143" i="155"/>
  <c r="L143" i="155"/>
  <c r="I144" i="155"/>
  <c r="K144" i="155" s="1"/>
  <c r="L144" i="155" s="1"/>
  <c r="J144" i="155"/>
  <c r="I145" i="155"/>
  <c r="K145" i="155" s="1"/>
  <c r="L145" i="155" s="1"/>
  <c r="V98" i="155" s="1"/>
  <c r="J145" i="155"/>
  <c r="I146" i="155"/>
  <c r="J146" i="155"/>
  <c r="I147" i="155"/>
  <c r="J147" i="155"/>
  <c r="K147" i="155" s="1"/>
  <c r="L147" i="155"/>
  <c r="V100" i="155"/>
  <c r="I148" i="155"/>
  <c r="J148" i="155"/>
  <c r="K148" i="155" s="1"/>
  <c r="L148" i="155" s="1"/>
  <c r="V101" i="155"/>
  <c r="I149" i="155"/>
  <c r="J149" i="155"/>
  <c r="K149" i="155"/>
  <c r="L149" i="155" s="1"/>
  <c r="V102" i="155"/>
  <c r="I150" i="155"/>
  <c r="K150" i="155" s="1"/>
  <c r="J150" i="155"/>
  <c r="L150" i="155"/>
  <c r="V103" i="155" s="1"/>
  <c r="I151" i="155"/>
  <c r="J151" i="155"/>
  <c r="K151" i="155" s="1"/>
  <c r="L151" i="155" s="1"/>
  <c r="I130" i="155"/>
  <c r="J130" i="155"/>
  <c r="I129" i="155"/>
  <c r="K129" i="155" s="1"/>
  <c r="L129" i="155" s="1"/>
  <c r="J129" i="155"/>
  <c r="I128" i="155"/>
  <c r="J128" i="155"/>
  <c r="K128" i="155"/>
  <c r="L128" i="155" s="1"/>
  <c r="I127" i="155"/>
  <c r="J127" i="155"/>
  <c r="K127" i="155" s="1"/>
  <c r="L127" i="155" s="1"/>
  <c r="I126" i="155"/>
  <c r="K126" i="155" s="1"/>
  <c r="L126" i="155" s="1"/>
  <c r="J126" i="155"/>
  <c r="I125" i="155"/>
  <c r="K125" i="155" s="1"/>
  <c r="L125" i="155" s="1"/>
  <c r="J125" i="155"/>
  <c r="I124" i="155"/>
  <c r="K124" i="155" s="1"/>
  <c r="L124" i="155" s="1"/>
  <c r="J124" i="155"/>
  <c r="I123" i="155"/>
  <c r="J123" i="155"/>
  <c r="K123" i="155" s="1"/>
  <c r="L123" i="155" s="1"/>
  <c r="I122" i="155"/>
  <c r="J122" i="155"/>
  <c r="I121" i="155"/>
  <c r="K121" i="155" s="1"/>
  <c r="L121" i="155" s="1"/>
  <c r="J121" i="155"/>
  <c r="I120" i="155"/>
  <c r="J120" i="155"/>
  <c r="K120" i="155"/>
  <c r="L120" i="155"/>
  <c r="I119" i="155"/>
  <c r="J119" i="155"/>
  <c r="K119" i="155"/>
  <c r="L119" i="155" s="1"/>
  <c r="I118" i="155"/>
  <c r="K118" i="155" s="1"/>
  <c r="L118" i="155" s="1"/>
  <c r="J118" i="155"/>
  <c r="I117" i="155"/>
  <c r="K117" i="155" s="1"/>
  <c r="L117" i="155" s="1"/>
  <c r="J117" i="155"/>
  <c r="I116" i="155"/>
  <c r="K116" i="155" s="1"/>
  <c r="L116" i="155" s="1"/>
  <c r="J116" i="155"/>
  <c r="I115" i="155"/>
  <c r="J115" i="155"/>
  <c r="K115" i="155" s="1"/>
  <c r="L115" i="155" s="1"/>
  <c r="I114" i="155"/>
  <c r="J114" i="155"/>
  <c r="I113" i="155"/>
  <c r="K113" i="155" s="1"/>
  <c r="L113" i="155" s="1"/>
  <c r="J113" i="155"/>
  <c r="I112" i="155"/>
  <c r="J112" i="155"/>
  <c r="K112" i="155"/>
  <c r="L112" i="155"/>
  <c r="I111" i="155"/>
  <c r="J111" i="155"/>
  <c r="K111" i="155"/>
  <c r="L111" i="155" s="1"/>
  <c r="I110" i="155"/>
  <c r="K110" i="155" s="1"/>
  <c r="L110" i="155" s="1"/>
  <c r="J110" i="155"/>
  <c r="I109" i="155"/>
  <c r="K109" i="155" s="1"/>
  <c r="L109" i="155" s="1"/>
  <c r="J109" i="155"/>
  <c r="I108" i="155"/>
  <c r="K108" i="155" s="1"/>
  <c r="L108" i="155" s="1"/>
  <c r="J108" i="155"/>
  <c r="I107" i="155"/>
  <c r="J107" i="155"/>
  <c r="K107" i="155" s="1"/>
  <c r="L107" i="155" s="1"/>
  <c r="I106" i="155"/>
  <c r="J106" i="155"/>
  <c r="I105" i="155"/>
  <c r="K105" i="155" s="1"/>
  <c r="L105" i="155" s="1"/>
  <c r="J105" i="155"/>
  <c r="I104" i="155"/>
  <c r="K104" i="155" s="1"/>
  <c r="L104" i="155" s="1"/>
  <c r="J104" i="155"/>
  <c r="I103" i="155"/>
  <c r="J103" i="155"/>
  <c r="K103" i="155"/>
  <c r="L103" i="155" s="1"/>
  <c r="I102" i="155"/>
  <c r="K102" i="155" s="1"/>
  <c r="L102" i="155" s="1"/>
  <c r="J102" i="155"/>
  <c r="I101" i="155"/>
  <c r="J101" i="155"/>
  <c r="I100" i="155"/>
  <c r="K100" i="155" s="1"/>
  <c r="L100" i="155" s="1"/>
  <c r="J100" i="155"/>
  <c r="I99" i="155"/>
  <c r="J99" i="155"/>
  <c r="K99" i="155" s="1"/>
  <c r="L99" i="155" s="1"/>
  <c r="I98" i="155"/>
  <c r="J98" i="155"/>
  <c r="I97" i="155"/>
  <c r="K97" i="155" s="1"/>
  <c r="L97" i="155" s="1"/>
  <c r="J97" i="155"/>
  <c r="I96" i="155"/>
  <c r="K96" i="155" s="1"/>
  <c r="J96" i="155"/>
  <c r="L96" i="155"/>
  <c r="I95" i="155"/>
  <c r="J95" i="155"/>
  <c r="K95" i="155"/>
  <c r="L95" i="155" s="1"/>
  <c r="I94" i="155"/>
  <c r="K94" i="155" s="1"/>
  <c r="L94" i="155" s="1"/>
  <c r="J94" i="155"/>
  <c r="I93" i="155"/>
  <c r="J93" i="155"/>
  <c r="I92" i="155"/>
  <c r="K92" i="155" s="1"/>
  <c r="J92" i="155"/>
  <c r="L92" i="155"/>
  <c r="I91" i="155"/>
  <c r="J91" i="155"/>
  <c r="K91" i="155" s="1"/>
  <c r="L91" i="155" s="1"/>
  <c r="I90" i="155"/>
  <c r="J90" i="155"/>
  <c r="I89" i="155"/>
  <c r="K89" i="155" s="1"/>
  <c r="L89" i="155" s="1"/>
  <c r="J89" i="155"/>
  <c r="I88" i="155"/>
  <c r="K88" i="155" s="1"/>
  <c r="L88" i="155" s="1"/>
  <c r="J88" i="155"/>
  <c r="I87" i="155"/>
  <c r="J87" i="155"/>
  <c r="K87" i="155"/>
  <c r="L87" i="155" s="1"/>
  <c r="I86" i="155"/>
  <c r="K86" i="155" s="1"/>
  <c r="L86" i="155" s="1"/>
  <c r="J86" i="155"/>
  <c r="I85" i="155"/>
  <c r="J85" i="155"/>
  <c r="I84" i="155"/>
  <c r="K84" i="155" s="1"/>
  <c r="L84" i="155" s="1"/>
  <c r="J84" i="155"/>
  <c r="I83" i="155"/>
  <c r="J83" i="155"/>
  <c r="K83" i="155" s="1"/>
  <c r="L83" i="155" s="1"/>
  <c r="I82" i="155"/>
  <c r="J82" i="155"/>
  <c r="I81" i="155"/>
  <c r="K81" i="155" s="1"/>
  <c r="L81" i="155" s="1"/>
  <c r="J81" i="155"/>
  <c r="I80" i="155"/>
  <c r="K80" i="155" s="1"/>
  <c r="L80" i="155" s="1"/>
  <c r="J80" i="155"/>
  <c r="I79" i="155"/>
  <c r="J79" i="155"/>
  <c r="K79" i="155" s="1"/>
  <c r="L79" i="155" s="1"/>
  <c r="I78" i="155"/>
  <c r="K78" i="155" s="1"/>
  <c r="L78" i="155" s="1"/>
  <c r="J78" i="155"/>
  <c r="I77" i="155"/>
  <c r="J77" i="155"/>
  <c r="K77" i="155"/>
  <c r="L77" i="155" s="1"/>
  <c r="I76" i="155"/>
  <c r="J76" i="155"/>
  <c r="K76" i="155"/>
  <c r="L76" i="155" s="1"/>
  <c r="I75" i="155"/>
  <c r="K75" i="155" s="1"/>
  <c r="L75" i="155" s="1"/>
  <c r="J75" i="155"/>
  <c r="I74" i="155"/>
  <c r="J74" i="155"/>
  <c r="I73" i="155"/>
  <c r="J73" i="155"/>
  <c r="K73" i="155"/>
  <c r="L73" i="155" s="1"/>
  <c r="I72" i="155"/>
  <c r="J72" i="155"/>
  <c r="K72" i="155"/>
  <c r="L72" i="155" s="1"/>
  <c r="I71" i="155"/>
  <c r="K71" i="155" s="1"/>
  <c r="L71" i="155" s="1"/>
  <c r="J71" i="155"/>
  <c r="I70" i="155"/>
  <c r="J70" i="155"/>
  <c r="I69" i="155"/>
  <c r="J69" i="155"/>
  <c r="K69" i="155"/>
  <c r="L69" i="155" s="1"/>
  <c r="I68" i="155"/>
  <c r="J68" i="155"/>
  <c r="K68" i="155"/>
  <c r="L68" i="155" s="1"/>
  <c r="I67" i="155"/>
  <c r="K67" i="155" s="1"/>
  <c r="L67" i="155" s="1"/>
  <c r="J67" i="155"/>
  <c r="I66" i="155"/>
  <c r="J66" i="155"/>
  <c r="I65" i="155"/>
  <c r="J65" i="155"/>
  <c r="K65" i="155"/>
  <c r="L65" i="155" s="1"/>
  <c r="I64" i="155"/>
  <c r="J64" i="155"/>
  <c r="K64" i="155"/>
  <c r="L64" i="155" s="1"/>
  <c r="I63" i="155"/>
  <c r="K63" i="155" s="1"/>
  <c r="L63" i="155" s="1"/>
  <c r="J63" i="155"/>
  <c r="I62" i="155"/>
  <c r="J62" i="155"/>
  <c r="I61" i="155"/>
  <c r="J61" i="155"/>
  <c r="K61" i="155"/>
  <c r="L61" i="155" s="1"/>
  <c r="I60" i="155"/>
  <c r="J60" i="155"/>
  <c r="K60" i="155"/>
  <c r="L60" i="155" s="1"/>
  <c r="I59" i="155"/>
  <c r="K59" i="155" s="1"/>
  <c r="L59" i="155" s="1"/>
  <c r="J59" i="155"/>
  <c r="I58" i="155"/>
  <c r="J58" i="155"/>
  <c r="I57" i="155"/>
  <c r="J57" i="155"/>
  <c r="K57" i="155"/>
  <c r="L57" i="155" s="1"/>
  <c r="I56" i="155"/>
  <c r="J56" i="155"/>
  <c r="K56" i="155"/>
  <c r="L56" i="155" s="1"/>
  <c r="I55" i="155"/>
  <c r="K55" i="155" s="1"/>
  <c r="L55" i="155" s="1"/>
  <c r="J55" i="155"/>
  <c r="I54" i="155"/>
  <c r="J54" i="155"/>
  <c r="I53" i="155"/>
  <c r="J53" i="155"/>
  <c r="K53" i="155"/>
  <c r="L53" i="155" s="1"/>
  <c r="I52" i="155"/>
  <c r="J52" i="155"/>
  <c r="K52" i="155"/>
  <c r="L52" i="155" s="1"/>
  <c r="I51" i="155"/>
  <c r="K51" i="155" s="1"/>
  <c r="L51" i="155" s="1"/>
  <c r="J51" i="155"/>
  <c r="I50" i="155"/>
  <c r="J50" i="155"/>
  <c r="I49" i="155"/>
  <c r="J49" i="155"/>
  <c r="K49" i="155"/>
  <c r="L49" i="155" s="1"/>
  <c r="I48" i="155"/>
  <c r="J48" i="155"/>
  <c r="K48" i="155"/>
  <c r="L48" i="155" s="1"/>
  <c r="I47" i="155"/>
  <c r="K47" i="155" s="1"/>
  <c r="J47" i="155"/>
  <c r="L47" i="155"/>
  <c r="I46" i="155"/>
  <c r="J46" i="155"/>
  <c r="I25" i="155"/>
  <c r="K25" i="155" s="1"/>
  <c r="L25" i="155" s="1"/>
  <c r="J25" i="155"/>
  <c r="I24" i="155"/>
  <c r="J24" i="155"/>
  <c r="K24" i="155"/>
  <c r="L24" i="155" s="1"/>
  <c r="I23" i="155"/>
  <c r="K23" i="155" s="1"/>
  <c r="J23" i="155"/>
  <c r="L23" i="155"/>
  <c r="I22" i="155"/>
  <c r="J22" i="155"/>
  <c r="I21" i="155"/>
  <c r="J21" i="155"/>
  <c r="K21" i="155"/>
  <c r="L21" i="155" s="1"/>
  <c r="I20" i="155"/>
  <c r="J20" i="155"/>
  <c r="K20" i="155"/>
  <c r="L20" i="155" s="1"/>
  <c r="I19" i="155"/>
  <c r="K19" i="155" s="1"/>
  <c r="L19" i="155" s="1"/>
  <c r="J19" i="155"/>
  <c r="I18" i="155"/>
  <c r="J18" i="155"/>
  <c r="I17" i="155"/>
  <c r="K17" i="155" s="1"/>
  <c r="L17" i="155" s="1"/>
  <c r="J17" i="155"/>
  <c r="I16" i="155"/>
  <c r="J16" i="155"/>
  <c r="K16" i="155"/>
  <c r="L16" i="155"/>
  <c r="I15" i="155"/>
  <c r="K15" i="155" s="1"/>
  <c r="L15" i="155" s="1"/>
  <c r="J15" i="155"/>
  <c r="I14" i="155"/>
  <c r="J14" i="155"/>
  <c r="I13" i="155"/>
  <c r="K13" i="155" s="1"/>
  <c r="L13" i="155" s="1"/>
  <c r="J13" i="155"/>
  <c r="I12" i="155"/>
  <c r="J12" i="155"/>
  <c r="K12" i="155"/>
  <c r="L12" i="155" s="1"/>
  <c r="I11" i="155"/>
  <c r="K11" i="155" s="1"/>
  <c r="L11" i="155" s="1"/>
  <c r="J11" i="155"/>
  <c r="I10" i="155"/>
  <c r="J10" i="155"/>
  <c r="I9" i="155"/>
  <c r="K9" i="155" s="1"/>
  <c r="L9" i="155" s="1"/>
  <c r="J9" i="155"/>
  <c r="I8" i="155"/>
  <c r="J8" i="155"/>
  <c r="K8" i="155"/>
  <c r="L8" i="155" s="1"/>
  <c r="I7" i="155"/>
  <c r="K7" i="155" s="1"/>
  <c r="J7" i="155"/>
  <c r="L7" i="155"/>
  <c r="I6" i="155"/>
  <c r="J6" i="155"/>
  <c r="I5" i="155"/>
  <c r="J5" i="155"/>
  <c r="I4" i="155"/>
  <c r="J4" i="155"/>
  <c r="K4" i="155"/>
  <c r="L4" i="155" s="1"/>
  <c r="I3" i="155"/>
  <c r="J3" i="155"/>
  <c r="K3" i="155"/>
  <c r="L3" i="155" s="1"/>
  <c r="I2" i="155"/>
  <c r="J2" i="155"/>
  <c r="K2" i="155"/>
  <c r="L2" i="155"/>
  <c r="I152" i="154"/>
  <c r="J152" i="154"/>
  <c r="K152" i="154"/>
  <c r="L152" i="154" s="1"/>
  <c r="I26" i="154"/>
  <c r="J26" i="154"/>
  <c r="K26" i="154"/>
  <c r="L26" i="154" s="1"/>
  <c r="I27" i="154"/>
  <c r="J27" i="154"/>
  <c r="I28" i="154"/>
  <c r="K28" i="154" s="1"/>
  <c r="J28" i="154"/>
  <c r="L28" i="154"/>
  <c r="V66" i="154" s="1"/>
  <c r="I29" i="154"/>
  <c r="K29" i="154" s="1"/>
  <c r="L29" i="154" s="1"/>
  <c r="J29" i="154"/>
  <c r="V67" i="154"/>
  <c r="I30" i="154"/>
  <c r="K30" i="154" s="1"/>
  <c r="L30" i="154" s="1"/>
  <c r="J30" i="154"/>
  <c r="I31" i="154"/>
  <c r="J31" i="154"/>
  <c r="K31" i="154" s="1"/>
  <c r="L31" i="154" s="1"/>
  <c r="V69" i="154" s="1"/>
  <c r="I32" i="154"/>
  <c r="K32" i="154" s="1"/>
  <c r="L32" i="154" s="1"/>
  <c r="J32" i="154"/>
  <c r="V70" i="154"/>
  <c r="I33" i="154"/>
  <c r="K33" i="154" s="1"/>
  <c r="L33" i="154" s="1"/>
  <c r="J33" i="154"/>
  <c r="I34" i="154"/>
  <c r="J34" i="154"/>
  <c r="K34" i="154"/>
  <c r="L34" i="154" s="1"/>
  <c r="I35" i="154"/>
  <c r="K35" i="154" s="1"/>
  <c r="L35" i="154" s="1"/>
  <c r="V73" i="154" s="1"/>
  <c r="J35" i="154"/>
  <c r="I36" i="154"/>
  <c r="J36" i="154"/>
  <c r="K36" i="154" s="1"/>
  <c r="L36" i="154" s="1"/>
  <c r="I37" i="154"/>
  <c r="K37" i="154" s="1"/>
  <c r="L37" i="154" s="1"/>
  <c r="J37" i="154"/>
  <c r="I38" i="154"/>
  <c r="K38" i="154" s="1"/>
  <c r="L38" i="154" s="1"/>
  <c r="J38" i="154"/>
  <c r="I39" i="154"/>
  <c r="J39" i="154"/>
  <c r="K39" i="154"/>
  <c r="L39" i="154" s="1"/>
  <c r="I40" i="154"/>
  <c r="K40" i="154" s="1"/>
  <c r="L40" i="154" s="1"/>
  <c r="J40" i="154"/>
  <c r="V78" i="154"/>
  <c r="I41" i="154"/>
  <c r="K41" i="154" s="1"/>
  <c r="L41" i="154" s="1"/>
  <c r="J41" i="154"/>
  <c r="I42" i="154"/>
  <c r="J42" i="154"/>
  <c r="K42" i="154"/>
  <c r="L42" i="154"/>
  <c r="V80" i="154"/>
  <c r="I43" i="154"/>
  <c r="J43" i="154"/>
  <c r="I44" i="154"/>
  <c r="J44" i="154"/>
  <c r="K44" i="154"/>
  <c r="L44" i="154"/>
  <c r="V82" i="154"/>
  <c r="I45" i="154"/>
  <c r="K45" i="154" s="1"/>
  <c r="L45" i="154" s="1"/>
  <c r="J45" i="154"/>
  <c r="I131" i="154"/>
  <c r="J131" i="154"/>
  <c r="K131" i="154" s="1"/>
  <c r="L131" i="154" s="1"/>
  <c r="I132" i="154"/>
  <c r="J132" i="154"/>
  <c r="K132" i="154" s="1"/>
  <c r="L132" i="154"/>
  <c r="I133" i="154"/>
  <c r="K133" i="154" s="1"/>
  <c r="L133" i="154" s="1"/>
  <c r="J133" i="154"/>
  <c r="V86" i="154"/>
  <c r="I134" i="154"/>
  <c r="K134" i="154" s="1"/>
  <c r="L134" i="154" s="1"/>
  <c r="J134" i="154"/>
  <c r="I135" i="154"/>
  <c r="J135" i="154"/>
  <c r="K135" i="154"/>
  <c r="L135" i="154" s="1"/>
  <c r="I136" i="154"/>
  <c r="K136" i="154" s="1"/>
  <c r="L136" i="154" s="1"/>
  <c r="J136" i="154"/>
  <c r="I137" i="154"/>
  <c r="K137" i="154" s="1"/>
  <c r="J137" i="154"/>
  <c r="L137" i="154"/>
  <c r="V90" i="154" s="1"/>
  <c r="I138" i="154"/>
  <c r="K138" i="154" s="1"/>
  <c r="L138" i="154" s="1"/>
  <c r="J138" i="154"/>
  <c r="V91" i="154"/>
  <c r="I139" i="154"/>
  <c r="J139" i="154"/>
  <c r="K139" i="154"/>
  <c r="L139" i="154" s="1"/>
  <c r="I140" i="154"/>
  <c r="J140" i="154"/>
  <c r="K140" i="154" s="1"/>
  <c r="L140" i="154" s="1"/>
  <c r="I141" i="154"/>
  <c r="K141" i="154" s="1"/>
  <c r="L141" i="154" s="1"/>
  <c r="J141" i="154"/>
  <c r="V94" i="154"/>
  <c r="I142" i="154"/>
  <c r="J142" i="154"/>
  <c r="I143" i="154"/>
  <c r="J143" i="154"/>
  <c r="K143" i="154"/>
  <c r="L143" i="154"/>
  <c r="V96" i="154"/>
  <c r="I144" i="154"/>
  <c r="J144" i="154"/>
  <c r="I145" i="154"/>
  <c r="K145" i="154" s="1"/>
  <c r="L145" i="154" s="1"/>
  <c r="V98" i="154" s="1"/>
  <c r="J145" i="154"/>
  <c r="I146" i="154"/>
  <c r="K146" i="154" s="1"/>
  <c r="L146" i="154" s="1"/>
  <c r="J146" i="154"/>
  <c r="I147" i="154"/>
  <c r="K147" i="154" s="1"/>
  <c r="L147" i="154" s="1"/>
  <c r="J147" i="154"/>
  <c r="I148" i="154"/>
  <c r="J148" i="154"/>
  <c r="K148" i="154" s="1"/>
  <c r="L148" i="154" s="1"/>
  <c r="I149" i="154"/>
  <c r="K149" i="154" s="1"/>
  <c r="L149" i="154" s="1"/>
  <c r="V102" i="154" s="1"/>
  <c r="J149" i="154"/>
  <c r="I150" i="154"/>
  <c r="J150" i="154"/>
  <c r="I151" i="154"/>
  <c r="J151" i="154"/>
  <c r="K151" i="154"/>
  <c r="L151" i="154"/>
  <c r="V104" i="154"/>
  <c r="I130" i="154"/>
  <c r="K130" i="154" s="1"/>
  <c r="J130" i="154"/>
  <c r="L130" i="154"/>
  <c r="I129" i="154"/>
  <c r="J129" i="154"/>
  <c r="K129" i="154"/>
  <c r="L129" i="154" s="1"/>
  <c r="I128" i="154"/>
  <c r="K128" i="154" s="1"/>
  <c r="L128" i="154" s="1"/>
  <c r="J128" i="154"/>
  <c r="I127" i="154"/>
  <c r="K127" i="154" s="1"/>
  <c r="L127" i="154" s="1"/>
  <c r="J127" i="154"/>
  <c r="I126" i="154"/>
  <c r="K126" i="154" s="1"/>
  <c r="L126" i="154" s="1"/>
  <c r="J126" i="154"/>
  <c r="I125" i="154"/>
  <c r="J125" i="154"/>
  <c r="K125" i="154"/>
  <c r="L125" i="154" s="1"/>
  <c r="I124" i="154"/>
  <c r="K124" i="154" s="1"/>
  <c r="J124" i="154"/>
  <c r="L124" i="154"/>
  <c r="I123" i="154"/>
  <c r="K123" i="154" s="1"/>
  <c r="L123" i="154" s="1"/>
  <c r="J123" i="154"/>
  <c r="I122" i="154"/>
  <c r="J122" i="154"/>
  <c r="K122" i="154"/>
  <c r="L122" i="154" s="1"/>
  <c r="I121" i="154"/>
  <c r="J121" i="154"/>
  <c r="K121" i="154" s="1"/>
  <c r="L121" i="154" s="1"/>
  <c r="I120" i="154"/>
  <c r="K120" i="154" s="1"/>
  <c r="J120" i="154"/>
  <c r="L120" i="154"/>
  <c r="I119" i="154"/>
  <c r="K119" i="154" s="1"/>
  <c r="L119" i="154" s="1"/>
  <c r="J119" i="154"/>
  <c r="I118" i="154"/>
  <c r="K118" i="154" s="1"/>
  <c r="L118" i="154" s="1"/>
  <c r="J118" i="154"/>
  <c r="I117" i="154"/>
  <c r="J117" i="154"/>
  <c r="K117" i="154" s="1"/>
  <c r="L117" i="154" s="1"/>
  <c r="I116" i="154"/>
  <c r="K116" i="154" s="1"/>
  <c r="L116" i="154" s="1"/>
  <c r="J116" i="154"/>
  <c r="I115" i="154"/>
  <c r="J115" i="154"/>
  <c r="I114" i="154"/>
  <c r="J114" i="154"/>
  <c r="I113" i="154"/>
  <c r="J113" i="154"/>
  <c r="K113" i="154"/>
  <c r="L113" i="154"/>
  <c r="I112" i="154"/>
  <c r="K112" i="154" s="1"/>
  <c r="L112" i="154" s="1"/>
  <c r="J112" i="154"/>
  <c r="I111" i="154"/>
  <c r="K111" i="154" s="1"/>
  <c r="L111" i="154" s="1"/>
  <c r="J111" i="154"/>
  <c r="I110" i="154"/>
  <c r="J110" i="154"/>
  <c r="I109" i="154"/>
  <c r="J109" i="154"/>
  <c r="K109" i="154" s="1"/>
  <c r="L109" i="154" s="1"/>
  <c r="I108" i="154"/>
  <c r="K108" i="154" s="1"/>
  <c r="J108" i="154"/>
  <c r="L108" i="154"/>
  <c r="I107" i="154"/>
  <c r="K107" i="154" s="1"/>
  <c r="L107" i="154" s="1"/>
  <c r="J107" i="154"/>
  <c r="I106" i="154"/>
  <c r="J106" i="154"/>
  <c r="K106" i="154"/>
  <c r="L106" i="154"/>
  <c r="I105" i="154"/>
  <c r="J105" i="154"/>
  <c r="K105" i="154" s="1"/>
  <c r="L105" i="154" s="1"/>
  <c r="I104" i="154"/>
  <c r="K104" i="154" s="1"/>
  <c r="L104" i="154" s="1"/>
  <c r="J104" i="154"/>
  <c r="I103" i="154"/>
  <c r="J103" i="154"/>
  <c r="K103" i="154" s="1"/>
  <c r="L103" i="154" s="1"/>
  <c r="I102" i="154"/>
  <c r="K102" i="154" s="1"/>
  <c r="L102" i="154" s="1"/>
  <c r="J102" i="154"/>
  <c r="I101" i="154"/>
  <c r="J101" i="154"/>
  <c r="K101" i="154" s="1"/>
  <c r="L101" i="154" s="1"/>
  <c r="I100" i="154"/>
  <c r="K100" i="154" s="1"/>
  <c r="J100" i="154"/>
  <c r="L100" i="154"/>
  <c r="I99" i="154"/>
  <c r="K99" i="154" s="1"/>
  <c r="L99" i="154" s="1"/>
  <c r="J99" i="154"/>
  <c r="I98" i="154"/>
  <c r="J98" i="154"/>
  <c r="K98" i="154" s="1"/>
  <c r="L98" i="154" s="1"/>
  <c r="I97" i="154"/>
  <c r="J97" i="154"/>
  <c r="K97" i="154" s="1"/>
  <c r="L97" i="154" s="1"/>
  <c r="I96" i="154"/>
  <c r="K96" i="154" s="1"/>
  <c r="L96" i="154" s="1"/>
  <c r="J96" i="154"/>
  <c r="I95" i="154"/>
  <c r="J95" i="154"/>
  <c r="K95" i="154" s="1"/>
  <c r="L95" i="154" s="1"/>
  <c r="I94" i="154"/>
  <c r="K94" i="154" s="1"/>
  <c r="L94" i="154" s="1"/>
  <c r="J94" i="154"/>
  <c r="I93" i="154"/>
  <c r="J93" i="154"/>
  <c r="K93" i="154" s="1"/>
  <c r="L93" i="154" s="1"/>
  <c r="I92" i="154"/>
  <c r="K92" i="154" s="1"/>
  <c r="J92" i="154"/>
  <c r="L92" i="154"/>
  <c r="I91" i="154"/>
  <c r="K91" i="154" s="1"/>
  <c r="L91" i="154" s="1"/>
  <c r="J91" i="154"/>
  <c r="I90" i="154"/>
  <c r="J90" i="154"/>
  <c r="K90" i="154" s="1"/>
  <c r="L90" i="154" s="1"/>
  <c r="I89" i="154"/>
  <c r="J89" i="154"/>
  <c r="K89" i="154" s="1"/>
  <c r="L89" i="154" s="1"/>
  <c r="I88" i="154"/>
  <c r="K88" i="154" s="1"/>
  <c r="L88" i="154" s="1"/>
  <c r="J88" i="154"/>
  <c r="I87" i="154"/>
  <c r="J87" i="154"/>
  <c r="K87" i="154" s="1"/>
  <c r="L87" i="154" s="1"/>
  <c r="I86" i="154"/>
  <c r="K86" i="154" s="1"/>
  <c r="L86" i="154" s="1"/>
  <c r="J86" i="154"/>
  <c r="I85" i="154"/>
  <c r="J85" i="154"/>
  <c r="K85" i="154" s="1"/>
  <c r="L85" i="154" s="1"/>
  <c r="I84" i="154"/>
  <c r="K84" i="154" s="1"/>
  <c r="J84" i="154"/>
  <c r="L84" i="154"/>
  <c r="I83" i="154"/>
  <c r="K83" i="154" s="1"/>
  <c r="L83" i="154" s="1"/>
  <c r="J83" i="154"/>
  <c r="I82" i="154"/>
  <c r="J82" i="154"/>
  <c r="K82" i="154" s="1"/>
  <c r="L82" i="154" s="1"/>
  <c r="I81" i="154"/>
  <c r="J81" i="154"/>
  <c r="K81" i="154" s="1"/>
  <c r="L81" i="154" s="1"/>
  <c r="I80" i="154"/>
  <c r="K80" i="154" s="1"/>
  <c r="L80" i="154" s="1"/>
  <c r="J80" i="154"/>
  <c r="I79" i="154"/>
  <c r="J79" i="154"/>
  <c r="K79" i="154" s="1"/>
  <c r="L79" i="154" s="1"/>
  <c r="I78" i="154"/>
  <c r="K78" i="154" s="1"/>
  <c r="L78" i="154" s="1"/>
  <c r="J78" i="154"/>
  <c r="I77" i="154"/>
  <c r="J77" i="154"/>
  <c r="K77" i="154" s="1"/>
  <c r="L77" i="154" s="1"/>
  <c r="I76" i="154"/>
  <c r="K76" i="154" s="1"/>
  <c r="J76" i="154"/>
  <c r="L76" i="154"/>
  <c r="I75" i="154"/>
  <c r="K75" i="154" s="1"/>
  <c r="L75" i="154" s="1"/>
  <c r="J75" i="154"/>
  <c r="I74" i="154"/>
  <c r="J74" i="154"/>
  <c r="K74" i="154" s="1"/>
  <c r="L74" i="154" s="1"/>
  <c r="I73" i="154"/>
  <c r="J73" i="154"/>
  <c r="K73" i="154" s="1"/>
  <c r="L73" i="154" s="1"/>
  <c r="I72" i="154"/>
  <c r="K72" i="154" s="1"/>
  <c r="L72" i="154" s="1"/>
  <c r="J72" i="154"/>
  <c r="I71" i="154"/>
  <c r="J71" i="154"/>
  <c r="K71" i="154" s="1"/>
  <c r="L71" i="154" s="1"/>
  <c r="I70" i="154"/>
  <c r="K70" i="154" s="1"/>
  <c r="L70" i="154" s="1"/>
  <c r="J70" i="154"/>
  <c r="I69" i="154"/>
  <c r="J69" i="154"/>
  <c r="K69" i="154" s="1"/>
  <c r="L69" i="154" s="1"/>
  <c r="I68" i="154"/>
  <c r="K68" i="154" s="1"/>
  <c r="J68" i="154"/>
  <c r="L68" i="154"/>
  <c r="I67" i="154"/>
  <c r="K67" i="154" s="1"/>
  <c r="L67" i="154" s="1"/>
  <c r="J67" i="154"/>
  <c r="I66" i="154"/>
  <c r="J66" i="154"/>
  <c r="K66" i="154" s="1"/>
  <c r="L66" i="154" s="1"/>
  <c r="I65" i="154"/>
  <c r="J65" i="154"/>
  <c r="K65" i="154" s="1"/>
  <c r="L65" i="154" s="1"/>
  <c r="I64" i="154"/>
  <c r="K64" i="154" s="1"/>
  <c r="L64" i="154" s="1"/>
  <c r="J64" i="154"/>
  <c r="I63" i="154"/>
  <c r="J63" i="154"/>
  <c r="K63" i="154" s="1"/>
  <c r="L63" i="154" s="1"/>
  <c r="I62" i="154"/>
  <c r="K62" i="154" s="1"/>
  <c r="L62" i="154" s="1"/>
  <c r="J62" i="154"/>
  <c r="I61" i="154"/>
  <c r="J61" i="154"/>
  <c r="K61" i="154" s="1"/>
  <c r="L61" i="154" s="1"/>
  <c r="I60" i="154"/>
  <c r="K60" i="154" s="1"/>
  <c r="J60" i="154"/>
  <c r="L60" i="154"/>
  <c r="I59" i="154"/>
  <c r="K59" i="154" s="1"/>
  <c r="L59" i="154" s="1"/>
  <c r="J59" i="154"/>
  <c r="I58" i="154"/>
  <c r="J58" i="154"/>
  <c r="K58" i="154" s="1"/>
  <c r="L58" i="154" s="1"/>
  <c r="I57" i="154"/>
  <c r="J57" i="154"/>
  <c r="K57" i="154" s="1"/>
  <c r="L57" i="154" s="1"/>
  <c r="I56" i="154"/>
  <c r="K56" i="154" s="1"/>
  <c r="L56" i="154" s="1"/>
  <c r="J56" i="154"/>
  <c r="I55" i="154"/>
  <c r="J55" i="154"/>
  <c r="K55" i="154" s="1"/>
  <c r="L55" i="154" s="1"/>
  <c r="I54" i="154"/>
  <c r="K54" i="154" s="1"/>
  <c r="L54" i="154" s="1"/>
  <c r="J54" i="154"/>
  <c r="I53" i="154"/>
  <c r="J53" i="154"/>
  <c r="K53" i="154" s="1"/>
  <c r="L53" i="154" s="1"/>
  <c r="I52" i="154"/>
  <c r="K52" i="154" s="1"/>
  <c r="J52" i="154"/>
  <c r="L52" i="154"/>
  <c r="I51" i="154"/>
  <c r="K51" i="154" s="1"/>
  <c r="L51" i="154" s="1"/>
  <c r="J51" i="154"/>
  <c r="I50" i="154"/>
  <c r="J50" i="154"/>
  <c r="K50" i="154" s="1"/>
  <c r="L50" i="154" s="1"/>
  <c r="I49" i="154"/>
  <c r="J49" i="154"/>
  <c r="K49" i="154" s="1"/>
  <c r="L49" i="154" s="1"/>
  <c r="I48" i="154"/>
  <c r="K48" i="154" s="1"/>
  <c r="L48" i="154" s="1"/>
  <c r="J48" i="154"/>
  <c r="I47" i="154"/>
  <c r="J47" i="154"/>
  <c r="K47" i="154" s="1"/>
  <c r="L47" i="154" s="1"/>
  <c r="I46" i="154"/>
  <c r="K46" i="154" s="1"/>
  <c r="L46" i="154" s="1"/>
  <c r="J46" i="154"/>
  <c r="I25" i="154"/>
  <c r="J25" i="154"/>
  <c r="K25" i="154"/>
  <c r="L25" i="154" s="1"/>
  <c r="I24" i="154"/>
  <c r="K24" i="154" s="1"/>
  <c r="J24" i="154"/>
  <c r="L24" i="154"/>
  <c r="I23" i="154"/>
  <c r="K23" i="154" s="1"/>
  <c r="L23" i="154" s="1"/>
  <c r="J23" i="154"/>
  <c r="I22" i="154"/>
  <c r="J22" i="154"/>
  <c r="K22" i="154" s="1"/>
  <c r="L22" i="154" s="1"/>
  <c r="I21" i="154"/>
  <c r="J21" i="154"/>
  <c r="K21" i="154" s="1"/>
  <c r="L21" i="154" s="1"/>
  <c r="I20" i="154"/>
  <c r="K20" i="154" s="1"/>
  <c r="L20" i="154" s="1"/>
  <c r="J20" i="154"/>
  <c r="I19" i="154"/>
  <c r="J19" i="154"/>
  <c r="K19" i="154" s="1"/>
  <c r="L19" i="154" s="1"/>
  <c r="I18" i="154"/>
  <c r="J18" i="154"/>
  <c r="K18" i="154"/>
  <c r="L18" i="154" s="1"/>
  <c r="I17" i="154"/>
  <c r="J17" i="154"/>
  <c r="K17" i="154"/>
  <c r="L17" i="154" s="1"/>
  <c r="I16" i="154"/>
  <c r="K16" i="154" s="1"/>
  <c r="J16" i="154"/>
  <c r="L16" i="154"/>
  <c r="I15" i="154"/>
  <c r="K15" i="154" s="1"/>
  <c r="L15" i="154" s="1"/>
  <c r="J15" i="154"/>
  <c r="I14" i="154"/>
  <c r="J14" i="154"/>
  <c r="K14" i="154" s="1"/>
  <c r="L14" i="154" s="1"/>
  <c r="I13" i="154"/>
  <c r="J13" i="154"/>
  <c r="K13" i="154" s="1"/>
  <c r="L13" i="154" s="1"/>
  <c r="I12" i="154"/>
  <c r="K12" i="154" s="1"/>
  <c r="L12" i="154" s="1"/>
  <c r="J12" i="154"/>
  <c r="I11" i="154"/>
  <c r="J11" i="154"/>
  <c r="K11" i="154" s="1"/>
  <c r="L11" i="154" s="1"/>
  <c r="I10" i="154"/>
  <c r="J10" i="154"/>
  <c r="K10" i="154"/>
  <c r="L10" i="154" s="1"/>
  <c r="I9" i="154"/>
  <c r="J9" i="154"/>
  <c r="K9" i="154"/>
  <c r="L9" i="154" s="1"/>
  <c r="I8" i="154"/>
  <c r="K8" i="154" s="1"/>
  <c r="J8" i="154"/>
  <c r="L8" i="154"/>
  <c r="I7" i="154"/>
  <c r="K7" i="154" s="1"/>
  <c r="L7" i="154" s="1"/>
  <c r="J7" i="154"/>
  <c r="I6" i="154"/>
  <c r="J6" i="154"/>
  <c r="K6" i="154" s="1"/>
  <c r="L6" i="154" s="1"/>
  <c r="I5" i="154"/>
  <c r="K5" i="154" s="1"/>
  <c r="L5" i="154" s="1"/>
  <c r="J5" i="154"/>
  <c r="I4" i="154"/>
  <c r="K4" i="154" s="1"/>
  <c r="J4" i="154"/>
  <c r="L4" i="154"/>
  <c r="I3" i="154"/>
  <c r="K3" i="154" s="1"/>
  <c r="L3" i="154" s="1"/>
  <c r="J3" i="154"/>
  <c r="I2" i="154"/>
  <c r="J2" i="154"/>
  <c r="I152" i="153"/>
  <c r="J152" i="153"/>
  <c r="I26" i="153"/>
  <c r="J26" i="153"/>
  <c r="I27" i="153"/>
  <c r="K27" i="153" s="1"/>
  <c r="J27" i="153"/>
  <c r="L27" i="153"/>
  <c r="V65" i="153" s="1"/>
  <c r="I28" i="153"/>
  <c r="J28" i="153"/>
  <c r="K28" i="153"/>
  <c r="L28" i="153"/>
  <c r="I29" i="153"/>
  <c r="K29" i="153" s="1"/>
  <c r="L29" i="153" s="1"/>
  <c r="V67" i="153" s="1"/>
  <c r="J29" i="153"/>
  <c r="I30" i="153"/>
  <c r="K30" i="153" s="1"/>
  <c r="L30" i="153" s="1"/>
  <c r="V68" i="153" s="1"/>
  <c r="J30" i="153"/>
  <c r="I31" i="153"/>
  <c r="K31" i="153" s="1"/>
  <c r="L31" i="153" s="1"/>
  <c r="V69" i="153" s="1"/>
  <c r="J31" i="153"/>
  <c r="I32" i="153"/>
  <c r="K32" i="153" s="1"/>
  <c r="L32" i="153" s="1"/>
  <c r="J32" i="153"/>
  <c r="I33" i="153"/>
  <c r="J33" i="153"/>
  <c r="K33" i="153"/>
  <c r="L33" i="153" s="1"/>
  <c r="I34" i="153"/>
  <c r="K34" i="153" s="1"/>
  <c r="L34" i="153" s="1"/>
  <c r="V72" i="153" s="1"/>
  <c r="J34" i="153"/>
  <c r="I35" i="153"/>
  <c r="J35" i="153"/>
  <c r="K35" i="153" s="1"/>
  <c r="L35" i="153" s="1"/>
  <c r="V73" i="153" s="1"/>
  <c r="I36" i="153"/>
  <c r="K36" i="153" s="1"/>
  <c r="L36" i="153" s="1"/>
  <c r="J36" i="153"/>
  <c r="I37" i="153"/>
  <c r="K37" i="153" s="1"/>
  <c r="L37" i="153" s="1"/>
  <c r="J37" i="153"/>
  <c r="I38" i="153"/>
  <c r="J38" i="153"/>
  <c r="K38" i="153"/>
  <c r="L38" i="153" s="1"/>
  <c r="I39" i="153"/>
  <c r="K39" i="153" s="1"/>
  <c r="L39" i="153" s="1"/>
  <c r="J39" i="153"/>
  <c r="I40" i="153"/>
  <c r="J40" i="153"/>
  <c r="K40" i="153" s="1"/>
  <c r="L40" i="153" s="1"/>
  <c r="I41" i="153"/>
  <c r="K41" i="153" s="1"/>
  <c r="L41" i="153" s="1"/>
  <c r="J41" i="153"/>
  <c r="I42" i="153"/>
  <c r="J42" i="153"/>
  <c r="I43" i="153"/>
  <c r="J43" i="153"/>
  <c r="K43" i="153"/>
  <c r="L43" i="153" s="1"/>
  <c r="I44" i="153"/>
  <c r="J44" i="153"/>
  <c r="I45" i="153"/>
  <c r="J45" i="153"/>
  <c r="K45" i="153"/>
  <c r="L45" i="153" s="1"/>
  <c r="I131" i="153"/>
  <c r="J131" i="153"/>
  <c r="K131" i="153"/>
  <c r="L131" i="153" s="1"/>
  <c r="I132" i="153"/>
  <c r="K132" i="153" s="1"/>
  <c r="L132" i="153" s="1"/>
  <c r="J132" i="153"/>
  <c r="I133" i="153"/>
  <c r="J133" i="153"/>
  <c r="K133" i="153"/>
  <c r="L133" i="153" s="1"/>
  <c r="I134" i="153"/>
  <c r="K134" i="153" s="1"/>
  <c r="J134" i="153"/>
  <c r="L134" i="153"/>
  <c r="I135" i="153"/>
  <c r="K135" i="153" s="1"/>
  <c r="J135" i="153"/>
  <c r="L135" i="153"/>
  <c r="V88" i="153" s="1"/>
  <c r="I136" i="153"/>
  <c r="J136" i="153"/>
  <c r="K136" i="153"/>
  <c r="L136" i="153"/>
  <c r="I137" i="153"/>
  <c r="K137" i="153" s="1"/>
  <c r="L137" i="153" s="1"/>
  <c r="J137" i="153"/>
  <c r="V90" i="153"/>
  <c r="I138" i="153"/>
  <c r="J138" i="153"/>
  <c r="K138" i="153"/>
  <c r="L138" i="153" s="1"/>
  <c r="V91" i="153"/>
  <c r="I139" i="153"/>
  <c r="J139" i="153"/>
  <c r="K139" i="153"/>
  <c r="L139" i="153"/>
  <c r="I140" i="153"/>
  <c r="J140" i="153"/>
  <c r="K140" i="153"/>
  <c r="L140" i="153" s="1"/>
  <c r="V93" i="153" s="1"/>
  <c r="I141" i="153"/>
  <c r="K141" i="153" s="1"/>
  <c r="L141" i="153" s="1"/>
  <c r="J141" i="153"/>
  <c r="I142" i="153"/>
  <c r="K142" i="153" s="1"/>
  <c r="J142" i="153"/>
  <c r="L142" i="153"/>
  <c r="V95" i="153"/>
  <c r="I143" i="153"/>
  <c r="K143" i="153" s="1"/>
  <c r="L143" i="153" s="1"/>
  <c r="J143" i="153"/>
  <c r="I144" i="153"/>
  <c r="J144" i="153"/>
  <c r="K144" i="153" s="1"/>
  <c r="L144" i="153" s="1"/>
  <c r="V97" i="153"/>
  <c r="I145" i="153"/>
  <c r="K145" i="153" s="1"/>
  <c r="L145" i="153" s="1"/>
  <c r="V98" i="153" s="1"/>
  <c r="J145" i="153"/>
  <c r="I146" i="153"/>
  <c r="K146" i="153" s="1"/>
  <c r="L146" i="153" s="1"/>
  <c r="J146" i="153"/>
  <c r="I147" i="153"/>
  <c r="J147" i="153"/>
  <c r="K147" i="153"/>
  <c r="L147" i="153" s="1"/>
  <c r="I148" i="153"/>
  <c r="K148" i="153" s="1"/>
  <c r="L148" i="153" s="1"/>
  <c r="J148" i="153"/>
  <c r="I149" i="153"/>
  <c r="K149" i="153" s="1"/>
  <c r="L149" i="153" s="1"/>
  <c r="V102" i="153" s="1"/>
  <c r="J149" i="153"/>
  <c r="I150" i="153"/>
  <c r="K150" i="153" s="1"/>
  <c r="L150" i="153" s="1"/>
  <c r="J150" i="153"/>
  <c r="I151" i="153"/>
  <c r="K151" i="153" s="1"/>
  <c r="L151" i="153" s="1"/>
  <c r="J151" i="153"/>
  <c r="I130" i="153"/>
  <c r="J130" i="153"/>
  <c r="K130" i="153"/>
  <c r="L130" i="153" s="1"/>
  <c r="I129" i="153"/>
  <c r="K129" i="153" s="1"/>
  <c r="L129" i="153" s="1"/>
  <c r="J129" i="153"/>
  <c r="I128" i="153"/>
  <c r="K128" i="153" s="1"/>
  <c r="L128" i="153" s="1"/>
  <c r="J128" i="153"/>
  <c r="I127" i="153"/>
  <c r="J127" i="153"/>
  <c r="K127" i="153"/>
  <c r="L127" i="153" s="1"/>
  <c r="I126" i="153"/>
  <c r="K126" i="153" s="1"/>
  <c r="L126" i="153" s="1"/>
  <c r="J126" i="153"/>
  <c r="I125" i="153"/>
  <c r="J125" i="153"/>
  <c r="K125" i="153"/>
  <c r="L125" i="153" s="1"/>
  <c r="I124" i="153"/>
  <c r="J124" i="153"/>
  <c r="K124" i="153" s="1"/>
  <c r="L124" i="153" s="1"/>
  <c r="I123" i="153"/>
  <c r="K123" i="153" s="1"/>
  <c r="L123" i="153" s="1"/>
  <c r="J123" i="153"/>
  <c r="I122" i="153"/>
  <c r="J122" i="153"/>
  <c r="K122" i="153"/>
  <c r="L122" i="153" s="1"/>
  <c r="I121" i="153"/>
  <c r="K121" i="153" s="1"/>
  <c r="L121" i="153" s="1"/>
  <c r="J121" i="153"/>
  <c r="I120" i="153"/>
  <c r="K120" i="153" s="1"/>
  <c r="L120" i="153" s="1"/>
  <c r="J120" i="153"/>
  <c r="I119" i="153"/>
  <c r="J119" i="153"/>
  <c r="K119" i="153"/>
  <c r="L119" i="153" s="1"/>
  <c r="I118" i="153"/>
  <c r="K118" i="153" s="1"/>
  <c r="L118" i="153" s="1"/>
  <c r="J118" i="153"/>
  <c r="I117" i="153"/>
  <c r="J117" i="153"/>
  <c r="K117" i="153"/>
  <c r="L117" i="153" s="1"/>
  <c r="I116" i="153"/>
  <c r="K116" i="153" s="1"/>
  <c r="L116" i="153" s="1"/>
  <c r="J116" i="153"/>
  <c r="I115" i="153"/>
  <c r="K115" i="153" s="1"/>
  <c r="L115" i="153" s="1"/>
  <c r="J115" i="153"/>
  <c r="I114" i="153"/>
  <c r="J114" i="153"/>
  <c r="K114" i="153"/>
  <c r="L114" i="153" s="1"/>
  <c r="I113" i="153"/>
  <c r="K113" i="153" s="1"/>
  <c r="L113" i="153" s="1"/>
  <c r="J113" i="153"/>
  <c r="I112" i="153"/>
  <c r="K112" i="153" s="1"/>
  <c r="J112" i="153"/>
  <c r="L112" i="153"/>
  <c r="I111" i="153"/>
  <c r="J111" i="153"/>
  <c r="K111" i="153"/>
  <c r="L111" i="153" s="1"/>
  <c r="I110" i="153"/>
  <c r="K110" i="153" s="1"/>
  <c r="L110" i="153" s="1"/>
  <c r="J110" i="153"/>
  <c r="I109" i="153"/>
  <c r="J109" i="153"/>
  <c r="K109" i="153"/>
  <c r="L109" i="153" s="1"/>
  <c r="I108" i="153"/>
  <c r="J108" i="153"/>
  <c r="K108" i="153" s="1"/>
  <c r="L108" i="153" s="1"/>
  <c r="I107" i="153"/>
  <c r="K107" i="153" s="1"/>
  <c r="L107" i="153" s="1"/>
  <c r="J107" i="153"/>
  <c r="I106" i="153"/>
  <c r="J106" i="153"/>
  <c r="K106" i="153"/>
  <c r="L106" i="153" s="1"/>
  <c r="I105" i="153"/>
  <c r="K105" i="153" s="1"/>
  <c r="L105" i="153" s="1"/>
  <c r="J105" i="153"/>
  <c r="I104" i="153"/>
  <c r="K104" i="153" s="1"/>
  <c r="J104" i="153"/>
  <c r="L104" i="153"/>
  <c r="I103" i="153"/>
  <c r="J103" i="153"/>
  <c r="K103" i="153" s="1"/>
  <c r="L103" i="153" s="1"/>
  <c r="I102" i="153"/>
  <c r="K102" i="153" s="1"/>
  <c r="J102" i="153"/>
  <c r="L102" i="153"/>
  <c r="I101" i="153"/>
  <c r="J101" i="153"/>
  <c r="K101" i="153"/>
  <c r="L101" i="153" s="1"/>
  <c r="I100" i="153"/>
  <c r="J100" i="153"/>
  <c r="I99" i="153"/>
  <c r="J99" i="153"/>
  <c r="I98" i="153"/>
  <c r="J98" i="153"/>
  <c r="K98" i="153"/>
  <c r="L98" i="153"/>
  <c r="I97" i="153"/>
  <c r="K97" i="153" s="1"/>
  <c r="L97" i="153" s="1"/>
  <c r="J97" i="153"/>
  <c r="I96" i="153"/>
  <c r="K96" i="153" s="1"/>
  <c r="L96" i="153" s="1"/>
  <c r="J96" i="153"/>
  <c r="I95" i="153"/>
  <c r="J95" i="153"/>
  <c r="K95" i="153"/>
  <c r="L95" i="153"/>
  <c r="I94" i="153"/>
  <c r="K94" i="153" s="1"/>
  <c r="L94" i="153" s="1"/>
  <c r="J94" i="153"/>
  <c r="I93" i="153"/>
  <c r="J93" i="153"/>
  <c r="K93" i="153"/>
  <c r="L93" i="153" s="1"/>
  <c r="I92" i="153"/>
  <c r="J92" i="153"/>
  <c r="K92" i="153" s="1"/>
  <c r="L92" i="153" s="1"/>
  <c r="I91" i="153"/>
  <c r="K91" i="153" s="1"/>
  <c r="L91" i="153" s="1"/>
  <c r="J91" i="153"/>
  <c r="I90" i="153"/>
  <c r="J90" i="153"/>
  <c r="K90" i="153"/>
  <c r="L90" i="153" s="1"/>
  <c r="I89" i="153"/>
  <c r="K89" i="153" s="1"/>
  <c r="L89" i="153" s="1"/>
  <c r="J89" i="153"/>
  <c r="I88" i="153"/>
  <c r="K88" i="153" s="1"/>
  <c r="L88" i="153" s="1"/>
  <c r="J88" i="153"/>
  <c r="I87" i="153"/>
  <c r="J87" i="153"/>
  <c r="K87" i="153"/>
  <c r="L87" i="153" s="1"/>
  <c r="I86" i="153"/>
  <c r="K86" i="153" s="1"/>
  <c r="L86" i="153" s="1"/>
  <c r="J86" i="153"/>
  <c r="I85" i="153"/>
  <c r="J85" i="153"/>
  <c r="K85" i="153"/>
  <c r="L85" i="153" s="1"/>
  <c r="I84" i="153"/>
  <c r="J84" i="153"/>
  <c r="I83" i="153"/>
  <c r="K83" i="153" s="1"/>
  <c r="L83" i="153" s="1"/>
  <c r="J83" i="153"/>
  <c r="I82" i="153"/>
  <c r="J82" i="153"/>
  <c r="K82" i="153"/>
  <c r="L82" i="153"/>
  <c r="I81" i="153"/>
  <c r="K81" i="153" s="1"/>
  <c r="L81" i="153" s="1"/>
  <c r="J81" i="153"/>
  <c r="I80" i="153"/>
  <c r="K80" i="153" s="1"/>
  <c r="L80" i="153" s="1"/>
  <c r="J80" i="153"/>
  <c r="I79" i="153"/>
  <c r="J79" i="153"/>
  <c r="K79" i="153"/>
  <c r="L79" i="153" s="1"/>
  <c r="I78" i="153"/>
  <c r="K78" i="153" s="1"/>
  <c r="L78" i="153" s="1"/>
  <c r="J78" i="153"/>
  <c r="I77" i="153"/>
  <c r="J77" i="153"/>
  <c r="K77" i="153"/>
  <c r="L77" i="153" s="1"/>
  <c r="I76" i="153"/>
  <c r="J76" i="153"/>
  <c r="K76" i="153" s="1"/>
  <c r="L76" i="153" s="1"/>
  <c r="I75" i="153"/>
  <c r="K75" i="153" s="1"/>
  <c r="L75" i="153" s="1"/>
  <c r="J75" i="153"/>
  <c r="I74" i="153"/>
  <c r="K74" i="153" s="1"/>
  <c r="L74" i="153" s="1"/>
  <c r="J74" i="153"/>
  <c r="I73" i="153"/>
  <c r="J73" i="153"/>
  <c r="K73" i="153"/>
  <c r="L73" i="153" s="1"/>
  <c r="I72" i="153"/>
  <c r="K72" i="153" s="1"/>
  <c r="L72" i="153" s="1"/>
  <c r="J72" i="153"/>
  <c r="I71" i="153"/>
  <c r="J71" i="153"/>
  <c r="K71" i="153"/>
  <c r="L71" i="153" s="1"/>
  <c r="I70" i="153"/>
  <c r="K70" i="153" s="1"/>
  <c r="L70" i="153" s="1"/>
  <c r="J70" i="153"/>
  <c r="I69" i="153"/>
  <c r="J69" i="153"/>
  <c r="K69" i="153"/>
  <c r="L69" i="153" s="1"/>
  <c r="I68" i="153"/>
  <c r="K68" i="153" s="1"/>
  <c r="L68" i="153" s="1"/>
  <c r="J68" i="153"/>
  <c r="I67" i="153"/>
  <c r="J67" i="153"/>
  <c r="K67" i="153"/>
  <c r="L67" i="153"/>
  <c r="I66" i="153"/>
  <c r="J66" i="153"/>
  <c r="K66" i="153"/>
  <c r="L66" i="153" s="1"/>
  <c r="I65" i="153"/>
  <c r="K65" i="153" s="1"/>
  <c r="L65" i="153" s="1"/>
  <c r="J65" i="153"/>
  <c r="I64" i="153"/>
  <c r="K64" i="153" s="1"/>
  <c r="L64" i="153" s="1"/>
  <c r="J64" i="153"/>
  <c r="I63" i="153"/>
  <c r="J63" i="153"/>
  <c r="K63" i="153"/>
  <c r="L63" i="153" s="1"/>
  <c r="I62" i="153"/>
  <c r="K62" i="153" s="1"/>
  <c r="L62" i="153" s="1"/>
  <c r="J62" i="153"/>
  <c r="I61" i="153"/>
  <c r="J61" i="153"/>
  <c r="I60" i="153"/>
  <c r="J60" i="153"/>
  <c r="K60" i="153"/>
  <c r="L60" i="153"/>
  <c r="I59" i="153"/>
  <c r="K59" i="153" s="1"/>
  <c r="L59" i="153" s="1"/>
  <c r="J59" i="153"/>
  <c r="I58" i="153"/>
  <c r="J58" i="153"/>
  <c r="K58" i="153"/>
  <c r="L58" i="153" s="1"/>
  <c r="I57" i="153"/>
  <c r="K57" i="153" s="1"/>
  <c r="L57" i="153" s="1"/>
  <c r="J57" i="153"/>
  <c r="I56" i="153"/>
  <c r="K56" i="153" s="1"/>
  <c r="J56" i="153"/>
  <c r="L56" i="153"/>
  <c r="I55" i="153"/>
  <c r="J55" i="153"/>
  <c r="I54" i="153"/>
  <c r="J54" i="153"/>
  <c r="K54" i="153"/>
  <c r="L54" i="153"/>
  <c r="I53" i="153"/>
  <c r="J53" i="153"/>
  <c r="K53" i="153"/>
  <c r="L53" i="153" s="1"/>
  <c r="I52" i="153"/>
  <c r="K52" i="153" s="1"/>
  <c r="L52" i="153" s="1"/>
  <c r="J52" i="153"/>
  <c r="I51" i="153"/>
  <c r="J51" i="153"/>
  <c r="I50" i="153"/>
  <c r="J50" i="153"/>
  <c r="K50" i="153" s="1"/>
  <c r="L50" i="153" s="1"/>
  <c r="I49" i="153"/>
  <c r="K49" i="153" s="1"/>
  <c r="L49" i="153" s="1"/>
  <c r="J49" i="153"/>
  <c r="I48" i="153"/>
  <c r="J48" i="153"/>
  <c r="I47" i="153"/>
  <c r="K47" i="153" s="1"/>
  <c r="L47" i="153" s="1"/>
  <c r="J47" i="153"/>
  <c r="I46" i="153"/>
  <c r="J46" i="153"/>
  <c r="K46" i="153" s="1"/>
  <c r="L46" i="153" s="1"/>
  <c r="I25" i="153"/>
  <c r="K25" i="153" s="1"/>
  <c r="L25" i="153" s="1"/>
  <c r="J25" i="153"/>
  <c r="I24" i="153"/>
  <c r="K24" i="153" s="1"/>
  <c r="L24" i="153" s="1"/>
  <c r="J24" i="153"/>
  <c r="I23" i="153"/>
  <c r="J23" i="153"/>
  <c r="I22" i="153"/>
  <c r="J22" i="153"/>
  <c r="K22" i="153" s="1"/>
  <c r="L22" i="153"/>
  <c r="I21" i="153"/>
  <c r="K21" i="153" s="1"/>
  <c r="L21" i="153" s="1"/>
  <c r="J21" i="153"/>
  <c r="I20" i="153"/>
  <c r="J20" i="153"/>
  <c r="I19" i="153"/>
  <c r="K19" i="153" s="1"/>
  <c r="L19" i="153" s="1"/>
  <c r="J19" i="153"/>
  <c r="I18" i="153"/>
  <c r="J18" i="153"/>
  <c r="K18" i="153" s="1"/>
  <c r="L18" i="153" s="1"/>
  <c r="I17" i="153"/>
  <c r="K17" i="153" s="1"/>
  <c r="J17" i="153"/>
  <c r="L17" i="153"/>
  <c r="I16" i="153"/>
  <c r="K16" i="153" s="1"/>
  <c r="L16" i="153" s="1"/>
  <c r="J16" i="153"/>
  <c r="I15" i="153"/>
  <c r="J15" i="153"/>
  <c r="K15" i="153" s="1"/>
  <c r="L15" i="153"/>
  <c r="I14" i="153"/>
  <c r="J14" i="153"/>
  <c r="K14" i="153" s="1"/>
  <c r="L14" i="153" s="1"/>
  <c r="I13" i="153"/>
  <c r="K13" i="153" s="1"/>
  <c r="J13" i="153"/>
  <c r="L13" i="153"/>
  <c r="I12" i="153"/>
  <c r="K12" i="153" s="1"/>
  <c r="L12" i="153" s="1"/>
  <c r="J12" i="153"/>
  <c r="I11" i="153"/>
  <c r="J11" i="153"/>
  <c r="K11" i="153" s="1"/>
  <c r="L11" i="153" s="1"/>
  <c r="I10" i="153"/>
  <c r="J10" i="153"/>
  <c r="K10" i="153" s="1"/>
  <c r="L10" i="153" s="1"/>
  <c r="I9" i="153"/>
  <c r="K9" i="153" s="1"/>
  <c r="L9" i="153" s="1"/>
  <c r="J9" i="153"/>
  <c r="I8" i="153"/>
  <c r="K8" i="153" s="1"/>
  <c r="L8" i="153" s="1"/>
  <c r="J8" i="153"/>
  <c r="I7" i="153"/>
  <c r="J7" i="153"/>
  <c r="I6" i="153"/>
  <c r="J6" i="153"/>
  <c r="K6" i="153" s="1"/>
  <c r="L6" i="153"/>
  <c r="I5" i="153"/>
  <c r="J5" i="153"/>
  <c r="K5" i="153"/>
  <c r="L5" i="153"/>
  <c r="I4" i="153"/>
  <c r="J4" i="153"/>
  <c r="K4" i="153" s="1"/>
  <c r="L4" i="153" s="1"/>
  <c r="I3" i="153"/>
  <c r="J3" i="153"/>
  <c r="K3" i="153"/>
  <c r="L3" i="153" s="1"/>
  <c r="I2" i="153"/>
  <c r="K2" i="153" s="1"/>
  <c r="L2" i="153" s="1"/>
  <c r="J2" i="153"/>
  <c r="F12" i="149"/>
  <c r="F10" i="149"/>
  <c r="F8" i="149"/>
  <c r="I152" i="152"/>
  <c r="K152" i="152" s="1"/>
  <c r="L152" i="152" s="1"/>
  <c r="J152" i="152"/>
  <c r="I26" i="152"/>
  <c r="K26" i="152" s="1"/>
  <c r="L26" i="152" s="1"/>
  <c r="J26" i="152"/>
  <c r="I27" i="152"/>
  <c r="K27" i="152" s="1"/>
  <c r="J27" i="152"/>
  <c r="L27" i="152"/>
  <c r="V65" i="152" s="1"/>
  <c r="I28" i="152"/>
  <c r="J28" i="152"/>
  <c r="K28" i="152"/>
  <c r="L28" i="152" s="1"/>
  <c r="I29" i="152"/>
  <c r="J29" i="152"/>
  <c r="K29" i="152"/>
  <c r="L29" i="152"/>
  <c r="V67" i="152" s="1"/>
  <c r="I30" i="152"/>
  <c r="K30" i="152" s="1"/>
  <c r="L30" i="152" s="1"/>
  <c r="J30" i="152"/>
  <c r="V68" i="152"/>
  <c r="I31" i="152"/>
  <c r="J31" i="152"/>
  <c r="K31" i="152"/>
  <c r="L31" i="152"/>
  <c r="I32" i="152"/>
  <c r="J32" i="152"/>
  <c r="K32" i="152"/>
  <c r="L32" i="152"/>
  <c r="V70" i="152" s="1"/>
  <c r="I33" i="152"/>
  <c r="J33" i="152"/>
  <c r="I34" i="152"/>
  <c r="J34" i="152"/>
  <c r="I35" i="152"/>
  <c r="K35" i="152" s="1"/>
  <c r="J35" i="152"/>
  <c r="L35" i="152"/>
  <c r="V73" i="152"/>
  <c r="I36" i="152"/>
  <c r="K36" i="152" s="1"/>
  <c r="L36" i="152" s="1"/>
  <c r="V74" i="152" s="1"/>
  <c r="J36" i="152"/>
  <c r="I37" i="152"/>
  <c r="J37" i="152"/>
  <c r="K37" i="152"/>
  <c r="L37" i="152"/>
  <c r="V75" i="152"/>
  <c r="I38" i="152"/>
  <c r="K38" i="152" s="1"/>
  <c r="L38" i="152" s="1"/>
  <c r="J38" i="152"/>
  <c r="I39" i="152"/>
  <c r="K39" i="152" s="1"/>
  <c r="L39" i="152" s="1"/>
  <c r="V77" i="152" s="1"/>
  <c r="J39" i="152"/>
  <c r="I40" i="152"/>
  <c r="J40" i="152"/>
  <c r="K40" i="152"/>
  <c r="L40" i="152" s="1"/>
  <c r="V78" i="152"/>
  <c r="I41" i="152"/>
  <c r="J41" i="152"/>
  <c r="I42" i="152"/>
  <c r="J42" i="152"/>
  <c r="K42" i="152" s="1"/>
  <c r="L42" i="152" s="1"/>
  <c r="I43" i="152"/>
  <c r="K43" i="152" s="1"/>
  <c r="L43" i="152" s="1"/>
  <c r="J43" i="152"/>
  <c r="I44" i="152"/>
  <c r="K44" i="152" s="1"/>
  <c r="L44" i="152" s="1"/>
  <c r="J44" i="152"/>
  <c r="I45" i="152"/>
  <c r="J45" i="152"/>
  <c r="K45" i="152" s="1"/>
  <c r="L45" i="152" s="1"/>
  <c r="I131" i="152"/>
  <c r="K131" i="152" s="1"/>
  <c r="L131" i="152" s="1"/>
  <c r="J131" i="152"/>
  <c r="I132" i="152"/>
  <c r="J132" i="152"/>
  <c r="K132" i="152" s="1"/>
  <c r="L132" i="152" s="1"/>
  <c r="I133" i="152"/>
  <c r="J133" i="152"/>
  <c r="K133" i="152"/>
  <c r="L133" i="152" s="1"/>
  <c r="V86" i="152" s="1"/>
  <c r="I134" i="152"/>
  <c r="K134" i="152" s="1"/>
  <c r="L134" i="152" s="1"/>
  <c r="J134" i="152"/>
  <c r="I135" i="152"/>
  <c r="J135" i="152"/>
  <c r="K135" i="152"/>
  <c r="L135" i="152"/>
  <c r="I136" i="152"/>
  <c r="K136" i="152" s="1"/>
  <c r="L136" i="152" s="1"/>
  <c r="J136" i="152"/>
  <c r="I137" i="152"/>
  <c r="J137" i="152"/>
  <c r="K137" i="152" s="1"/>
  <c r="L137" i="152" s="1"/>
  <c r="I138" i="152"/>
  <c r="J138" i="152"/>
  <c r="K138" i="152"/>
  <c r="L138" i="152" s="1"/>
  <c r="I139" i="152"/>
  <c r="K139" i="152" s="1"/>
  <c r="L139" i="152" s="1"/>
  <c r="J139" i="152"/>
  <c r="V92" i="152"/>
  <c r="I140" i="152"/>
  <c r="J140" i="152"/>
  <c r="K140" i="152"/>
  <c r="L140" i="152" s="1"/>
  <c r="I141" i="152"/>
  <c r="J141" i="152"/>
  <c r="K141" i="152"/>
  <c r="L141" i="152" s="1"/>
  <c r="I142" i="152"/>
  <c r="J142" i="152"/>
  <c r="I143" i="152"/>
  <c r="J143" i="152"/>
  <c r="K143" i="152"/>
  <c r="L143" i="152"/>
  <c r="I144" i="152"/>
  <c r="K144" i="152" s="1"/>
  <c r="J144" i="152"/>
  <c r="L144" i="152"/>
  <c r="I145" i="152"/>
  <c r="J145" i="152"/>
  <c r="K145" i="152"/>
  <c r="L145" i="152" s="1"/>
  <c r="I146" i="152"/>
  <c r="J146" i="152"/>
  <c r="K146" i="152" s="1"/>
  <c r="L146" i="152" s="1"/>
  <c r="I147" i="152"/>
  <c r="K147" i="152" s="1"/>
  <c r="L147" i="152" s="1"/>
  <c r="J147" i="152"/>
  <c r="V100" i="152"/>
  <c r="I148" i="152"/>
  <c r="K148" i="152" s="1"/>
  <c r="J148" i="152"/>
  <c r="L148" i="152"/>
  <c r="I149" i="152"/>
  <c r="J149" i="152"/>
  <c r="K149" i="152"/>
  <c r="L149" i="152"/>
  <c r="V102" i="152" s="1"/>
  <c r="I150" i="152"/>
  <c r="K150" i="152" s="1"/>
  <c r="L150" i="152" s="1"/>
  <c r="V103" i="152" s="1"/>
  <c r="J150" i="152"/>
  <c r="I151" i="152"/>
  <c r="K151" i="152" s="1"/>
  <c r="L151" i="152" s="1"/>
  <c r="J151" i="152"/>
  <c r="I130" i="152"/>
  <c r="K130" i="152" s="1"/>
  <c r="L130" i="152" s="1"/>
  <c r="J130" i="152"/>
  <c r="I129" i="152"/>
  <c r="K129" i="152" s="1"/>
  <c r="L129" i="152" s="1"/>
  <c r="J129" i="152"/>
  <c r="I128" i="152"/>
  <c r="J128" i="152"/>
  <c r="K128" i="152" s="1"/>
  <c r="L128" i="152"/>
  <c r="I127" i="152"/>
  <c r="K127" i="152" s="1"/>
  <c r="J127" i="152"/>
  <c r="L127" i="152"/>
  <c r="I126" i="152"/>
  <c r="K126" i="152" s="1"/>
  <c r="L126" i="152" s="1"/>
  <c r="J126" i="152"/>
  <c r="I125" i="152"/>
  <c r="J125" i="152"/>
  <c r="I124" i="152"/>
  <c r="J124" i="152"/>
  <c r="K124" i="152"/>
  <c r="L124" i="152"/>
  <c r="I123" i="152"/>
  <c r="K123" i="152" s="1"/>
  <c r="L123" i="152" s="1"/>
  <c r="J123" i="152"/>
  <c r="I122" i="152"/>
  <c r="K122" i="152" s="1"/>
  <c r="L122" i="152" s="1"/>
  <c r="J122" i="152"/>
  <c r="I121" i="152"/>
  <c r="K121" i="152" s="1"/>
  <c r="L121" i="152" s="1"/>
  <c r="J121" i="152"/>
  <c r="I120" i="152"/>
  <c r="J120" i="152"/>
  <c r="K120" i="152"/>
  <c r="L120" i="152"/>
  <c r="I119" i="152"/>
  <c r="K119" i="152" s="1"/>
  <c r="J119" i="152"/>
  <c r="L119" i="152"/>
  <c r="I118" i="152"/>
  <c r="K118" i="152" s="1"/>
  <c r="L118" i="152" s="1"/>
  <c r="J118" i="152"/>
  <c r="I117" i="152"/>
  <c r="J117" i="152"/>
  <c r="I116" i="152"/>
  <c r="J116" i="152"/>
  <c r="K116" i="152"/>
  <c r="L116" i="152"/>
  <c r="I115" i="152"/>
  <c r="K115" i="152" s="1"/>
  <c r="L115" i="152" s="1"/>
  <c r="J115" i="152"/>
  <c r="I114" i="152"/>
  <c r="J114" i="152"/>
  <c r="I113" i="152"/>
  <c r="K113" i="152" s="1"/>
  <c r="L113" i="152" s="1"/>
  <c r="J113" i="152"/>
  <c r="I112" i="152"/>
  <c r="J112" i="152"/>
  <c r="K112" i="152"/>
  <c r="L112" i="152"/>
  <c r="I111" i="152"/>
  <c r="K111" i="152" s="1"/>
  <c r="J111" i="152"/>
  <c r="L111" i="152"/>
  <c r="I110" i="152"/>
  <c r="K110" i="152" s="1"/>
  <c r="L110" i="152" s="1"/>
  <c r="J110" i="152"/>
  <c r="I109" i="152"/>
  <c r="J109" i="152"/>
  <c r="I108" i="152"/>
  <c r="J108" i="152"/>
  <c r="K108" i="152"/>
  <c r="L108" i="152"/>
  <c r="I107" i="152"/>
  <c r="K107" i="152" s="1"/>
  <c r="L107" i="152" s="1"/>
  <c r="J107" i="152"/>
  <c r="I106" i="152"/>
  <c r="K106" i="152" s="1"/>
  <c r="L106" i="152" s="1"/>
  <c r="J106" i="152"/>
  <c r="I105" i="152"/>
  <c r="K105" i="152" s="1"/>
  <c r="L105" i="152" s="1"/>
  <c r="J105" i="152"/>
  <c r="I104" i="152"/>
  <c r="J104" i="152"/>
  <c r="K104" i="152"/>
  <c r="L104" i="152" s="1"/>
  <c r="I103" i="152"/>
  <c r="K103" i="152" s="1"/>
  <c r="J103" i="152"/>
  <c r="L103" i="152"/>
  <c r="I102" i="152"/>
  <c r="K102" i="152" s="1"/>
  <c r="L102" i="152" s="1"/>
  <c r="J102" i="152"/>
  <c r="I101" i="152"/>
  <c r="K101" i="152" s="1"/>
  <c r="L101" i="152" s="1"/>
  <c r="J101" i="152"/>
  <c r="I100" i="152"/>
  <c r="J100" i="152"/>
  <c r="K100" i="152"/>
  <c r="L100" i="152"/>
  <c r="I99" i="152"/>
  <c r="J99" i="152"/>
  <c r="I98" i="152"/>
  <c r="K98" i="152" s="1"/>
  <c r="L98" i="152" s="1"/>
  <c r="J98" i="152"/>
  <c r="I97" i="152"/>
  <c r="J97" i="152"/>
  <c r="K97" i="152"/>
  <c r="L97" i="152"/>
  <c r="I96" i="152"/>
  <c r="J96" i="152"/>
  <c r="K96" i="152" s="1"/>
  <c r="L96" i="152" s="1"/>
  <c r="I95" i="152"/>
  <c r="K95" i="152" s="1"/>
  <c r="J95" i="152"/>
  <c r="L95" i="152"/>
  <c r="I94" i="152"/>
  <c r="J94" i="152"/>
  <c r="K94" i="152"/>
  <c r="L94" i="152"/>
  <c r="I93" i="152"/>
  <c r="J93" i="152"/>
  <c r="I92" i="152"/>
  <c r="J92" i="152"/>
  <c r="K92" i="152"/>
  <c r="L92" i="152" s="1"/>
  <c r="I91" i="152"/>
  <c r="J91" i="152"/>
  <c r="I90" i="152"/>
  <c r="K90" i="152" s="1"/>
  <c r="L90" i="152" s="1"/>
  <c r="J90" i="152"/>
  <c r="I89" i="152"/>
  <c r="J89" i="152"/>
  <c r="K89" i="152"/>
  <c r="L89" i="152"/>
  <c r="I88" i="152"/>
  <c r="J88" i="152"/>
  <c r="K88" i="152"/>
  <c r="L88" i="152" s="1"/>
  <c r="I87" i="152"/>
  <c r="J87" i="152"/>
  <c r="I86" i="152"/>
  <c r="J86" i="152"/>
  <c r="K86" i="152" s="1"/>
  <c r="L86" i="152" s="1"/>
  <c r="I85" i="152"/>
  <c r="J85" i="152"/>
  <c r="K85" i="152"/>
  <c r="L85" i="152" s="1"/>
  <c r="I84" i="152"/>
  <c r="J84" i="152"/>
  <c r="K84" i="152"/>
  <c r="L84" i="152"/>
  <c r="I83" i="152"/>
  <c r="J83" i="152"/>
  <c r="I82" i="152"/>
  <c r="J82" i="152"/>
  <c r="I81" i="152"/>
  <c r="J81" i="152"/>
  <c r="K81" i="152"/>
  <c r="L81" i="152"/>
  <c r="I80" i="152"/>
  <c r="J80" i="152"/>
  <c r="K80" i="152" s="1"/>
  <c r="L80" i="152" s="1"/>
  <c r="I79" i="152"/>
  <c r="J79" i="152"/>
  <c r="I78" i="152"/>
  <c r="J78" i="152"/>
  <c r="K78" i="152"/>
  <c r="L78" i="152" s="1"/>
  <c r="I77" i="152"/>
  <c r="J77" i="152"/>
  <c r="I76" i="152"/>
  <c r="J76" i="152"/>
  <c r="K76" i="152" s="1"/>
  <c r="L76" i="152" s="1"/>
  <c r="I75" i="152"/>
  <c r="J75" i="152"/>
  <c r="I74" i="152"/>
  <c r="K74" i="152" s="1"/>
  <c r="L74" i="152" s="1"/>
  <c r="J74" i="152"/>
  <c r="I73" i="152"/>
  <c r="J73" i="152"/>
  <c r="K73" i="152"/>
  <c r="L73" i="152" s="1"/>
  <c r="I72" i="152"/>
  <c r="J72" i="152"/>
  <c r="K72" i="152" s="1"/>
  <c r="L72" i="152" s="1"/>
  <c r="I71" i="152"/>
  <c r="J71" i="152"/>
  <c r="I70" i="152"/>
  <c r="J70" i="152"/>
  <c r="K70" i="152"/>
  <c r="L70" i="152" s="1"/>
  <c r="I69" i="152"/>
  <c r="J69" i="152"/>
  <c r="K69" i="152" s="1"/>
  <c r="L69" i="152" s="1"/>
  <c r="I68" i="152"/>
  <c r="J68" i="152"/>
  <c r="K68" i="152"/>
  <c r="L68" i="152"/>
  <c r="I67" i="152"/>
  <c r="K67" i="152" s="1"/>
  <c r="L67" i="152" s="1"/>
  <c r="J67" i="152"/>
  <c r="I66" i="152"/>
  <c r="J66" i="152"/>
  <c r="K66" i="152"/>
  <c r="L66" i="152"/>
  <c r="I65" i="152"/>
  <c r="J65" i="152"/>
  <c r="K65" i="152"/>
  <c r="L65" i="152"/>
  <c r="I64" i="152"/>
  <c r="J64" i="152"/>
  <c r="K64" i="152" s="1"/>
  <c r="L64" i="152" s="1"/>
  <c r="I63" i="152"/>
  <c r="K63" i="152" s="1"/>
  <c r="L63" i="152" s="1"/>
  <c r="J63" i="152"/>
  <c r="I62" i="152"/>
  <c r="J62" i="152"/>
  <c r="K62" i="152"/>
  <c r="L62" i="152"/>
  <c r="I61" i="152"/>
  <c r="K61" i="152" s="1"/>
  <c r="L61" i="152" s="1"/>
  <c r="J61" i="152"/>
  <c r="I60" i="152"/>
  <c r="J60" i="152"/>
  <c r="K60" i="152" s="1"/>
  <c r="L60" i="152" s="1"/>
  <c r="I59" i="152"/>
  <c r="J59" i="152"/>
  <c r="I58" i="152"/>
  <c r="K58" i="152" s="1"/>
  <c r="L58" i="152" s="1"/>
  <c r="J58" i="152"/>
  <c r="I57" i="152"/>
  <c r="K57" i="152" s="1"/>
  <c r="L57" i="152" s="1"/>
  <c r="J57" i="152"/>
  <c r="I56" i="152"/>
  <c r="J56" i="152"/>
  <c r="K56" i="152" s="1"/>
  <c r="L56" i="152" s="1"/>
  <c r="I55" i="152"/>
  <c r="J55" i="152"/>
  <c r="I54" i="152"/>
  <c r="J54" i="152"/>
  <c r="K54" i="152"/>
  <c r="L54" i="152" s="1"/>
  <c r="I53" i="152"/>
  <c r="J53" i="152"/>
  <c r="K53" i="152"/>
  <c r="L53" i="152"/>
  <c r="I52" i="152"/>
  <c r="J52" i="152"/>
  <c r="K52" i="152"/>
  <c r="L52" i="152"/>
  <c r="I51" i="152"/>
  <c r="K51" i="152" s="1"/>
  <c r="L51" i="152" s="1"/>
  <c r="J51" i="152"/>
  <c r="I50" i="152"/>
  <c r="J50" i="152"/>
  <c r="I49" i="152"/>
  <c r="J49" i="152"/>
  <c r="K49" i="152"/>
  <c r="L49" i="152"/>
  <c r="I48" i="152"/>
  <c r="J48" i="152"/>
  <c r="K48" i="152" s="1"/>
  <c r="L48" i="152" s="1"/>
  <c r="I47" i="152"/>
  <c r="K47" i="152" s="1"/>
  <c r="L47" i="152" s="1"/>
  <c r="J47" i="152"/>
  <c r="I46" i="152"/>
  <c r="J46" i="152"/>
  <c r="K46" i="152"/>
  <c r="L46" i="152"/>
  <c r="I25" i="152"/>
  <c r="J25" i="152"/>
  <c r="K25" i="152" s="1"/>
  <c r="L25" i="152" s="1"/>
  <c r="I24" i="152"/>
  <c r="J24" i="152"/>
  <c r="K24" i="152"/>
  <c r="L24" i="152"/>
  <c r="I23" i="152"/>
  <c r="J23" i="152"/>
  <c r="I22" i="152"/>
  <c r="K22" i="152" s="1"/>
  <c r="L22" i="152" s="1"/>
  <c r="J22" i="152"/>
  <c r="I21" i="152"/>
  <c r="J21" i="152"/>
  <c r="K21" i="152"/>
  <c r="L21" i="152"/>
  <c r="I20" i="152"/>
  <c r="J20" i="152"/>
  <c r="K20" i="152" s="1"/>
  <c r="L20" i="152" s="1"/>
  <c r="I19" i="152"/>
  <c r="J19" i="152"/>
  <c r="I18" i="152"/>
  <c r="J18" i="152"/>
  <c r="K18" i="152"/>
  <c r="L18" i="152" s="1"/>
  <c r="I17" i="152"/>
  <c r="J17" i="152"/>
  <c r="I16" i="152"/>
  <c r="J16" i="152"/>
  <c r="K16" i="152" s="1"/>
  <c r="L16" i="152" s="1"/>
  <c r="I15" i="152"/>
  <c r="J15" i="152"/>
  <c r="I14" i="152"/>
  <c r="K14" i="152" s="1"/>
  <c r="L14" i="152" s="1"/>
  <c r="J14" i="152"/>
  <c r="I13" i="152"/>
  <c r="J13" i="152"/>
  <c r="K13" i="152"/>
  <c r="L13" i="152" s="1"/>
  <c r="I12" i="152"/>
  <c r="J12" i="152"/>
  <c r="K12" i="152" s="1"/>
  <c r="L12" i="152" s="1"/>
  <c r="I11" i="152"/>
  <c r="J11" i="152"/>
  <c r="I10" i="152"/>
  <c r="J10" i="152"/>
  <c r="K10" i="152"/>
  <c r="L10" i="152" s="1"/>
  <c r="I9" i="152"/>
  <c r="J9" i="152"/>
  <c r="K9" i="152" s="1"/>
  <c r="L9" i="152" s="1"/>
  <c r="I8" i="152"/>
  <c r="J8" i="152"/>
  <c r="K8" i="152"/>
  <c r="L8" i="152"/>
  <c r="I7" i="152"/>
  <c r="K7" i="152" s="1"/>
  <c r="L7" i="152" s="1"/>
  <c r="J7" i="152"/>
  <c r="I6" i="152"/>
  <c r="J6" i="152"/>
  <c r="K6" i="152"/>
  <c r="L6" i="152"/>
  <c r="I5" i="152"/>
  <c r="J5" i="152"/>
  <c r="K5" i="152"/>
  <c r="L5" i="152" s="1"/>
  <c r="I4" i="152"/>
  <c r="J4" i="152"/>
  <c r="K4" i="152"/>
  <c r="L4" i="152" s="1"/>
  <c r="I3" i="152"/>
  <c r="J3" i="152"/>
  <c r="K3" i="152"/>
  <c r="L3" i="152" s="1"/>
  <c r="I2" i="152"/>
  <c r="J2" i="152"/>
  <c r="K2" i="152"/>
  <c r="L2" i="152" s="1"/>
  <c r="I152" i="151"/>
  <c r="J152" i="151"/>
  <c r="K152" i="151"/>
  <c r="L152" i="151"/>
  <c r="I26" i="151"/>
  <c r="J26" i="151"/>
  <c r="K26" i="151"/>
  <c r="L26" i="151" s="1"/>
  <c r="V64" i="151" s="1"/>
  <c r="I27" i="151"/>
  <c r="J27" i="151"/>
  <c r="K27" i="151" s="1"/>
  <c r="L27" i="151" s="1"/>
  <c r="V65" i="151" s="1"/>
  <c r="I28" i="151"/>
  <c r="K28" i="151" s="1"/>
  <c r="L28" i="151" s="1"/>
  <c r="J28" i="151"/>
  <c r="V66" i="151"/>
  <c r="I29" i="151"/>
  <c r="J29" i="151"/>
  <c r="K29" i="151" s="1"/>
  <c r="L29" i="151" s="1"/>
  <c r="I30" i="151"/>
  <c r="J30" i="151"/>
  <c r="K30" i="151"/>
  <c r="L30" i="151"/>
  <c r="V68" i="151" s="1"/>
  <c r="I31" i="151"/>
  <c r="K31" i="151" s="1"/>
  <c r="L31" i="151" s="1"/>
  <c r="V69" i="151" s="1"/>
  <c r="J31" i="151"/>
  <c r="I32" i="151"/>
  <c r="K32" i="151" s="1"/>
  <c r="L32" i="151" s="1"/>
  <c r="J32" i="151"/>
  <c r="I33" i="151"/>
  <c r="J33" i="151"/>
  <c r="K33" i="151"/>
  <c r="L33" i="151"/>
  <c r="V71" i="151"/>
  <c r="I34" i="151"/>
  <c r="J34" i="151"/>
  <c r="K34" i="151"/>
  <c r="L34" i="151" s="1"/>
  <c r="V72" i="151" s="1"/>
  <c r="I35" i="151"/>
  <c r="J35" i="151"/>
  <c r="K35" i="151" s="1"/>
  <c r="L35" i="151" s="1"/>
  <c r="V73" i="151" s="1"/>
  <c r="I36" i="151"/>
  <c r="K36" i="151" s="1"/>
  <c r="L36" i="151" s="1"/>
  <c r="J36" i="151"/>
  <c r="V74" i="151"/>
  <c r="I37" i="151"/>
  <c r="J37" i="151"/>
  <c r="K37" i="151" s="1"/>
  <c r="L37" i="151" s="1"/>
  <c r="I38" i="151"/>
  <c r="J38" i="151"/>
  <c r="K38" i="151"/>
  <c r="L38" i="151"/>
  <c r="V76" i="151" s="1"/>
  <c r="I39" i="151"/>
  <c r="K39" i="151" s="1"/>
  <c r="L39" i="151" s="1"/>
  <c r="J39" i="151"/>
  <c r="I40" i="151"/>
  <c r="K40" i="151" s="1"/>
  <c r="L40" i="151" s="1"/>
  <c r="J40" i="151"/>
  <c r="I41" i="151"/>
  <c r="J41" i="151"/>
  <c r="K41" i="151"/>
  <c r="L41" i="151"/>
  <c r="V79" i="151"/>
  <c r="I42" i="151"/>
  <c r="J42" i="151"/>
  <c r="K42" i="151"/>
  <c r="L42" i="151" s="1"/>
  <c r="I43" i="151"/>
  <c r="J43" i="151"/>
  <c r="K43" i="151" s="1"/>
  <c r="L43" i="151" s="1"/>
  <c r="V81" i="151" s="1"/>
  <c r="I44" i="151"/>
  <c r="K44" i="151" s="1"/>
  <c r="L44" i="151" s="1"/>
  <c r="J44" i="151"/>
  <c r="V82" i="151"/>
  <c r="I45" i="151"/>
  <c r="J45" i="151"/>
  <c r="K45" i="151" s="1"/>
  <c r="L45" i="151" s="1"/>
  <c r="I131" i="151"/>
  <c r="J131" i="151"/>
  <c r="K131" i="151"/>
  <c r="L131" i="151"/>
  <c r="I132" i="151"/>
  <c r="K132" i="151" s="1"/>
  <c r="L132" i="151" s="1"/>
  <c r="J132" i="151"/>
  <c r="I133" i="151"/>
  <c r="K133" i="151" s="1"/>
  <c r="L133" i="151" s="1"/>
  <c r="J133" i="151"/>
  <c r="I134" i="151"/>
  <c r="J134" i="151"/>
  <c r="K134" i="151"/>
  <c r="L134" i="151"/>
  <c r="V87" i="151"/>
  <c r="I135" i="151"/>
  <c r="J135" i="151"/>
  <c r="K135" i="151"/>
  <c r="L135" i="151" s="1"/>
  <c r="V88" i="151" s="1"/>
  <c r="I136" i="151"/>
  <c r="J136" i="151"/>
  <c r="K136" i="151" s="1"/>
  <c r="L136" i="151" s="1"/>
  <c r="V89" i="151" s="1"/>
  <c r="I137" i="151"/>
  <c r="K137" i="151" s="1"/>
  <c r="L137" i="151" s="1"/>
  <c r="J137" i="151"/>
  <c r="V90" i="151"/>
  <c r="I138" i="151"/>
  <c r="J138" i="151"/>
  <c r="K138" i="151" s="1"/>
  <c r="L138" i="151" s="1"/>
  <c r="I139" i="151"/>
  <c r="J139" i="151"/>
  <c r="K139" i="151"/>
  <c r="L139" i="151"/>
  <c r="V92" i="151" s="1"/>
  <c r="I140" i="151"/>
  <c r="K140" i="151" s="1"/>
  <c r="L140" i="151" s="1"/>
  <c r="J140" i="151"/>
  <c r="I141" i="151"/>
  <c r="K141" i="151" s="1"/>
  <c r="L141" i="151" s="1"/>
  <c r="J141" i="151"/>
  <c r="I142" i="151"/>
  <c r="J142" i="151"/>
  <c r="K142" i="151"/>
  <c r="L142" i="151"/>
  <c r="V95" i="151"/>
  <c r="I143" i="151"/>
  <c r="J143" i="151"/>
  <c r="K143" i="151"/>
  <c r="L143" i="151" s="1"/>
  <c r="V96" i="151" s="1"/>
  <c r="I144" i="151"/>
  <c r="J144" i="151"/>
  <c r="K144" i="151" s="1"/>
  <c r="L144" i="151" s="1"/>
  <c r="V97" i="151" s="1"/>
  <c r="I145" i="151"/>
  <c r="K145" i="151" s="1"/>
  <c r="L145" i="151" s="1"/>
  <c r="J145" i="151"/>
  <c r="V98" i="151"/>
  <c r="I146" i="151"/>
  <c r="J146" i="151"/>
  <c r="K146" i="151" s="1"/>
  <c r="L146" i="151" s="1"/>
  <c r="I147" i="151"/>
  <c r="J147" i="151"/>
  <c r="K147" i="151"/>
  <c r="L147" i="151"/>
  <c r="I148" i="151"/>
  <c r="K148" i="151" s="1"/>
  <c r="L148" i="151" s="1"/>
  <c r="J148" i="151"/>
  <c r="I149" i="151"/>
  <c r="K149" i="151" s="1"/>
  <c r="L149" i="151" s="1"/>
  <c r="J149" i="151"/>
  <c r="I150" i="151"/>
  <c r="J150" i="151"/>
  <c r="K150" i="151"/>
  <c r="L150" i="151"/>
  <c r="V103" i="151"/>
  <c r="I151" i="151"/>
  <c r="J151" i="151"/>
  <c r="K151" i="151"/>
  <c r="L151" i="151" s="1"/>
  <c r="V104" i="151" s="1"/>
  <c r="I130" i="151"/>
  <c r="J130" i="151"/>
  <c r="K130" i="151"/>
  <c r="L130" i="151" s="1"/>
  <c r="I129" i="151"/>
  <c r="K129" i="151" s="1"/>
  <c r="L129" i="151" s="1"/>
  <c r="J129" i="151"/>
  <c r="I128" i="151"/>
  <c r="K128" i="151" s="1"/>
  <c r="J128" i="151"/>
  <c r="L128" i="151"/>
  <c r="I127" i="151"/>
  <c r="J127" i="151"/>
  <c r="K127" i="151"/>
  <c r="L127" i="151" s="1"/>
  <c r="I126" i="151"/>
  <c r="J126" i="151"/>
  <c r="K126" i="151"/>
  <c r="L126" i="151" s="1"/>
  <c r="I125" i="151"/>
  <c r="K125" i="151" s="1"/>
  <c r="L125" i="151" s="1"/>
  <c r="J125" i="151"/>
  <c r="I124" i="151"/>
  <c r="J124" i="151"/>
  <c r="K124" i="151"/>
  <c r="L124" i="151" s="1"/>
  <c r="I123" i="151"/>
  <c r="K123" i="151" s="1"/>
  <c r="J123" i="151"/>
  <c r="L123" i="151"/>
  <c r="I122" i="151"/>
  <c r="J122" i="151"/>
  <c r="K122" i="151"/>
  <c r="L122" i="151" s="1"/>
  <c r="I121" i="151"/>
  <c r="K121" i="151" s="1"/>
  <c r="L121" i="151" s="1"/>
  <c r="J121" i="151"/>
  <c r="I120" i="151"/>
  <c r="K120" i="151" s="1"/>
  <c r="L120" i="151" s="1"/>
  <c r="J120" i="151"/>
  <c r="I119" i="151"/>
  <c r="J119" i="151"/>
  <c r="K119" i="151"/>
  <c r="L119" i="151" s="1"/>
  <c r="I118" i="151"/>
  <c r="J118" i="151"/>
  <c r="K118" i="151"/>
  <c r="L118" i="151" s="1"/>
  <c r="I117" i="151"/>
  <c r="K117" i="151" s="1"/>
  <c r="L117" i="151" s="1"/>
  <c r="J117" i="151"/>
  <c r="I116" i="151"/>
  <c r="J116" i="151"/>
  <c r="K116" i="151"/>
  <c r="L116" i="151" s="1"/>
  <c r="I115" i="151"/>
  <c r="K115" i="151" s="1"/>
  <c r="L115" i="151" s="1"/>
  <c r="J115" i="151"/>
  <c r="I114" i="151"/>
  <c r="J114" i="151"/>
  <c r="K114" i="151"/>
  <c r="L114" i="151" s="1"/>
  <c r="I113" i="151"/>
  <c r="K113" i="151" s="1"/>
  <c r="L113" i="151" s="1"/>
  <c r="J113" i="151"/>
  <c r="I112" i="151"/>
  <c r="K112" i="151" s="1"/>
  <c r="J112" i="151"/>
  <c r="L112" i="151"/>
  <c r="I111" i="151"/>
  <c r="J111" i="151"/>
  <c r="K111" i="151"/>
  <c r="L111" i="151" s="1"/>
  <c r="I110" i="151"/>
  <c r="J110" i="151"/>
  <c r="K110" i="151"/>
  <c r="L110" i="151" s="1"/>
  <c r="I109" i="151"/>
  <c r="K109" i="151" s="1"/>
  <c r="L109" i="151" s="1"/>
  <c r="J109" i="151"/>
  <c r="I108" i="151"/>
  <c r="J108" i="151"/>
  <c r="K108" i="151"/>
  <c r="L108" i="151" s="1"/>
  <c r="I107" i="151"/>
  <c r="K107" i="151" s="1"/>
  <c r="J107" i="151"/>
  <c r="L107" i="151"/>
  <c r="I106" i="151"/>
  <c r="J106" i="151"/>
  <c r="K106" i="151"/>
  <c r="L106" i="151" s="1"/>
  <c r="I105" i="151"/>
  <c r="K105" i="151" s="1"/>
  <c r="L105" i="151" s="1"/>
  <c r="J105" i="151"/>
  <c r="I104" i="151"/>
  <c r="J104" i="151"/>
  <c r="K104" i="151"/>
  <c r="L104" i="151" s="1"/>
  <c r="I103" i="151"/>
  <c r="J103" i="151"/>
  <c r="K103" i="151"/>
  <c r="L103" i="151" s="1"/>
  <c r="I102" i="151"/>
  <c r="J102" i="151"/>
  <c r="K102" i="151"/>
  <c r="L102" i="151" s="1"/>
  <c r="I101" i="151"/>
  <c r="K101" i="151" s="1"/>
  <c r="L101" i="151" s="1"/>
  <c r="J101" i="151"/>
  <c r="I100" i="151"/>
  <c r="J100" i="151"/>
  <c r="K100" i="151"/>
  <c r="L100" i="151" s="1"/>
  <c r="I99" i="151"/>
  <c r="K99" i="151" s="1"/>
  <c r="L99" i="151" s="1"/>
  <c r="J99" i="151"/>
  <c r="I98" i="151"/>
  <c r="J98" i="151"/>
  <c r="K98" i="151"/>
  <c r="L98" i="151" s="1"/>
  <c r="I97" i="151"/>
  <c r="K97" i="151" s="1"/>
  <c r="J97" i="151"/>
  <c r="L97" i="151"/>
  <c r="I96" i="151"/>
  <c r="J96" i="151"/>
  <c r="K96" i="151"/>
  <c r="L96" i="151" s="1"/>
  <c r="I95" i="151"/>
  <c r="J95" i="151"/>
  <c r="K95" i="151"/>
  <c r="L95" i="151" s="1"/>
  <c r="I94" i="151"/>
  <c r="J94" i="151"/>
  <c r="K94" i="151"/>
  <c r="L94" i="151" s="1"/>
  <c r="I93" i="151"/>
  <c r="K93" i="151" s="1"/>
  <c r="L93" i="151" s="1"/>
  <c r="J93" i="151"/>
  <c r="I92" i="151"/>
  <c r="J92" i="151"/>
  <c r="K92" i="151" s="1"/>
  <c r="L92" i="151"/>
  <c r="I91" i="151"/>
  <c r="J91" i="151"/>
  <c r="K91" i="151"/>
  <c r="L91" i="151" s="1"/>
  <c r="I90" i="151"/>
  <c r="J90" i="151"/>
  <c r="K90" i="151" s="1"/>
  <c r="L90" i="151" s="1"/>
  <c r="I89" i="151"/>
  <c r="K89" i="151" s="1"/>
  <c r="J89" i="151"/>
  <c r="L89" i="151"/>
  <c r="I88" i="151"/>
  <c r="J88" i="151"/>
  <c r="K88" i="151" s="1"/>
  <c r="L88" i="151"/>
  <c r="I87" i="151"/>
  <c r="K87" i="151" s="1"/>
  <c r="L87" i="151" s="1"/>
  <c r="J87" i="151"/>
  <c r="I86" i="151"/>
  <c r="J86" i="151"/>
  <c r="K86" i="151" s="1"/>
  <c r="L86" i="151" s="1"/>
  <c r="I85" i="151"/>
  <c r="J85" i="151"/>
  <c r="K85" i="151" s="1"/>
  <c r="L85" i="151"/>
  <c r="I84" i="151"/>
  <c r="J84" i="151"/>
  <c r="K84" i="151" s="1"/>
  <c r="L84" i="151" s="1"/>
  <c r="I83" i="151"/>
  <c r="K83" i="151" s="1"/>
  <c r="L83" i="151" s="1"/>
  <c r="J83" i="151"/>
  <c r="I82" i="151"/>
  <c r="J82" i="151"/>
  <c r="K82" i="151" s="1"/>
  <c r="L82" i="151" s="1"/>
  <c r="I81" i="151"/>
  <c r="J81" i="151"/>
  <c r="K81" i="151" s="1"/>
  <c r="L81" i="151"/>
  <c r="I80" i="151"/>
  <c r="J80" i="151"/>
  <c r="K80" i="151" s="1"/>
  <c r="L80" i="151"/>
  <c r="I79" i="151"/>
  <c r="K79" i="151" s="1"/>
  <c r="L79" i="151" s="1"/>
  <c r="J79" i="151"/>
  <c r="I78" i="151"/>
  <c r="J78" i="151"/>
  <c r="K78" i="151" s="1"/>
  <c r="L78" i="151" s="1"/>
  <c r="I77" i="151"/>
  <c r="J77" i="151"/>
  <c r="K77" i="151" s="1"/>
  <c r="L77" i="151" s="1"/>
  <c r="I76" i="151"/>
  <c r="J76" i="151"/>
  <c r="K76" i="151" s="1"/>
  <c r="L76" i="151"/>
  <c r="I75" i="151"/>
  <c r="K75" i="151" s="1"/>
  <c r="L75" i="151" s="1"/>
  <c r="J75" i="151"/>
  <c r="I74" i="151"/>
  <c r="J74" i="151"/>
  <c r="K74" i="151" s="1"/>
  <c r="L74" i="151" s="1"/>
  <c r="I73" i="151"/>
  <c r="J73" i="151"/>
  <c r="K73" i="151" s="1"/>
  <c r="L73" i="151"/>
  <c r="I72" i="151"/>
  <c r="J72" i="151"/>
  <c r="K72" i="151" s="1"/>
  <c r="L72" i="151"/>
  <c r="I71" i="151"/>
  <c r="K71" i="151" s="1"/>
  <c r="L71" i="151" s="1"/>
  <c r="J71" i="151"/>
  <c r="I70" i="151"/>
  <c r="J70" i="151"/>
  <c r="K70" i="151" s="1"/>
  <c r="L70" i="151" s="1"/>
  <c r="I69" i="151"/>
  <c r="J69" i="151"/>
  <c r="K69" i="151" s="1"/>
  <c r="L69" i="151"/>
  <c r="I68" i="151"/>
  <c r="J68" i="151"/>
  <c r="K68" i="151" s="1"/>
  <c r="L68" i="151" s="1"/>
  <c r="I67" i="151"/>
  <c r="K67" i="151" s="1"/>
  <c r="L67" i="151" s="1"/>
  <c r="J67" i="151"/>
  <c r="I66" i="151"/>
  <c r="J66" i="151"/>
  <c r="K66" i="151" s="1"/>
  <c r="L66" i="151" s="1"/>
  <c r="I65" i="151"/>
  <c r="J65" i="151"/>
  <c r="K65" i="151" s="1"/>
  <c r="L65" i="151"/>
  <c r="I64" i="151"/>
  <c r="J64" i="151"/>
  <c r="K64" i="151" s="1"/>
  <c r="L64" i="151"/>
  <c r="I63" i="151"/>
  <c r="K63" i="151" s="1"/>
  <c r="L63" i="151" s="1"/>
  <c r="J63" i="151"/>
  <c r="I62" i="151"/>
  <c r="J62" i="151"/>
  <c r="K62" i="151" s="1"/>
  <c r="L62" i="151" s="1"/>
  <c r="I61" i="151"/>
  <c r="J61" i="151"/>
  <c r="K61" i="151" s="1"/>
  <c r="L61" i="151" s="1"/>
  <c r="I60" i="151"/>
  <c r="J60" i="151"/>
  <c r="K60" i="151" s="1"/>
  <c r="L60" i="151"/>
  <c r="I59" i="151"/>
  <c r="K59" i="151" s="1"/>
  <c r="L59" i="151" s="1"/>
  <c r="J59" i="151"/>
  <c r="I58" i="151"/>
  <c r="J58" i="151"/>
  <c r="K58" i="151" s="1"/>
  <c r="L58" i="151" s="1"/>
  <c r="I57" i="151"/>
  <c r="J57" i="151"/>
  <c r="K57" i="151" s="1"/>
  <c r="L57" i="151"/>
  <c r="I56" i="151"/>
  <c r="J56" i="151"/>
  <c r="K56" i="151" s="1"/>
  <c r="L56" i="151"/>
  <c r="I55" i="151"/>
  <c r="K55" i="151" s="1"/>
  <c r="L55" i="151" s="1"/>
  <c r="J55" i="151"/>
  <c r="I54" i="151"/>
  <c r="J54" i="151"/>
  <c r="K54" i="151" s="1"/>
  <c r="L54" i="151" s="1"/>
  <c r="I53" i="151"/>
  <c r="J53" i="151"/>
  <c r="K53" i="151" s="1"/>
  <c r="L53" i="151"/>
  <c r="I52" i="151"/>
  <c r="J52" i="151"/>
  <c r="K52" i="151" s="1"/>
  <c r="L52" i="151" s="1"/>
  <c r="I51" i="151"/>
  <c r="K51" i="151" s="1"/>
  <c r="L51" i="151" s="1"/>
  <c r="J51" i="151"/>
  <c r="I50" i="151"/>
  <c r="J50" i="151"/>
  <c r="K50" i="151"/>
  <c r="L50" i="151" s="1"/>
  <c r="I49" i="151"/>
  <c r="J49" i="151"/>
  <c r="K49" i="151" s="1"/>
  <c r="L49" i="151"/>
  <c r="I48" i="151"/>
  <c r="J48" i="151"/>
  <c r="K48" i="151" s="1"/>
  <c r="L48" i="151"/>
  <c r="I47" i="151"/>
  <c r="K47" i="151" s="1"/>
  <c r="L47" i="151" s="1"/>
  <c r="J47" i="151"/>
  <c r="I46" i="151"/>
  <c r="J46" i="151"/>
  <c r="K46" i="151" s="1"/>
  <c r="L46" i="151" s="1"/>
  <c r="I25" i="151"/>
  <c r="J25" i="151"/>
  <c r="K25" i="151" s="1"/>
  <c r="L25" i="151"/>
  <c r="I24" i="151"/>
  <c r="J24" i="151"/>
  <c r="K24" i="151" s="1"/>
  <c r="L24" i="151" s="1"/>
  <c r="I23" i="151"/>
  <c r="K23" i="151" s="1"/>
  <c r="L23" i="151" s="1"/>
  <c r="J23" i="151"/>
  <c r="I22" i="151"/>
  <c r="J22" i="151"/>
  <c r="K22" i="151" s="1"/>
  <c r="L22" i="151" s="1"/>
  <c r="I21" i="151"/>
  <c r="J21" i="151"/>
  <c r="K21" i="151" s="1"/>
  <c r="L21" i="151"/>
  <c r="I20" i="151"/>
  <c r="J20" i="151"/>
  <c r="K20" i="151" s="1"/>
  <c r="L20" i="151"/>
  <c r="I19" i="151"/>
  <c r="K19" i="151" s="1"/>
  <c r="L19" i="151" s="1"/>
  <c r="J19" i="151"/>
  <c r="I18" i="151"/>
  <c r="J18" i="151"/>
  <c r="K18" i="151" s="1"/>
  <c r="L18" i="151" s="1"/>
  <c r="I17" i="151"/>
  <c r="J17" i="151"/>
  <c r="K17" i="151" s="1"/>
  <c r="L17" i="151" s="1"/>
  <c r="I16" i="151"/>
  <c r="J16" i="151"/>
  <c r="K16" i="151" s="1"/>
  <c r="L16" i="151"/>
  <c r="I15" i="151"/>
  <c r="K15" i="151" s="1"/>
  <c r="L15" i="151" s="1"/>
  <c r="J15" i="151"/>
  <c r="I14" i="151"/>
  <c r="J14" i="151"/>
  <c r="K14" i="151" s="1"/>
  <c r="L14" i="151" s="1"/>
  <c r="I13" i="151"/>
  <c r="J13" i="151"/>
  <c r="K13" i="151" s="1"/>
  <c r="L13" i="151"/>
  <c r="I12" i="151"/>
  <c r="J12" i="151"/>
  <c r="K12" i="151" s="1"/>
  <c r="L12" i="151"/>
  <c r="I11" i="151"/>
  <c r="K11" i="151" s="1"/>
  <c r="L11" i="151" s="1"/>
  <c r="J11" i="151"/>
  <c r="I10" i="151"/>
  <c r="J10" i="151"/>
  <c r="K10" i="151" s="1"/>
  <c r="L10" i="151" s="1"/>
  <c r="I9" i="151"/>
  <c r="J9" i="151"/>
  <c r="K9" i="151" s="1"/>
  <c r="L9" i="151"/>
  <c r="I8" i="151"/>
  <c r="J8" i="151"/>
  <c r="K8" i="151" s="1"/>
  <c r="L8" i="151" s="1"/>
  <c r="I7" i="151"/>
  <c r="K7" i="151" s="1"/>
  <c r="L7" i="151" s="1"/>
  <c r="J7" i="151"/>
  <c r="I6" i="151"/>
  <c r="J6" i="151"/>
  <c r="K6" i="151"/>
  <c r="L6" i="151" s="1"/>
  <c r="I5" i="151"/>
  <c r="J5" i="151"/>
  <c r="K5" i="151"/>
  <c r="L5" i="151" s="1"/>
  <c r="I4" i="151"/>
  <c r="J4" i="151"/>
  <c r="K4" i="151"/>
  <c r="L4" i="151"/>
  <c r="I3" i="151"/>
  <c r="J3" i="151"/>
  <c r="K3" i="151"/>
  <c r="L3" i="151" s="1"/>
  <c r="I2" i="151"/>
  <c r="J2" i="151"/>
  <c r="K2" i="151"/>
  <c r="L2" i="151"/>
  <c r="J152" i="39"/>
  <c r="I37" i="105"/>
  <c r="K37" i="105" s="1"/>
  <c r="J37" i="105"/>
  <c r="L37" i="105"/>
  <c r="V75" i="105" s="1"/>
  <c r="I26" i="105"/>
  <c r="J26" i="105"/>
  <c r="K26" i="105"/>
  <c r="L26" i="105" s="1"/>
  <c r="V64" i="105" s="1"/>
  <c r="I27" i="105"/>
  <c r="J27" i="105"/>
  <c r="K27" i="105"/>
  <c r="L27" i="105" s="1"/>
  <c r="V65" i="105" s="1"/>
  <c r="I28" i="105"/>
  <c r="K28" i="105" s="1"/>
  <c r="L28" i="105" s="1"/>
  <c r="J28" i="105"/>
  <c r="I29" i="105"/>
  <c r="J29" i="105"/>
  <c r="K29" i="105"/>
  <c r="L29" i="105" s="1"/>
  <c r="V67" i="105" s="1"/>
  <c r="I30" i="105"/>
  <c r="K30" i="105" s="1"/>
  <c r="J30" i="105"/>
  <c r="L30" i="105"/>
  <c r="V68" i="105" s="1"/>
  <c r="I31" i="105"/>
  <c r="K31" i="105" s="1"/>
  <c r="J31" i="105"/>
  <c r="L31" i="105"/>
  <c r="V69" i="105" s="1"/>
  <c r="I32" i="105"/>
  <c r="J32" i="105"/>
  <c r="K32" i="105"/>
  <c r="L32" i="105"/>
  <c r="V70" i="105" s="1"/>
  <c r="I33" i="105"/>
  <c r="K33" i="105" s="1"/>
  <c r="L33" i="105" s="1"/>
  <c r="J33" i="105"/>
  <c r="V71" i="105"/>
  <c r="I34" i="105"/>
  <c r="J34" i="105"/>
  <c r="K34" i="105"/>
  <c r="L34" i="105" s="1"/>
  <c r="V72" i="105" s="1"/>
  <c r="I35" i="105"/>
  <c r="J35" i="105"/>
  <c r="K35" i="105"/>
  <c r="L35" i="105"/>
  <c r="V73" i="105" s="1"/>
  <c r="I36" i="105"/>
  <c r="J36" i="105"/>
  <c r="K36" i="105"/>
  <c r="L36" i="105" s="1"/>
  <c r="I38" i="105"/>
  <c r="J38" i="105"/>
  <c r="K38" i="105"/>
  <c r="L38" i="105" s="1"/>
  <c r="V76" i="105" s="1"/>
  <c r="I39" i="105"/>
  <c r="J39" i="105"/>
  <c r="K39" i="105"/>
  <c r="L39" i="105" s="1"/>
  <c r="I40" i="105"/>
  <c r="J40" i="105"/>
  <c r="K40" i="105"/>
  <c r="L40" i="105" s="1"/>
  <c r="I41" i="105"/>
  <c r="J41" i="105"/>
  <c r="K41" i="105"/>
  <c r="L41" i="105" s="1"/>
  <c r="I42" i="105"/>
  <c r="K42" i="105" s="1"/>
  <c r="J42" i="105"/>
  <c r="L42" i="105"/>
  <c r="V80" i="105" s="1"/>
  <c r="I43" i="105"/>
  <c r="J43" i="105"/>
  <c r="I44" i="105"/>
  <c r="J44" i="105"/>
  <c r="K44" i="105" s="1"/>
  <c r="L44" i="105" s="1"/>
  <c r="I45" i="105"/>
  <c r="J45" i="105"/>
  <c r="I131" i="105"/>
  <c r="K131" i="105" s="1"/>
  <c r="L131" i="105" s="1"/>
  <c r="J131" i="105"/>
  <c r="I132" i="105"/>
  <c r="J132" i="105"/>
  <c r="K132" i="105"/>
  <c r="L132" i="105" s="1"/>
  <c r="I133" i="105"/>
  <c r="J133" i="105"/>
  <c r="K133" i="105"/>
  <c r="L133" i="105" s="1"/>
  <c r="V86" i="105" s="1"/>
  <c r="I134" i="105"/>
  <c r="J134" i="105"/>
  <c r="K134" i="105"/>
  <c r="L134" i="105"/>
  <c r="I135" i="105"/>
  <c r="K135" i="105" s="1"/>
  <c r="L135" i="105" s="1"/>
  <c r="J135" i="105"/>
  <c r="I136" i="105"/>
  <c r="J136" i="105"/>
  <c r="I137" i="105"/>
  <c r="J137" i="105"/>
  <c r="K137" i="105"/>
  <c r="L137" i="105" s="1"/>
  <c r="I138" i="105"/>
  <c r="J138" i="105"/>
  <c r="I139" i="105"/>
  <c r="K139" i="105" s="1"/>
  <c r="L139" i="105" s="1"/>
  <c r="J139" i="105"/>
  <c r="I140" i="105"/>
  <c r="J140" i="105"/>
  <c r="K140" i="105"/>
  <c r="L140" i="105"/>
  <c r="V93" i="105" s="1"/>
  <c r="I141" i="105"/>
  <c r="K141" i="105" s="1"/>
  <c r="L141" i="105" s="1"/>
  <c r="J141" i="105"/>
  <c r="I142" i="105"/>
  <c r="K142" i="105" s="1"/>
  <c r="J142" i="105"/>
  <c r="L142" i="105"/>
  <c r="I143" i="105"/>
  <c r="K143" i="105" s="1"/>
  <c r="L143" i="105" s="1"/>
  <c r="J143" i="105"/>
  <c r="I144" i="105"/>
  <c r="K144" i="105" s="1"/>
  <c r="L144" i="105" s="1"/>
  <c r="J144" i="105"/>
  <c r="I145" i="105"/>
  <c r="J145" i="105"/>
  <c r="K145" i="105" s="1"/>
  <c r="L145" i="105" s="1"/>
  <c r="V98" i="105" s="1"/>
  <c r="I146" i="105"/>
  <c r="K146" i="105" s="1"/>
  <c r="L146" i="105" s="1"/>
  <c r="V99" i="105" s="1"/>
  <c r="J146" i="105"/>
  <c r="I147" i="105"/>
  <c r="K147" i="105" s="1"/>
  <c r="L147" i="105" s="1"/>
  <c r="J147" i="105"/>
  <c r="I148" i="105"/>
  <c r="J148" i="105"/>
  <c r="K148" i="105"/>
  <c r="L148" i="105"/>
  <c r="V101" i="105"/>
  <c r="I149" i="105"/>
  <c r="K149" i="105" s="1"/>
  <c r="L149" i="105" s="1"/>
  <c r="V102" i="105" s="1"/>
  <c r="J149" i="105"/>
  <c r="I150" i="105"/>
  <c r="J150" i="105"/>
  <c r="K150" i="105" s="1"/>
  <c r="L150" i="105" s="1"/>
  <c r="V103" i="105" s="1"/>
  <c r="I151" i="105"/>
  <c r="K151" i="105" s="1"/>
  <c r="L151" i="105" s="1"/>
  <c r="V104" i="105" s="1"/>
  <c r="J151" i="105"/>
  <c r="I46" i="105"/>
  <c r="J46" i="105"/>
  <c r="K46" i="105"/>
  <c r="L46" i="105" s="1"/>
  <c r="I47" i="105"/>
  <c r="J47" i="105"/>
  <c r="I48" i="105"/>
  <c r="K48" i="105" s="1"/>
  <c r="J48" i="105"/>
  <c r="L48" i="105"/>
  <c r="I49" i="105"/>
  <c r="J49" i="105"/>
  <c r="K49" i="105"/>
  <c r="L49" i="105"/>
  <c r="I50" i="105"/>
  <c r="J50" i="105"/>
  <c r="K50" i="105"/>
  <c r="L50" i="105" s="1"/>
  <c r="I51" i="105"/>
  <c r="K51" i="105" s="1"/>
  <c r="L51" i="105" s="1"/>
  <c r="J51" i="105"/>
  <c r="I52" i="105"/>
  <c r="K52" i="105" s="1"/>
  <c r="L52" i="105" s="1"/>
  <c r="J52" i="105"/>
  <c r="I53" i="105"/>
  <c r="J53" i="105"/>
  <c r="I54" i="105"/>
  <c r="J54" i="105"/>
  <c r="K54" i="105"/>
  <c r="L54" i="105"/>
  <c r="I55" i="105"/>
  <c r="K55" i="105" s="1"/>
  <c r="L55" i="105" s="1"/>
  <c r="J55" i="105"/>
  <c r="I56" i="105"/>
  <c r="J56" i="105"/>
  <c r="I57" i="105"/>
  <c r="J57" i="105"/>
  <c r="K57" i="105" s="1"/>
  <c r="L57" i="105" s="1"/>
  <c r="I58" i="105"/>
  <c r="J58" i="105"/>
  <c r="K58" i="105"/>
  <c r="L58" i="105" s="1"/>
  <c r="I59" i="105"/>
  <c r="K59" i="105" s="1"/>
  <c r="L59" i="105" s="1"/>
  <c r="J59" i="105"/>
  <c r="I60" i="105"/>
  <c r="K60" i="105" s="1"/>
  <c r="L60" i="105" s="1"/>
  <c r="J60" i="105"/>
  <c r="I61" i="105"/>
  <c r="J61" i="105"/>
  <c r="K61" i="105" s="1"/>
  <c r="L61" i="105" s="1"/>
  <c r="I62" i="105"/>
  <c r="J62" i="105"/>
  <c r="K62" i="105"/>
  <c r="L62" i="105" s="1"/>
  <c r="I63" i="105"/>
  <c r="J63" i="105"/>
  <c r="I64" i="105"/>
  <c r="K64" i="105" s="1"/>
  <c r="J64" i="105"/>
  <c r="L64" i="105"/>
  <c r="I65" i="105"/>
  <c r="J65" i="105"/>
  <c r="K65" i="105"/>
  <c r="L65" i="105" s="1"/>
  <c r="I66" i="105"/>
  <c r="J66" i="105"/>
  <c r="K66" i="105"/>
  <c r="L66" i="105" s="1"/>
  <c r="I67" i="105"/>
  <c r="J67" i="105"/>
  <c r="K67" i="105" s="1"/>
  <c r="L67" i="105" s="1"/>
  <c r="I68" i="105"/>
  <c r="K68" i="105" s="1"/>
  <c r="L68" i="105" s="1"/>
  <c r="J68" i="105"/>
  <c r="I69" i="105"/>
  <c r="J69" i="105"/>
  <c r="I70" i="105"/>
  <c r="J70" i="105"/>
  <c r="K70" i="105"/>
  <c r="L70" i="105"/>
  <c r="I71" i="105"/>
  <c r="J71" i="105"/>
  <c r="K71" i="105" s="1"/>
  <c r="L71" i="105" s="1"/>
  <c r="I72" i="105"/>
  <c r="J72" i="105"/>
  <c r="I73" i="105"/>
  <c r="J73" i="105"/>
  <c r="K73" i="105" s="1"/>
  <c r="L73" i="105" s="1"/>
  <c r="I74" i="105"/>
  <c r="J74" i="105"/>
  <c r="K74" i="105"/>
  <c r="L74" i="105" s="1"/>
  <c r="I75" i="105"/>
  <c r="J75" i="105"/>
  <c r="K75" i="105" s="1"/>
  <c r="L75" i="105" s="1"/>
  <c r="I76" i="105"/>
  <c r="K76" i="105" s="1"/>
  <c r="L76" i="105" s="1"/>
  <c r="J76" i="105"/>
  <c r="I77" i="105"/>
  <c r="J77" i="105"/>
  <c r="K77" i="105" s="1"/>
  <c r="L77" i="105" s="1"/>
  <c r="I78" i="105"/>
  <c r="J78" i="105"/>
  <c r="K78" i="105"/>
  <c r="L78" i="105" s="1"/>
  <c r="I79" i="105"/>
  <c r="J79" i="105"/>
  <c r="K79" i="105" s="1"/>
  <c r="L79" i="105" s="1"/>
  <c r="I80" i="105"/>
  <c r="K80" i="105" s="1"/>
  <c r="J80" i="105"/>
  <c r="L80" i="105"/>
  <c r="I81" i="105"/>
  <c r="J81" i="105"/>
  <c r="K81" i="105"/>
  <c r="L81" i="105"/>
  <c r="I82" i="105"/>
  <c r="J82" i="105"/>
  <c r="K82" i="105"/>
  <c r="L82" i="105" s="1"/>
  <c r="I83" i="105"/>
  <c r="J83" i="105"/>
  <c r="K83" i="105" s="1"/>
  <c r="L83" i="105" s="1"/>
  <c r="I84" i="105"/>
  <c r="K84" i="105" s="1"/>
  <c r="L84" i="105" s="1"/>
  <c r="J84" i="105"/>
  <c r="I85" i="105"/>
  <c r="K85" i="105" s="1"/>
  <c r="L85" i="105" s="1"/>
  <c r="J85" i="105"/>
  <c r="I86" i="105"/>
  <c r="J86" i="105"/>
  <c r="K86" i="105"/>
  <c r="L86" i="105"/>
  <c r="I87" i="105"/>
  <c r="K87" i="105" s="1"/>
  <c r="L87" i="105" s="1"/>
  <c r="J87" i="105"/>
  <c r="I88" i="105"/>
  <c r="J88" i="105"/>
  <c r="I89" i="105"/>
  <c r="J89" i="105"/>
  <c r="K89" i="105" s="1"/>
  <c r="L89" i="105" s="1"/>
  <c r="I90" i="105"/>
  <c r="J90" i="105"/>
  <c r="K90" i="105"/>
  <c r="L90" i="105" s="1"/>
  <c r="I91" i="105"/>
  <c r="J91" i="105"/>
  <c r="K91" i="105" s="1"/>
  <c r="L91" i="105" s="1"/>
  <c r="I92" i="105"/>
  <c r="K92" i="105" s="1"/>
  <c r="L92" i="105" s="1"/>
  <c r="J92" i="105"/>
  <c r="I93" i="105"/>
  <c r="J93" i="105"/>
  <c r="K93" i="105" s="1"/>
  <c r="L93" i="105" s="1"/>
  <c r="I94" i="105"/>
  <c r="J94" i="105"/>
  <c r="K94" i="105"/>
  <c r="L94" i="105" s="1"/>
  <c r="I95" i="105"/>
  <c r="J95" i="105"/>
  <c r="K95" i="105" s="1"/>
  <c r="L95" i="105" s="1"/>
  <c r="I96" i="105"/>
  <c r="K96" i="105" s="1"/>
  <c r="J96" i="105"/>
  <c r="L96" i="105"/>
  <c r="I97" i="105"/>
  <c r="J97" i="105"/>
  <c r="K97" i="105"/>
  <c r="L97" i="105"/>
  <c r="I98" i="105"/>
  <c r="J98" i="105"/>
  <c r="K98" i="105"/>
  <c r="L98" i="105" s="1"/>
  <c r="I99" i="105"/>
  <c r="J99" i="105"/>
  <c r="K99" i="105" s="1"/>
  <c r="L99" i="105" s="1"/>
  <c r="I100" i="105"/>
  <c r="K100" i="105" s="1"/>
  <c r="L100" i="105" s="1"/>
  <c r="J100" i="105"/>
  <c r="I101" i="105"/>
  <c r="J101" i="105"/>
  <c r="I102" i="105"/>
  <c r="J102" i="105"/>
  <c r="K102" i="105"/>
  <c r="L102" i="105"/>
  <c r="I103" i="105"/>
  <c r="K103" i="105" s="1"/>
  <c r="L103" i="105" s="1"/>
  <c r="J103" i="105"/>
  <c r="I104" i="105"/>
  <c r="J104" i="105"/>
  <c r="I105" i="105"/>
  <c r="K105" i="105" s="1"/>
  <c r="L105" i="105" s="1"/>
  <c r="J105" i="105"/>
  <c r="I106" i="105"/>
  <c r="J106" i="105"/>
  <c r="K106" i="105"/>
  <c r="L106" i="105" s="1"/>
  <c r="I107" i="105"/>
  <c r="K107" i="105" s="1"/>
  <c r="L107" i="105" s="1"/>
  <c r="J107" i="105"/>
  <c r="I108" i="105"/>
  <c r="K108" i="105" s="1"/>
  <c r="L108" i="105" s="1"/>
  <c r="J108" i="105"/>
  <c r="I109" i="105"/>
  <c r="J109" i="105"/>
  <c r="K109" i="105" s="1"/>
  <c r="L109" i="105" s="1"/>
  <c r="I110" i="105"/>
  <c r="J110" i="105"/>
  <c r="K110" i="105"/>
  <c r="L110" i="105" s="1"/>
  <c r="I111" i="105"/>
  <c r="J111" i="105"/>
  <c r="I112" i="105"/>
  <c r="K112" i="105" s="1"/>
  <c r="J112" i="105"/>
  <c r="L112" i="105"/>
  <c r="I113" i="105"/>
  <c r="J113" i="105"/>
  <c r="K113" i="105"/>
  <c r="L113" i="105"/>
  <c r="I114" i="105"/>
  <c r="J114" i="105"/>
  <c r="K114" i="105"/>
  <c r="L114" i="105" s="1"/>
  <c r="I115" i="105"/>
  <c r="K115" i="105" s="1"/>
  <c r="L115" i="105" s="1"/>
  <c r="J115" i="105"/>
  <c r="I116" i="105"/>
  <c r="K116" i="105" s="1"/>
  <c r="L116" i="105" s="1"/>
  <c r="J116" i="105"/>
  <c r="I117" i="105"/>
  <c r="J117" i="105"/>
  <c r="I118" i="105"/>
  <c r="J118" i="105"/>
  <c r="K118" i="105"/>
  <c r="L118" i="105"/>
  <c r="I119" i="105"/>
  <c r="K119" i="105" s="1"/>
  <c r="L119" i="105" s="1"/>
  <c r="J119" i="105"/>
  <c r="I120" i="105"/>
  <c r="J120" i="105"/>
  <c r="I121" i="105"/>
  <c r="K121" i="105" s="1"/>
  <c r="L121" i="105" s="1"/>
  <c r="J121" i="105"/>
  <c r="I122" i="105"/>
  <c r="J122" i="105"/>
  <c r="K122" i="105"/>
  <c r="L122" i="105" s="1"/>
  <c r="I123" i="105"/>
  <c r="K123" i="105" s="1"/>
  <c r="L123" i="105" s="1"/>
  <c r="J123" i="105"/>
  <c r="I124" i="105"/>
  <c r="K124" i="105" s="1"/>
  <c r="L124" i="105" s="1"/>
  <c r="J124" i="105"/>
  <c r="I125" i="105"/>
  <c r="J125" i="105"/>
  <c r="K125" i="105" s="1"/>
  <c r="L125" i="105" s="1"/>
  <c r="I126" i="105"/>
  <c r="J126" i="105"/>
  <c r="K126" i="105"/>
  <c r="L126" i="105" s="1"/>
  <c r="I127" i="105"/>
  <c r="J127" i="105"/>
  <c r="I128" i="105"/>
  <c r="K128" i="105" s="1"/>
  <c r="J128" i="105"/>
  <c r="L128" i="105"/>
  <c r="I129" i="105"/>
  <c r="J129" i="105"/>
  <c r="K129" i="105"/>
  <c r="L129" i="105" s="1"/>
  <c r="I130" i="105"/>
  <c r="J130" i="105"/>
  <c r="K130" i="105"/>
  <c r="L130" i="105" s="1"/>
  <c r="I37" i="95"/>
  <c r="J37" i="95"/>
  <c r="K37" i="95"/>
  <c r="L37" i="95" s="1"/>
  <c r="I26" i="95"/>
  <c r="J26" i="95"/>
  <c r="I27" i="95"/>
  <c r="J27" i="95"/>
  <c r="K27" i="95"/>
  <c r="L27" i="95"/>
  <c r="V65" i="95"/>
  <c r="I28" i="95"/>
  <c r="J28" i="95"/>
  <c r="K28" i="95" s="1"/>
  <c r="L28" i="95" s="1"/>
  <c r="V66" i="95" s="1"/>
  <c r="I29" i="95"/>
  <c r="K29" i="95" s="1"/>
  <c r="L29" i="95" s="1"/>
  <c r="J29" i="95"/>
  <c r="V67" i="95"/>
  <c r="I30" i="95"/>
  <c r="J30" i="95"/>
  <c r="K30" i="95"/>
  <c r="L30" i="95" s="1"/>
  <c r="V68" i="95" s="1"/>
  <c r="I31" i="95"/>
  <c r="J31" i="95"/>
  <c r="K31" i="95"/>
  <c r="L31" i="95" s="1"/>
  <c r="V69" i="95" s="1"/>
  <c r="I32" i="95"/>
  <c r="K32" i="95" s="1"/>
  <c r="L32" i="95" s="1"/>
  <c r="V70" i="95" s="1"/>
  <c r="J32" i="95"/>
  <c r="I33" i="95"/>
  <c r="K33" i="95" s="1"/>
  <c r="L33" i="95" s="1"/>
  <c r="J33" i="95"/>
  <c r="V71" i="95"/>
  <c r="I34" i="95"/>
  <c r="K34" i="95" s="1"/>
  <c r="L34" i="95" s="1"/>
  <c r="V72" i="95" s="1"/>
  <c r="J34" i="95"/>
  <c r="I35" i="95"/>
  <c r="J35" i="95"/>
  <c r="K35" i="95" s="1"/>
  <c r="L35" i="95" s="1"/>
  <c r="V73" i="95"/>
  <c r="I36" i="95"/>
  <c r="K36" i="95" s="1"/>
  <c r="L36" i="95" s="1"/>
  <c r="J36" i="95"/>
  <c r="I38" i="95"/>
  <c r="K38" i="95" s="1"/>
  <c r="L38" i="95" s="1"/>
  <c r="J38" i="95"/>
  <c r="I39" i="95"/>
  <c r="J39" i="95"/>
  <c r="K39" i="95" s="1"/>
  <c r="L39" i="95" s="1"/>
  <c r="I40" i="95"/>
  <c r="K40" i="95" s="1"/>
  <c r="L40" i="95" s="1"/>
  <c r="V78" i="95" s="1"/>
  <c r="J40" i="95"/>
  <c r="I41" i="95"/>
  <c r="K41" i="95" s="1"/>
  <c r="L41" i="95" s="1"/>
  <c r="V79" i="95" s="1"/>
  <c r="J41" i="95"/>
  <c r="I42" i="95"/>
  <c r="J42" i="95"/>
  <c r="K42" i="95"/>
  <c r="L42" i="95"/>
  <c r="V80" i="95"/>
  <c r="I43" i="95"/>
  <c r="K43" i="95" s="1"/>
  <c r="L43" i="95" s="1"/>
  <c r="J43" i="95"/>
  <c r="I44" i="95"/>
  <c r="J44" i="95"/>
  <c r="K44" i="95" s="1"/>
  <c r="L44" i="95" s="1"/>
  <c r="I45" i="95"/>
  <c r="K45" i="95" s="1"/>
  <c r="L45" i="95" s="1"/>
  <c r="J45" i="95"/>
  <c r="I131" i="95"/>
  <c r="J131" i="95"/>
  <c r="I132" i="95"/>
  <c r="J132" i="95"/>
  <c r="K132" i="95" s="1"/>
  <c r="L132" i="95" s="1"/>
  <c r="I133" i="95"/>
  <c r="J133" i="95"/>
  <c r="I134" i="95"/>
  <c r="J134" i="95"/>
  <c r="K134" i="95" s="1"/>
  <c r="L134" i="95" s="1"/>
  <c r="I135" i="95"/>
  <c r="J135" i="95"/>
  <c r="K135" i="95"/>
  <c r="L135" i="95" s="1"/>
  <c r="I136" i="95"/>
  <c r="K136" i="95" s="1"/>
  <c r="L136" i="95" s="1"/>
  <c r="J136" i="95"/>
  <c r="I137" i="95"/>
  <c r="J137" i="95"/>
  <c r="K137" i="95"/>
  <c r="L137" i="95" s="1"/>
  <c r="V90" i="95" s="1"/>
  <c r="I138" i="95"/>
  <c r="K138" i="95" s="1"/>
  <c r="J138" i="95"/>
  <c r="L138" i="95"/>
  <c r="I139" i="95"/>
  <c r="K139" i="95" s="1"/>
  <c r="J139" i="95"/>
  <c r="L139" i="95"/>
  <c r="V92" i="95" s="1"/>
  <c r="I140" i="95"/>
  <c r="J140" i="95"/>
  <c r="K140" i="95"/>
  <c r="L140" i="95"/>
  <c r="V93" i="95" s="1"/>
  <c r="I141" i="95"/>
  <c r="K141" i="95" s="1"/>
  <c r="L141" i="95" s="1"/>
  <c r="J141" i="95"/>
  <c r="V94" i="95"/>
  <c r="I142" i="95"/>
  <c r="J142" i="95"/>
  <c r="K142" i="95"/>
  <c r="L142" i="95" s="1"/>
  <c r="V95" i="95"/>
  <c r="I143" i="95"/>
  <c r="J143" i="95"/>
  <c r="K143" i="95"/>
  <c r="L143" i="95"/>
  <c r="V96" i="95" s="1"/>
  <c r="I144" i="95"/>
  <c r="J144" i="95"/>
  <c r="K144" i="95"/>
  <c r="L144" i="95" s="1"/>
  <c r="I145" i="95"/>
  <c r="J145" i="95"/>
  <c r="K145" i="95" s="1"/>
  <c r="L145" i="95" s="1"/>
  <c r="V98" i="95" s="1"/>
  <c r="I146" i="95"/>
  <c r="K146" i="95" s="1"/>
  <c r="J146" i="95"/>
  <c r="L146" i="95"/>
  <c r="V99" i="95"/>
  <c r="I147" i="95"/>
  <c r="J147" i="95"/>
  <c r="I148" i="95"/>
  <c r="J148" i="95"/>
  <c r="K148" i="95"/>
  <c r="L148" i="95"/>
  <c r="V101" i="95" s="1"/>
  <c r="I149" i="95"/>
  <c r="J149" i="95"/>
  <c r="I150" i="95"/>
  <c r="K150" i="95" s="1"/>
  <c r="L150" i="95" s="1"/>
  <c r="J150" i="95"/>
  <c r="V103" i="95"/>
  <c r="I151" i="95"/>
  <c r="J151" i="95"/>
  <c r="K151" i="95"/>
  <c r="L151" i="95" s="1"/>
  <c r="V104" i="95" s="1"/>
  <c r="I46" i="95"/>
  <c r="J46" i="95"/>
  <c r="K46" i="95" s="1"/>
  <c r="L46" i="95" s="1"/>
  <c r="I47" i="95"/>
  <c r="K47" i="95" s="1"/>
  <c r="J47" i="95"/>
  <c r="L47" i="95"/>
  <c r="I48" i="95"/>
  <c r="J48" i="95"/>
  <c r="K48" i="95"/>
  <c r="L48" i="95" s="1"/>
  <c r="I49" i="95"/>
  <c r="K49" i="95" s="1"/>
  <c r="L49" i="95" s="1"/>
  <c r="J49" i="95"/>
  <c r="I50" i="95"/>
  <c r="J50" i="95"/>
  <c r="K50" i="95" s="1"/>
  <c r="L50" i="95" s="1"/>
  <c r="I51" i="95"/>
  <c r="K51" i="95" s="1"/>
  <c r="L51" i="95" s="1"/>
  <c r="J51" i="95"/>
  <c r="I52" i="95"/>
  <c r="J52" i="95"/>
  <c r="K52" i="95"/>
  <c r="L52" i="95" s="1"/>
  <c r="I53" i="95"/>
  <c r="J53" i="95"/>
  <c r="K53" i="95" s="1"/>
  <c r="L53" i="95" s="1"/>
  <c r="I54" i="95"/>
  <c r="J54" i="95"/>
  <c r="K54" i="95"/>
  <c r="L54" i="95"/>
  <c r="I55" i="95"/>
  <c r="K55" i="95" s="1"/>
  <c r="J55" i="95"/>
  <c r="L55" i="95"/>
  <c r="I56" i="95"/>
  <c r="K56" i="95" s="1"/>
  <c r="L56" i="95" s="1"/>
  <c r="J56" i="95"/>
  <c r="I57" i="95"/>
  <c r="J57" i="95"/>
  <c r="K57" i="95" s="1"/>
  <c r="L57" i="95" s="1"/>
  <c r="I58" i="95"/>
  <c r="J58" i="95"/>
  <c r="K58" i="95" s="1"/>
  <c r="L58" i="95" s="1"/>
  <c r="I59" i="95"/>
  <c r="K59" i="95" s="1"/>
  <c r="L59" i="95" s="1"/>
  <c r="J59" i="95"/>
  <c r="I60" i="95"/>
  <c r="J60" i="95"/>
  <c r="K60" i="95"/>
  <c r="L60" i="95" s="1"/>
  <c r="I61" i="95"/>
  <c r="J61" i="95"/>
  <c r="K61" i="95"/>
  <c r="L61" i="95" s="1"/>
  <c r="I62" i="95"/>
  <c r="J62" i="95"/>
  <c r="K62" i="95" s="1"/>
  <c r="L62" i="95" s="1"/>
  <c r="I63" i="95"/>
  <c r="K63" i="95" s="1"/>
  <c r="J63" i="95"/>
  <c r="L63" i="95"/>
  <c r="I64" i="95"/>
  <c r="J64" i="95"/>
  <c r="K64" i="95"/>
  <c r="L64" i="95" s="1"/>
  <c r="I65" i="95"/>
  <c r="K65" i="95" s="1"/>
  <c r="L65" i="95" s="1"/>
  <c r="J65" i="95"/>
  <c r="I66" i="95"/>
  <c r="J66" i="95"/>
  <c r="K66" i="95" s="1"/>
  <c r="L66" i="95" s="1"/>
  <c r="I67" i="95"/>
  <c r="K67" i="95" s="1"/>
  <c r="L67" i="95" s="1"/>
  <c r="J67" i="95"/>
  <c r="I68" i="95"/>
  <c r="J68" i="95"/>
  <c r="K68" i="95"/>
  <c r="L68" i="95" s="1"/>
  <c r="I69" i="95"/>
  <c r="J69" i="95"/>
  <c r="K69" i="95" s="1"/>
  <c r="L69" i="95" s="1"/>
  <c r="I70" i="95"/>
  <c r="J70" i="95"/>
  <c r="K70" i="95"/>
  <c r="L70" i="95" s="1"/>
  <c r="I71" i="95"/>
  <c r="K71" i="95" s="1"/>
  <c r="J71" i="95"/>
  <c r="L71" i="95"/>
  <c r="I72" i="95"/>
  <c r="K72" i="95" s="1"/>
  <c r="L72" i="95" s="1"/>
  <c r="J72" i="95"/>
  <c r="I73" i="95"/>
  <c r="J73" i="95"/>
  <c r="K73" i="95" s="1"/>
  <c r="L73" i="95" s="1"/>
  <c r="I74" i="95"/>
  <c r="J74" i="95"/>
  <c r="K74" i="95" s="1"/>
  <c r="L74" i="95" s="1"/>
  <c r="I75" i="95"/>
  <c r="K75" i="95" s="1"/>
  <c r="L75" i="95" s="1"/>
  <c r="J75" i="95"/>
  <c r="I76" i="95"/>
  <c r="J76" i="95"/>
  <c r="K76" i="95"/>
  <c r="L76" i="95" s="1"/>
  <c r="I77" i="95"/>
  <c r="J77" i="95"/>
  <c r="K77" i="95"/>
  <c r="L77" i="95" s="1"/>
  <c r="I78" i="95"/>
  <c r="J78" i="95"/>
  <c r="K78" i="95" s="1"/>
  <c r="L78" i="95" s="1"/>
  <c r="I79" i="95"/>
  <c r="K79" i="95" s="1"/>
  <c r="J79" i="95"/>
  <c r="L79" i="95"/>
  <c r="I80" i="95"/>
  <c r="J80" i="95"/>
  <c r="K80" i="95"/>
  <c r="L80" i="95" s="1"/>
  <c r="I81" i="95"/>
  <c r="J81" i="95"/>
  <c r="I82" i="95"/>
  <c r="J82" i="95"/>
  <c r="K82" i="95" s="1"/>
  <c r="L82" i="95" s="1"/>
  <c r="I83" i="95"/>
  <c r="K83" i="95" s="1"/>
  <c r="L83" i="95" s="1"/>
  <c r="J83" i="95"/>
  <c r="I84" i="95"/>
  <c r="J84" i="95"/>
  <c r="K84" i="95"/>
  <c r="L84" i="95" s="1"/>
  <c r="I85" i="95"/>
  <c r="J85" i="95"/>
  <c r="K85" i="95" s="1"/>
  <c r="L85" i="95" s="1"/>
  <c r="I86" i="95"/>
  <c r="J86" i="95"/>
  <c r="K86" i="95"/>
  <c r="L86" i="95"/>
  <c r="I87" i="95"/>
  <c r="K87" i="95" s="1"/>
  <c r="J87" i="95"/>
  <c r="L87" i="95"/>
  <c r="I88" i="95"/>
  <c r="K88" i="95" s="1"/>
  <c r="L88" i="95" s="1"/>
  <c r="J88" i="95"/>
  <c r="I89" i="95"/>
  <c r="J89" i="95"/>
  <c r="K89" i="95" s="1"/>
  <c r="L89" i="95" s="1"/>
  <c r="I90" i="95"/>
  <c r="J90" i="95"/>
  <c r="K90" i="95" s="1"/>
  <c r="L90" i="95" s="1"/>
  <c r="I91" i="95"/>
  <c r="K91" i="95" s="1"/>
  <c r="L91" i="95" s="1"/>
  <c r="J91" i="95"/>
  <c r="I92" i="95"/>
  <c r="J92" i="95"/>
  <c r="K92" i="95"/>
  <c r="L92" i="95" s="1"/>
  <c r="I93" i="95"/>
  <c r="J93" i="95"/>
  <c r="K93" i="95" s="1"/>
  <c r="L93" i="95" s="1"/>
  <c r="I94" i="95"/>
  <c r="J94" i="95"/>
  <c r="K94" i="95"/>
  <c r="L94" i="95" s="1"/>
  <c r="I95" i="95"/>
  <c r="K95" i="95" s="1"/>
  <c r="L95" i="95" s="1"/>
  <c r="J95" i="95"/>
  <c r="I96" i="95"/>
  <c r="J96" i="95"/>
  <c r="K96" i="95"/>
  <c r="L96" i="95" s="1"/>
  <c r="I97" i="95"/>
  <c r="J97" i="95"/>
  <c r="K97" i="95"/>
  <c r="L97" i="95" s="1"/>
  <c r="I98" i="95"/>
  <c r="J98" i="95"/>
  <c r="K98" i="95"/>
  <c r="L98" i="95" s="1"/>
  <c r="I99" i="95"/>
  <c r="J99" i="95"/>
  <c r="K99" i="95"/>
  <c r="L99" i="95"/>
  <c r="I100" i="95"/>
  <c r="J100" i="95"/>
  <c r="K100" i="95"/>
  <c r="L100" i="95" s="1"/>
  <c r="I101" i="95"/>
  <c r="J101" i="95"/>
  <c r="K101" i="95"/>
  <c r="L101" i="95" s="1"/>
  <c r="I102" i="95"/>
  <c r="J102" i="95"/>
  <c r="K102" i="95"/>
  <c r="L102" i="95" s="1"/>
  <c r="I103" i="95"/>
  <c r="K103" i="95" s="1"/>
  <c r="L103" i="95" s="1"/>
  <c r="J103" i="95"/>
  <c r="I104" i="95"/>
  <c r="J104" i="95"/>
  <c r="K104" i="95"/>
  <c r="L104" i="95" s="1"/>
  <c r="I105" i="95"/>
  <c r="J105" i="95"/>
  <c r="K105" i="95"/>
  <c r="L105" i="95" s="1"/>
  <c r="I106" i="95"/>
  <c r="J106" i="95"/>
  <c r="K106" i="95"/>
  <c r="L106" i="95" s="1"/>
  <c r="I107" i="95"/>
  <c r="J107" i="95"/>
  <c r="K107" i="95"/>
  <c r="L107" i="95"/>
  <c r="I108" i="95"/>
  <c r="J108" i="95"/>
  <c r="K108" i="95"/>
  <c r="L108" i="95" s="1"/>
  <c r="I109" i="95"/>
  <c r="J109" i="95"/>
  <c r="K109" i="95"/>
  <c r="L109" i="95" s="1"/>
  <c r="I110" i="95"/>
  <c r="J110" i="95"/>
  <c r="K110" i="95"/>
  <c r="L110" i="95" s="1"/>
  <c r="I111" i="95"/>
  <c r="K111" i="95" s="1"/>
  <c r="L111" i="95" s="1"/>
  <c r="J111" i="95"/>
  <c r="I112" i="95"/>
  <c r="J112" i="95"/>
  <c r="K112" i="95"/>
  <c r="L112" i="95" s="1"/>
  <c r="I113" i="95"/>
  <c r="J113" i="95"/>
  <c r="K113" i="95"/>
  <c r="L113" i="95" s="1"/>
  <c r="I114" i="95"/>
  <c r="J114" i="95"/>
  <c r="K114" i="95"/>
  <c r="L114" i="95" s="1"/>
  <c r="I115" i="95"/>
  <c r="J115" i="95"/>
  <c r="K115" i="95"/>
  <c r="L115" i="95"/>
  <c r="I116" i="95"/>
  <c r="J116" i="95"/>
  <c r="K116" i="95"/>
  <c r="L116" i="95" s="1"/>
  <c r="I117" i="95"/>
  <c r="J117" i="95"/>
  <c r="K117" i="95"/>
  <c r="L117" i="95" s="1"/>
  <c r="I118" i="95"/>
  <c r="J118" i="95"/>
  <c r="K118" i="95"/>
  <c r="L118" i="95" s="1"/>
  <c r="I119" i="95"/>
  <c r="K119" i="95" s="1"/>
  <c r="L119" i="95" s="1"/>
  <c r="J119" i="95"/>
  <c r="I120" i="95"/>
  <c r="J120" i="95"/>
  <c r="K120" i="95"/>
  <c r="L120" i="95" s="1"/>
  <c r="I121" i="95"/>
  <c r="J121" i="95"/>
  <c r="K121" i="95"/>
  <c r="L121" i="95" s="1"/>
  <c r="I122" i="95"/>
  <c r="J122" i="95"/>
  <c r="K122" i="95" s="1"/>
  <c r="L122" i="95" s="1"/>
  <c r="I123" i="95"/>
  <c r="J123" i="95"/>
  <c r="K123" i="95"/>
  <c r="L123" i="95"/>
  <c r="I124" i="95"/>
  <c r="J124" i="95"/>
  <c r="K124" i="95"/>
  <c r="L124" i="95" s="1"/>
  <c r="I125" i="95"/>
  <c r="J125" i="95"/>
  <c r="K125" i="95"/>
  <c r="L125" i="95" s="1"/>
  <c r="I126" i="95"/>
  <c r="J126" i="95"/>
  <c r="K126" i="95"/>
  <c r="L126" i="95" s="1"/>
  <c r="I127" i="95"/>
  <c r="K127" i="95" s="1"/>
  <c r="L127" i="95" s="1"/>
  <c r="J127" i="95"/>
  <c r="I128" i="95"/>
  <c r="J128" i="95"/>
  <c r="K128" i="95"/>
  <c r="L128" i="95" s="1"/>
  <c r="I129" i="95"/>
  <c r="J129" i="95"/>
  <c r="K129" i="95"/>
  <c r="L129" i="95" s="1"/>
  <c r="I130" i="95"/>
  <c r="J130" i="95"/>
  <c r="K130" i="95"/>
  <c r="L130" i="95" s="1"/>
  <c r="I37" i="94"/>
  <c r="K37" i="94" s="1"/>
  <c r="L37" i="94" s="1"/>
  <c r="J37" i="94"/>
  <c r="I26" i="94"/>
  <c r="K26" i="94" s="1"/>
  <c r="L26" i="94" s="1"/>
  <c r="V64" i="94" s="1"/>
  <c r="J26" i="94"/>
  <c r="I27" i="94"/>
  <c r="K27" i="94" s="1"/>
  <c r="J27" i="94"/>
  <c r="L27" i="94"/>
  <c r="V65" i="94" s="1"/>
  <c r="I28" i="94"/>
  <c r="K28" i="94" s="1"/>
  <c r="L28" i="94" s="1"/>
  <c r="J28" i="94"/>
  <c r="I29" i="94"/>
  <c r="J29" i="94"/>
  <c r="I30" i="94"/>
  <c r="K30" i="94" s="1"/>
  <c r="L30" i="94" s="1"/>
  <c r="J30" i="94"/>
  <c r="V68" i="94"/>
  <c r="I31" i="94"/>
  <c r="J31" i="94"/>
  <c r="I32" i="94"/>
  <c r="J32" i="94"/>
  <c r="K32" i="94" s="1"/>
  <c r="L32" i="94" s="1"/>
  <c r="V70" i="94" s="1"/>
  <c r="I33" i="94"/>
  <c r="J33" i="94"/>
  <c r="K33" i="94"/>
  <c r="L33" i="94"/>
  <c r="V71" i="94" s="1"/>
  <c r="I34" i="94"/>
  <c r="J34" i="94"/>
  <c r="K34" i="94"/>
  <c r="L34" i="94" s="1"/>
  <c r="V72" i="94" s="1"/>
  <c r="I35" i="94"/>
  <c r="J35" i="94"/>
  <c r="K35" i="94" s="1"/>
  <c r="L35" i="94" s="1"/>
  <c r="I36" i="94"/>
  <c r="J36" i="94"/>
  <c r="K36" i="94"/>
  <c r="L36" i="94" s="1"/>
  <c r="V74" i="94" s="1"/>
  <c r="I38" i="94"/>
  <c r="K38" i="94" s="1"/>
  <c r="L38" i="94" s="1"/>
  <c r="J38" i="94"/>
  <c r="I39" i="94"/>
  <c r="K39" i="94" s="1"/>
  <c r="L39" i="94" s="1"/>
  <c r="J39" i="94"/>
  <c r="I40" i="94"/>
  <c r="K40" i="94" s="1"/>
  <c r="L40" i="94" s="1"/>
  <c r="J40" i="94"/>
  <c r="V78" i="94"/>
  <c r="I41" i="94"/>
  <c r="J41" i="94"/>
  <c r="I42" i="94"/>
  <c r="K42" i="94" s="1"/>
  <c r="L42" i="94" s="1"/>
  <c r="J42" i="94"/>
  <c r="V80" i="94"/>
  <c r="I43" i="94"/>
  <c r="J43" i="94"/>
  <c r="I44" i="94"/>
  <c r="J44" i="94"/>
  <c r="K44" i="94" s="1"/>
  <c r="L44" i="94" s="1"/>
  <c r="V82" i="94"/>
  <c r="I45" i="94"/>
  <c r="J45" i="94"/>
  <c r="K45" i="94"/>
  <c r="L45" i="94"/>
  <c r="I131" i="94"/>
  <c r="J131" i="94"/>
  <c r="K131" i="94"/>
  <c r="L131" i="94" s="1"/>
  <c r="V84" i="94" s="1"/>
  <c r="I132" i="94"/>
  <c r="J132" i="94"/>
  <c r="K132" i="94"/>
  <c r="L132" i="94" s="1"/>
  <c r="V85" i="94" s="1"/>
  <c r="I133" i="94"/>
  <c r="J133" i="94"/>
  <c r="K133" i="94"/>
  <c r="L133" i="94" s="1"/>
  <c r="I134" i="94"/>
  <c r="K134" i="94" s="1"/>
  <c r="L134" i="94" s="1"/>
  <c r="J134" i="94"/>
  <c r="I135" i="94"/>
  <c r="J135" i="94"/>
  <c r="K135" i="94"/>
  <c r="L135" i="94" s="1"/>
  <c r="V88" i="94" s="1"/>
  <c r="I136" i="94"/>
  <c r="J136" i="94"/>
  <c r="I137" i="94"/>
  <c r="J137" i="94"/>
  <c r="K137" i="94" s="1"/>
  <c r="L137" i="94" s="1"/>
  <c r="I138" i="94"/>
  <c r="J138" i="94"/>
  <c r="K138" i="94" s="1"/>
  <c r="L138" i="94" s="1"/>
  <c r="V91" i="94" s="1"/>
  <c r="I139" i="94"/>
  <c r="K139" i="94" s="1"/>
  <c r="L139" i="94" s="1"/>
  <c r="J139" i="94"/>
  <c r="V92" i="94"/>
  <c r="I140" i="94"/>
  <c r="K140" i="94" s="1"/>
  <c r="L140" i="94" s="1"/>
  <c r="V93" i="94" s="1"/>
  <c r="J140" i="94"/>
  <c r="I141" i="94"/>
  <c r="K141" i="94" s="1"/>
  <c r="L141" i="94" s="1"/>
  <c r="J141" i="94"/>
  <c r="I142" i="94"/>
  <c r="J142" i="94"/>
  <c r="I143" i="94"/>
  <c r="K143" i="94" s="1"/>
  <c r="J143" i="94"/>
  <c r="L143" i="94"/>
  <c r="V96" i="94" s="1"/>
  <c r="I144" i="94"/>
  <c r="J144" i="94"/>
  <c r="I145" i="94"/>
  <c r="J145" i="94"/>
  <c r="K145" i="94"/>
  <c r="L145" i="94" s="1"/>
  <c r="V98" i="94"/>
  <c r="I146" i="94"/>
  <c r="J146" i="94"/>
  <c r="K146" i="94" s="1"/>
  <c r="L146" i="94"/>
  <c r="V99" i="94" s="1"/>
  <c r="I147" i="94"/>
  <c r="J147" i="94"/>
  <c r="K147" i="94"/>
  <c r="L147" i="94" s="1"/>
  <c r="V100" i="94" s="1"/>
  <c r="I148" i="94"/>
  <c r="J148" i="94"/>
  <c r="K148" i="94"/>
  <c r="L148" i="94" s="1"/>
  <c r="V101" i="94" s="1"/>
  <c r="I149" i="94"/>
  <c r="J149" i="94"/>
  <c r="K149" i="94"/>
  <c r="L149" i="94" s="1"/>
  <c r="V102" i="94" s="1"/>
  <c r="I150" i="94"/>
  <c r="J150" i="94"/>
  <c r="I151" i="94"/>
  <c r="J151" i="94"/>
  <c r="K151" i="94" s="1"/>
  <c r="L151" i="94" s="1"/>
  <c r="I46" i="94"/>
  <c r="J46" i="94"/>
  <c r="K46" i="94"/>
  <c r="L46" i="94" s="1"/>
  <c r="I47" i="94"/>
  <c r="J47" i="94"/>
  <c r="K47" i="94"/>
  <c r="L47" i="94" s="1"/>
  <c r="I48" i="94"/>
  <c r="J48" i="94"/>
  <c r="I49" i="94"/>
  <c r="J49" i="94"/>
  <c r="K49" i="94" s="1"/>
  <c r="L49" i="94" s="1"/>
  <c r="I50" i="94"/>
  <c r="K50" i="94" s="1"/>
  <c r="L50" i="94" s="1"/>
  <c r="J50" i="94"/>
  <c r="I51" i="94"/>
  <c r="J51" i="94"/>
  <c r="K51" i="94"/>
  <c r="L51" i="94" s="1"/>
  <c r="I52" i="94"/>
  <c r="K52" i="94" s="1"/>
  <c r="L52" i="94" s="1"/>
  <c r="J52" i="94"/>
  <c r="I53" i="94"/>
  <c r="J53" i="94"/>
  <c r="K53" i="94" s="1"/>
  <c r="L53" i="94"/>
  <c r="I54" i="94"/>
  <c r="J54" i="94"/>
  <c r="K54" i="94" s="1"/>
  <c r="L54" i="94" s="1"/>
  <c r="I55" i="94"/>
  <c r="J55" i="94"/>
  <c r="K55" i="94"/>
  <c r="L55" i="94"/>
  <c r="I56" i="94"/>
  <c r="K56" i="94" s="1"/>
  <c r="J56" i="94"/>
  <c r="L56" i="94"/>
  <c r="I57" i="94"/>
  <c r="K57" i="94" s="1"/>
  <c r="L57" i="94" s="1"/>
  <c r="J57" i="94"/>
  <c r="I58" i="94"/>
  <c r="K58" i="94" s="1"/>
  <c r="L58" i="94" s="1"/>
  <c r="J58" i="94"/>
  <c r="I59" i="94"/>
  <c r="J59" i="94"/>
  <c r="K59" i="94"/>
  <c r="L59" i="94" s="1"/>
  <c r="I60" i="94"/>
  <c r="K60" i="94" s="1"/>
  <c r="L60" i="94" s="1"/>
  <c r="J60" i="94"/>
  <c r="I61" i="94"/>
  <c r="J61" i="94"/>
  <c r="K61" i="94"/>
  <c r="L61" i="94" s="1"/>
  <c r="I62" i="94"/>
  <c r="J62" i="94"/>
  <c r="K62" i="94"/>
  <c r="L62" i="94" s="1"/>
  <c r="I63" i="94"/>
  <c r="J63" i="94"/>
  <c r="K63" i="94"/>
  <c r="L63" i="94" s="1"/>
  <c r="I64" i="94"/>
  <c r="J64" i="94"/>
  <c r="I65" i="94"/>
  <c r="J65" i="94"/>
  <c r="K65" i="94" s="1"/>
  <c r="L65" i="94"/>
  <c r="I66" i="94"/>
  <c r="J66" i="94"/>
  <c r="K66" i="94" s="1"/>
  <c r="L66" i="94"/>
  <c r="I67" i="94"/>
  <c r="K67" i="94" s="1"/>
  <c r="L67" i="94" s="1"/>
  <c r="J67" i="94"/>
  <c r="I68" i="94"/>
  <c r="J68" i="94"/>
  <c r="K68" i="94"/>
  <c r="L68" i="94"/>
  <c r="I69" i="94"/>
  <c r="J69" i="94"/>
  <c r="K69" i="94" s="1"/>
  <c r="L69" i="94"/>
  <c r="I70" i="94"/>
  <c r="J70" i="94"/>
  <c r="K70" i="94" s="1"/>
  <c r="L70" i="94" s="1"/>
  <c r="I71" i="94"/>
  <c r="K71" i="94" s="1"/>
  <c r="L71" i="94" s="1"/>
  <c r="J71" i="94"/>
  <c r="I72" i="94"/>
  <c r="J72" i="94"/>
  <c r="K72" i="94" s="1"/>
  <c r="L72" i="94" s="1"/>
  <c r="I73" i="94"/>
  <c r="J73" i="94"/>
  <c r="K73" i="94" s="1"/>
  <c r="L73" i="94" s="1"/>
  <c r="I74" i="94"/>
  <c r="J74" i="94"/>
  <c r="K74" i="94" s="1"/>
  <c r="L74" i="94" s="1"/>
  <c r="I75" i="94"/>
  <c r="J75" i="94"/>
  <c r="I76" i="94"/>
  <c r="J76" i="94"/>
  <c r="K76" i="94" s="1"/>
  <c r="L76" i="94"/>
  <c r="I77" i="94"/>
  <c r="J77" i="94"/>
  <c r="K77" i="94"/>
  <c r="L77" i="94"/>
  <c r="I78" i="94"/>
  <c r="J78" i="94"/>
  <c r="K78" i="94" s="1"/>
  <c r="L78" i="94" s="1"/>
  <c r="I79" i="94"/>
  <c r="K79" i="94" s="1"/>
  <c r="L79" i="94" s="1"/>
  <c r="J79" i="94"/>
  <c r="I80" i="94"/>
  <c r="J80" i="94"/>
  <c r="I81" i="94"/>
  <c r="J81" i="94"/>
  <c r="K81" i="94" s="1"/>
  <c r="L81" i="94" s="1"/>
  <c r="I82" i="94"/>
  <c r="K82" i="94" s="1"/>
  <c r="J82" i="94"/>
  <c r="L82" i="94"/>
  <c r="I83" i="94"/>
  <c r="J83" i="94"/>
  <c r="K83" i="94"/>
  <c r="L83" i="94" s="1"/>
  <c r="I84" i="94"/>
  <c r="J84" i="94"/>
  <c r="K84" i="94"/>
  <c r="L84" i="94" s="1"/>
  <c r="I85" i="94"/>
  <c r="J85" i="94"/>
  <c r="K85" i="94" s="1"/>
  <c r="L85" i="94" s="1"/>
  <c r="I86" i="94"/>
  <c r="K86" i="94" s="1"/>
  <c r="J86" i="94"/>
  <c r="L86" i="94"/>
  <c r="I87" i="94"/>
  <c r="J87" i="94"/>
  <c r="K87" i="94"/>
  <c r="L87" i="94" s="1"/>
  <c r="I88" i="94"/>
  <c r="J88" i="94"/>
  <c r="K88" i="94"/>
  <c r="L88" i="94" s="1"/>
  <c r="I89" i="94"/>
  <c r="J89" i="94"/>
  <c r="K89" i="94" s="1"/>
  <c r="L89" i="94" s="1"/>
  <c r="I90" i="94"/>
  <c r="K90" i="94" s="1"/>
  <c r="J90" i="94"/>
  <c r="L90" i="94"/>
  <c r="I91" i="94"/>
  <c r="J91" i="94"/>
  <c r="K91" i="94"/>
  <c r="L91" i="94" s="1"/>
  <c r="I92" i="94"/>
  <c r="J92" i="94"/>
  <c r="K92" i="94"/>
  <c r="L92" i="94" s="1"/>
  <c r="I93" i="94"/>
  <c r="J93" i="94"/>
  <c r="K93" i="94" s="1"/>
  <c r="L93" i="94" s="1"/>
  <c r="I94" i="94"/>
  <c r="K94" i="94" s="1"/>
  <c r="J94" i="94"/>
  <c r="L94" i="94"/>
  <c r="I95" i="94"/>
  <c r="J95" i="94"/>
  <c r="K95" i="94"/>
  <c r="L95" i="94" s="1"/>
  <c r="I96" i="94"/>
  <c r="J96" i="94"/>
  <c r="K96" i="94"/>
  <c r="L96" i="94" s="1"/>
  <c r="I97" i="94"/>
  <c r="J97" i="94"/>
  <c r="K97" i="94" s="1"/>
  <c r="L97" i="94" s="1"/>
  <c r="I98" i="94"/>
  <c r="K98" i="94" s="1"/>
  <c r="J98" i="94"/>
  <c r="L98" i="94"/>
  <c r="I99" i="94"/>
  <c r="J99" i="94"/>
  <c r="K99" i="94"/>
  <c r="L99" i="94" s="1"/>
  <c r="I100" i="94"/>
  <c r="J100" i="94"/>
  <c r="K100" i="94"/>
  <c r="L100" i="94" s="1"/>
  <c r="I101" i="94"/>
  <c r="J101" i="94"/>
  <c r="K101" i="94" s="1"/>
  <c r="L101" i="94" s="1"/>
  <c r="I102" i="94"/>
  <c r="K102" i="94" s="1"/>
  <c r="J102" i="94"/>
  <c r="L102" i="94"/>
  <c r="I103" i="94"/>
  <c r="J103" i="94"/>
  <c r="K103" i="94"/>
  <c r="L103" i="94" s="1"/>
  <c r="I104" i="94"/>
  <c r="J104" i="94"/>
  <c r="K104" i="94"/>
  <c r="L104" i="94" s="1"/>
  <c r="I105" i="94"/>
  <c r="J105" i="94"/>
  <c r="K105" i="94" s="1"/>
  <c r="L105" i="94" s="1"/>
  <c r="I106" i="94"/>
  <c r="K106" i="94" s="1"/>
  <c r="J106" i="94"/>
  <c r="L106" i="94"/>
  <c r="I107" i="94"/>
  <c r="J107" i="94"/>
  <c r="K107" i="94"/>
  <c r="L107" i="94" s="1"/>
  <c r="I108" i="94"/>
  <c r="J108" i="94"/>
  <c r="K108" i="94"/>
  <c r="L108" i="94" s="1"/>
  <c r="I109" i="94"/>
  <c r="J109" i="94"/>
  <c r="K109" i="94" s="1"/>
  <c r="L109" i="94" s="1"/>
  <c r="I110" i="94"/>
  <c r="K110" i="94" s="1"/>
  <c r="J110" i="94"/>
  <c r="L110" i="94"/>
  <c r="I111" i="94"/>
  <c r="J111" i="94"/>
  <c r="K111" i="94"/>
  <c r="L111" i="94" s="1"/>
  <c r="I112" i="94"/>
  <c r="J112" i="94"/>
  <c r="K112" i="94"/>
  <c r="L112" i="94" s="1"/>
  <c r="I113" i="94"/>
  <c r="J113" i="94"/>
  <c r="K113" i="94" s="1"/>
  <c r="L113" i="94" s="1"/>
  <c r="I114" i="94"/>
  <c r="K114" i="94" s="1"/>
  <c r="J114" i="94"/>
  <c r="L114" i="94"/>
  <c r="I115" i="94"/>
  <c r="J115" i="94"/>
  <c r="K115" i="94"/>
  <c r="L115" i="94" s="1"/>
  <c r="I116" i="94"/>
  <c r="J116" i="94"/>
  <c r="K116" i="94"/>
  <c r="L116" i="94" s="1"/>
  <c r="I117" i="94"/>
  <c r="J117" i="94"/>
  <c r="K117" i="94" s="1"/>
  <c r="L117" i="94" s="1"/>
  <c r="I118" i="94"/>
  <c r="K118" i="94" s="1"/>
  <c r="J118" i="94"/>
  <c r="L118" i="94"/>
  <c r="I119" i="94"/>
  <c r="J119" i="94"/>
  <c r="K119" i="94"/>
  <c r="L119" i="94" s="1"/>
  <c r="I120" i="94"/>
  <c r="J120" i="94"/>
  <c r="K120" i="94"/>
  <c r="L120" i="94" s="1"/>
  <c r="I121" i="94"/>
  <c r="J121" i="94"/>
  <c r="K121" i="94" s="1"/>
  <c r="L121" i="94" s="1"/>
  <c r="I122" i="94"/>
  <c r="K122" i="94" s="1"/>
  <c r="J122" i="94"/>
  <c r="L122" i="94"/>
  <c r="I123" i="94"/>
  <c r="J123" i="94"/>
  <c r="K123" i="94"/>
  <c r="L123" i="94" s="1"/>
  <c r="I124" i="94"/>
  <c r="J124" i="94"/>
  <c r="K124" i="94"/>
  <c r="L124" i="94" s="1"/>
  <c r="I125" i="94"/>
  <c r="J125" i="94"/>
  <c r="K125" i="94" s="1"/>
  <c r="L125" i="94" s="1"/>
  <c r="I126" i="94"/>
  <c r="K126" i="94" s="1"/>
  <c r="J126" i="94"/>
  <c r="L126" i="94"/>
  <c r="I127" i="94"/>
  <c r="J127" i="94"/>
  <c r="K127" i="94"/>
  <c r="L127" i="94" s="1"/>
  <c r="I128" i="94"/>
  <c r="J128" i="94"/>
  <c r="K128" i="94"/>
  <c r="L128" i="94" s="1"/>
  <c r="I129" i="94"/>
  <c r="J129" i="94"/>
  <c r="K129" i="94" s="1"/>
  <c r="L129" i="94" s="1"/>
  <c r="I130" i="94"/>
  <c r="K130" i="94" s="1"/>
  <c r="J130" i="94"/>
  <c r="L130" i="94"/>
  <c r="I37" i="93"/>
  <c r="K37" i="93" s="1"/>
  <c r="L37" i="93" s="1"/>
  <c r="V75" i="93" s="1"/>
  <c r="J37" i="93"/>
  <c r="I26" i="93"/>
  <c r="J26" i="93"/>
  <c r="K26" i="93" s="1"/>
  <c r="L26" i="93" s="1"/>
  <c r="V64" i="93" s="1"/>
  <c r="I27" i="93"/>
  <c r="J27" i="93"/>
  <c r="K27" i="93"/>
  <c r="L27" i="93"/>
  <c r="V65" i="93"/>
  <c r="I28" i="93"/>
  <c r="J28" i="93"/>
  <c r="K28" i="93" s="1"/>
  <c r="L28" i="93" s="1"/>
  <c r="I29" i="93"/>
  <c r="K29" i="93" s="1"/>
  <c r="L29" i="93" s="1"/>
  <c r="V67" i="93" s="1"/>
  <c r="J29" i="93"/>
  <c r="I30" i="93"/>
  <c r="K30" i="93" s="1"/>
  <c r="J30" i="93"/>
  <c r="L30" i="93"/>
  <c r="V68" i="93"/>
  <c r="I31" i="93"/>
  <c r="J31" i="93"/>
  <c r="K31" i="93"/>
  <c r="L31" i="93"/>
  <c r="V69" i="93" s="1"/>
  <c r="I32" i="93"/>
  <c r="J32" i="93"/>
  <c r="K32" i="93" s="1"/>
  <c r="L32" i="93" s="1"/>
  <c r="I33" i="93"/>
  <c r="J33" i="93"/>
  <c r="I34" i="93"/>
  <c r="J34" i="93"/>
  <c r="K34" i="93" s="1"/>
  <c r="L34" i="93"/>
  <c r="V72" i="93" s="1"/>
  <c r="I35" i="93"/>
  <c r="J35" i="93"/>
  <c r="K35" i="93"/>
  <c r="L35" i="93" s="1"/>
  <c r="V73" i="93" s="1"/>
  <c r="I36" i="93"/>
  <c r="K36" i="93" s="1"/>
  <c r="L36" i="93" s="1"/>
  <c r="J36" i="93"/>
  <c r="I38" i="93"/>
  <c r="J38" i="93"/>
  <c r="K38" i="93" s="1"/>
  <c r="L38" i="93" s="1"/>
  <c r="I39" i="93"/>
  <c r="J39" i="93"/>
  <c r="K39" i="93"/>
  <c r="L39" i="93"/>
  <c r="V77" i="93"/>
  <c r="I40" i="93"/>
  <c r="J40" i="93"/>
  <c r="K40" i="93" s="1"/>
  <c r="L40" i="93" s="1"/>
  <c r="I41" i="93"/>
  <c r="K41" i="93" s="1"/>
  <c r="L41" i="93" s="1"/>
  <c r="J41" i="93"/>
  <c r="I42" i="93"/>
  <c r="K42" i="93" s="1"/>
  <c r="J42" i="93"/>
  <c r="L42" i="93"/>
  <c r="V80" i="93"/>
  <c r="I43" i="93"/>
  <c r="J43" i="93"/>
  <c r="K43" i="93"/>
  <c r="L43" i="93"/>
  <c r="V81" i="93" s="1"/>
  <c r="I44" i="93"/>
  <c r="J44" i="93"/>
  <c r="K44" i="93" s="1"/>
  <c r="L44" i="93" s="1"/>
  <c r="I45" i="93"/>
  <c r="J45" i="93"/>
  <c r="I131" i="93"/>
  <c r="J131" i="93"/>
  <c r="K131" i="93" s="1"/>
  <c r="L131" i="93"/>
  <c r="I132" i="93"/>
  <c r="J132" i="93"/>
  <c r="K132" i="93"/>
  <c r="L132" i="93" s="1"/>
  <c r="I133" i="93"/>
  <c r="K133" i="93" s="1"/>
  <c r="L133" i="93" s="1"/>
  <c r="J133" i="93"/>
  <c r="I134" i="93"/>
  <c r="J134" i="93"/>
  <c r="K134" i="93"/>
  <c r="L134" i="93" s="1"/>
  <c r="I135" i="93"/>
  <c r="K135" i="93" s="1"/>
  <c r="L135" i="93" s="1"/>
  <c r="J135" i="93"/>
  <c r="I136" i="93"/>
  <c r="J136" i="93"/>
  <c r="K136" i="93" s="1"/>
  <c r="L136" i="93" s="1"/>
  <c r="I137" i="93"/>
  <c r="J137" i="93"/>
  <c r="K137" i="93" s="1"/>
  <c r="L137" i="93" s="1"/>
  <c r="I138" i="93"/>
  <c r="K138" i="93" s="1"/>
  <c r="L138" i="93" s="1"/>
  <c r="J138" i="93"/>
  <c r="V91" i="93"/>
  <c r="I139" i="93"/>
  <c r="K139" i="93" s="1"/>
  <c r="L139" i="93" s="1"/>
  <c r="J139" i="93"/>
  <c r="I140" i="93"/>
  <c r="J140" i="93"/>
  <c r="K140" i="93"/>
  <c r="L140" i="93" s="1"/>
  <c r="V93" i="93" s="1"/>
  <c r="I141" i="93"/>
  <c r="J141" i="93"/>
  <c r="K141" i="93"/>
  <c r="L141" i="93" s="1"/>
  <c r="V94" i="93" s="1"/>
  <c r="I142" i="93"/>
  <c r="J142" i="93"/>
  <c r="K142" i="93"/>
  <c r="L142" i="93" s="1"/>
  <c r="V95" i="93"/>
  <c r="I143" i="93"/>
  <c r="K143" i="93" s="1"/>
  <c r="J143" i="93"/>
  <c r="L143" i="93"/>
  <c r="V96" i="93"/>
  <c r="I144" i="93"/>
  <c r="J144" i="93"/>
  <c r="K144" i="93" s="1"/>
  <c r="L144" i="93" s="1"/>
  <c r="I145" i="93"/>
  <c r="J145" i="93"/>
  <c r="K145" i="93"/>
  <c r="L145" i="93"/>
  <c r="V98" i="93" s="1"/>
  <c r="I146" i="93"/>
  <c r="K146" i="93" s="1"/>
  <c r="L146" i="93" s="1"/>
  <c r="J146" i="93"/>
  <c r="V99" i="93"/>
  <c r="I147" i="93"/>
  <c r="J147" i="93"/>
  <c r="K147" i="93"/>
  <c r="L147" i="93"/>
  <c r="V100" i="93" s="1"/>
  <c r="I148" i="93"/>
  <c r="J148" i="93"/>
  <c r="K148" i="93"/>
  <c r="L148" i="93" s="1"/>
  <c r="V101" i="93" s="1"/>
  <c r="I149" i="93"/>
  <c r="J149" i="93"/>
  <c r="K149" i="93" s="1"/>
  <c r="L149" i="93" s="1"/>
  <c r="V102" i="93" s="1"/>
  <c r="I150" i="93"/>
  <c r="J150" i="93"/>
  <c r="K150" i="93"/>
  <c r="L150" i="93" s="1"/>
  <c r="V103" i="93" s="1"/>
  <c r="I151" i="93"/>
  <c r="K151" i="93" s="1"/>
  <c r="J151" i="93"/>
  <c r="L151" i="93"/>
  <c r="V104" i="93"/>
  <c r="I46" i="93"/>
  <c r="J46" i="93"/>
  <c r="K46" i="93"/>
  <c r="L46" i="93"/>
  <c r="I47" i="93"/>
  <c r="K47" i="93" s="1"/>
  <c r="L47" i="93" s="1"/>
  <c r="J47" i="93"/>
  <c r="I48" i="93"/>
  <c r="J48" i="93"/>
  <c r="K48" i="93"/>
  <c r="L48" i="93"/>
  <c r="I49" i="93"/>
  <c r="J49" i="93"/>
  <c r="K49" i="93" s="1"/>
  <c r="L49" i="93" s="1"/>
  <c r="I50" i="93"/>
  <c r="J50" i="93"/>
  <c r="K50" i="93"/>
  <c r="L50" i="93"/>
  <c r="I51" i="93"/>
  <c r="J51" i="93"/>
  <c r="I52" i="93"/>
  <c r="J52" i="93"/>
  <c r="K52" i="93"/>
  <c r="L52" i="93"/>
  <c r="I53" i="93"/>
  <c r="J53" i="93"/>
  <c r="K53" i="93" s="1"/>
  <c r="L53" i="93" s="1"/>
  <c r="I54" i="93"/>
  <c r="J54" i="93"/>
  <c r="K54" i="93"/>
  <c r="L54" i="93"/>
  <c r="I55" i="93"/>
  <c r="K55" i="93" s="1"/>
  <c r="L55" i="93" s="1"/>
  <c r="J55" i="93"/>
  <c r="I56" i="93"/>
  <c r="J56" i="93"/>
  <c r="K56" i="93"/>
  <c r="L56" i="93"/>
  <c r="I57" i="93"/>
  <c r="J57" i="93"/>
  <c r="K57" i="93" s="1"/>
  <c r="L57" i="93" s="1"/>
  <c r="I58" i="93"/>
  <c r="J58" i="93"/>
  <c r="K58" i="93"/>
  <c r="L58" i="93"/>
  <c r="I59" i="93"/>
  <c r="K59" i="93" s="1"/>
  <c r="L59" i="93" s="1"/>
  <c r="J59" i="93"/>
  <c r="I60" i="93"/>
  <c r="J60" i="93"/>
  <c r="K60" i="93"/>
  <c r="L60" i="93"/>
  <c r="I61" i="93"/>
  <c r="J61" i="93"/>
  <c r="K61" i="93" s="1"/>
  <c r="L61" i="93" s="1"/>
  <c r="I62" i="93"/>
  <c r="J62" i="93"/>
  <c r="K62" i="93"/>
  <c r="L62" i="93"/>
  <c r="I63" i="93"/>
  <c r="J63" i="93"/>
  <c r="I64" i="93"/>
  <c r="J64" i="93"/>
  <c r="K64" i="93"/>
  <c r="L64" i="93"/>
  <c r="I65" i="93"/>
  <c r="J65" i="93"/>
  <c r="K65" i="93" s="1"/>
  <c r="L65" i="93" s="1"/>
  <c r="I66" i="93"/>
  <c r="J66" i="93"/>
  <c r="K66" i="93"/>
  <c r="L66" i="93"/>
  <c r="I67" i="93"/>
  <c r="J67" i="93"/>
  <c r="I68" i="93"/>
  <c r="J68" i="93"/>
  <c r="K68" i="93"/>
  <c r="L68" i="93"/>
  <c r="I69" i="93"/>
  <c r="J69" i="93"/>
  <c r="K69" i="93" s="1"/>
  <c r="L69" i="93" s="1"/>
  <c r="I70" i="93"/>
  <c r="J70" i="93"/>
  <c r="K70" i="93"/>
  <c r="L70" i="93"/>
  <c r="I71" i="93"/>
  <c r="K71" i="93" s="1"/>
  <c r="L71" i="93" s="1"/>
  <c r="J71" i="93"/>
  <c r="I72" i="93"/>
  <c r="J72" i="93"/>
  <c r="K72" i="93"/>
  <c r="L72" i="93"/>
  <c r="I73" i="93"/>
  <c r="J73" i="93"/>
  <c r="K73" i="93" s="1"/>
  <c r="L73" i="93" s="1"/>
  <c r="I74" i="93"/>
  <c r="J74" i="93"/>
  <c r="K74" i="93"/>
  <c r="L74" i="93"/>
  <c r="I75" i="93"/>
  <c r="J75" i="93"/>
  <c r="I76" i="93"/>
  <c r="J76" i="93"/>
  <c r="K76" i="93"/>
  <c r="L76" i="93"/>
  <c r="I77" i="93"/>
  <c r="J77" i="93"/>
  <c r="K77" i="93" s="1"/>
  <c r="L77" i="93" s="1"/>
  <c r="I78" i="93"/>
  <c r="J78" i="93"/>
  <c r="K78" i="93"/>
  <c r="L78" i="93"/>
  <c r="I79" i="93"/>
  <c r="K79" i="93" s="1"/>
  <c r="L79" i="93" s="1"/>
  <c r="J79" i="93"/>
  <c r="I80" i="93"/>
  <c r="J80" i="93"/>
  <c r="K80" i="93"/>
  <c r="L80" i="93"/>
  <c r="I81" i="93"/>
  <c r="J81" i="93"/>
  <c r="K81" i="93" s="1"/>
  <c r="L81" i="93" s="1"/>
  <c r="I82" i="93"/>
  <c r="J82" i="93"/>
  <c r="K82" i="93"/>
  <c r="L82" i="93"/>
  <c r="I83" i="93"/>
  <c r="J83" i="93"/>
  <c r="I84" i="93"/>
  <c r="J84" i="93"/>
  <c r="K84" i="93"/>
  <c r="L84" i="93"/>
  <c r="I85" i="93"/>
  <c r="J85" i="93"/>
  <c r="K85" i="93" s="1"/>
  <c r="L85" i="93" s="1"/>
  <c r="I86" i="93"/>
  <c r="J86" i="93"/>
  <c r="K86" i="93"/>
  <c r="L86" i="93"/>
  <c r="I87" i="93"/>
  <c r="K87" i="93" s="1"/>
  <c r="L87" i="93" s="1"/>
  <c r="J87" i="93"/>
  <c r="I88" i="93"/>
  <c r="J88" i="93"/>
  <c r="K88" i="93"/>
  <c r="L88" i="93"/>
  <c r="I89" i="93"/>
  <c r="J89" i="93"/>
  <c r="K89" i="93" s="1"/>
  <c r="L89" i="93" s="1"/>
  <c r="I90" i="93"/>
  <c r="J90" i="93"/>
  <c r="K90" i="93"/>
  <c r="L90" i="93"/>
  <c r="I91" i="93"/>
  <c r="K91" i="93" s="1"/>
  <c r="L91" i="93" s="1"/>
  <c r="J91" i="93"/>
  <c r="I92" i="93"/>
  <c r="J92" i="93"/>
  <c r="K92" i="93"/>
  <c r="L92" i="93"/>
  <c r="I93" i="93"/>
  <c r="J93" i="93"/>
  <c r="K93" i="93" s="1"/>
  <c r="L93" i="93" s="1"/>
  <c r="I94" i="93"/>
  <c r="J94" i="93"/>
  <c r="K94" i="93"/>
  <c r="L94" i="93"/>
  <c r="I95" i="93"/>
  <c r="J95" i="93"/>
  <c r="I96" i="93"/>
  <c r="J96" i="93"/>
  <c r="K96" i="93"/>
  <c r="L96" i="93"/>
  <c r="I97" i="93"/>
  <c r="J97" i="93"/>
  <c r="K97" i="93" s="1"/>
  <c r="L97" i="93" s="1"/>
  <c r="I98" i="93"/>
  <c r="J98" i="93"/>
  <c r="K98" i="93"/>
  <c r="L98" i="93"/>
  <c r="I99" i="93"/>
  <c r="J99" i="93"/>
  <c r="I100" i="93"/>
  <c r="J100" i="93"/>
  <c r="K100" i="93"/>
  <c r="L100" i="93"/>
  <c r="I101" i="93"/>
  <c r="J101" i="93"/>
  <c r="K101" i="93" s="1"/>
  <c r="L101" i="93" s="1"/>
  <c r="I102" i="93"/>
  <c r="J102" i="93"/>
  <c r="K102" i="93"/>
  <c r="L102" i="93"/>
  <c r="I103" i="93"/>
  <c r="K103" i="93" s="1"/>
  <c r="L103" i="93" s="1"/>
  <c r="J103" i="93"/>
  <c r="I104" i="93"/>
  <c r="J104" i="93"/>
  <c r="K104" i="93"/>
  <c r="L104" i="93"/>
  <c r="I105" i="93"/>
  <c r="J105" i="93"/>
  <c r="K105" i="93" s="1"/>
  <c r="L105" i="93" s="1"/>
  <c r="I106" i="93"/>
  <c r="J106" i="93"/>
  <c r="K106" i="93"/>
  <c r="L106" i="93"/>
  <c r="I107" i="93"/>
  <c r="J107" i="93"/>
  <c r="I108" i="93"/>
  <c r="J108" i="93"/>
  <c r="K108" i="93"/>
  <c r="L108" i="93"/>
  <c r="I109" i="93"/>
  <c r="J109" i="93"/>
  <c r="K109" i="93" s="1"/>
  <c r="L109" i="93" s="1"/>
  <c r="I110" i="93"/>
  <c r="J110" i="93"/>
  <c r="K110" i="93"/>
  <c r="L110" i="93"/>
  <c r="I111" i="93"/>
  <c r="K111" i="93" s="1"/>
  <c r="L111" i="93" s="1"/>
  <c r="J111" i="93"/>
  <c r="I112" i="93"/>
  <c r="J112" i="93"/>
  <c r="K112" i="93" s="1"/>
  <c r="L112" i="93"/>
  <c r="I113" i="93"/>
  <c r="J113" i="93"/>
  <c r="K113" i="93" s="1"/>
  <c r="L113" i="93" s="1"/>
  <c r="I114" i="93"/>
  <c r="J114" i="93"/>
  <c r="K114" i="93"/>
  <c r="L114" i="93"/>
  <c r="I115" i="93"/>
  <c r="K115" i="93" s="1"/>
  <c r="L115" i="93" s="1"/>
  <c r="J115" i="93"/>
  <c r="I116" i="93"/>
  <c r="J116" i="93"/>
  <c r="K116" i="93" s="1"/>
  <c r="L116" i="93"/>
  <c r="I117" i="93"/>
  <c r="J117" i="93"/>
  <c r="K117" i="93" s="1"/>
  <c r="L117" i="93"/>
  <c r="I118" i="93"/>
  <c r="J118" i="93"/>
  <c r="K118" i="93"/>
  <c r="L118" i="93"/>
  <c r="I119" i="93"/>
  <c r="J119" i="93"/>
  <c r="I120" i="93"/>
  <c r="J120" i="93"/>
  <c r="K120" i="93" s="1"/>
  <c r="L120" i="93"/>
  <c r="I121" i="93"/>
  <c r="J121" i="93"/>
  <c r="K121" i="93" s="1"/>
  <c r="L121" i="93" s="1"/>
  <c r="I122" i="93"/>
  <c r="J122" i="93"/>
  <c r="K122" i="93"/>
  <c r="L122" i="93"/>
  <c r="I123" i="93"/>
  <c r="K123" i="93" s="1"/>
  <c r="L123" i="93" s="1"/>
  <c r="J123" i="93"/>
  <c r="I124" i="93"/>
  <c r="J124" i="93"/>
  <c r="K124" i="93" s="1"/>
  <c r="L124" i="93"/>
  <c r="I125" i="93"/>
  <c r="J125" i="93"/>
  <c r="K125" i="93" s="1"/>
  <c r="L125" i="93" s="1"/>
  <c r="I126" i="93"/>
  <c r="J126" i="93"/>
  <c r="K126" i="93"/>
  <c r="L126" i="93"/>
  <c r="I127" i="93"/>
  <c r="K127" i="93" s="1"/>
  <c r="L127" i="93" s="1"/>
  <c r="J127" i="93"/>
  <c r="I128" i="93"/>
  <c r="J128" i="93"/>
  <c r="K128" i="93" s="1"/>
  <c r="L128" i="93"/>
  <c r="I129" i="93"/>
  <c r="J129" i="93"/>
  <c r="K129" i="93" s="1"/>
  <c r="L129" i="93" s="1"/>
  <c r="I130" i="93"/>
  <c r="J130" i="93"/>
  <c r="K130" i="93"/>
  <c r="L130" i="93"/>
  <c r="I37" i="111"/>
  <c r="J37" i="111"/>
  <c r="K37" i="111"/>
  <c r="L37" i="111"/>
  <c r="I26" i="111"/>
  <c r="J26" i="111"/>
  <c r="K26" i="111" s="1"/>
  <c r="L26" i="111"/>
  <c r="I27" i="111"/>
  <c r="J27" i="111"/>
  <c r="K27" i="111"/>
  <c r="L27" i="111" s="1"/>
  <c r="V65" i="111" s="1"/>
  <c r="I28" i="111"/>
  <c r="K28" i="111" s="1"/>
  <c r="L28" i="111" s="1"/>
  <c r="V66" i="111" s="1"/>
  <c r="J28" i="111"/>
  <c r="I29" i="111"/>
  <c r="J29" i="111"/>
  <c r="K29" i="111"/>
  <c r="L29" i="111" s="1"/>
  <c r="V67" i="111" s="1"/>
  <c r="I30" i="111"/>
  <c r="J30" i="111"/>
  <c r="K30" i="111"/>
  <c r="L30" i="111"/>
  <c r="V68" i="111" s="1"/>
  <c r="I31" i="111"/>
  <c r="J31" i="111"/>
  <c r="K31" i="111"/>
  <c r="L31" i="111" s="1"/>
  <c r="I32" i="111"/>
  <c r="J32" i="111"/>
  <c r="K32" i="111" s="1"/>
  <c r="L32" i="111" s="1"/>
  <c r="I33" i="111"/>
  <c r="K33" i="111" s="1"/>
  <c r="L33" i="111" s="1"/>
  <c r="V71" i="111" s="1"/>
  <c r="J33" i="111"/>
  <c r="I34" i="111"/>
  <c r="J34" i="111"/>
  <c r="K34" i="111" s="1"/>
  <c r="L34" i="111"/>
  <c r="I35" i="111"/>
  <c r="J35" i="111"/>
  <c r="K35" i="111"/>
  <c r="L35" i="111" s="1"/>
  <c r="V73" i="111"/>
  <c r="I36" i="111"/>
  <c r="J36" i="111"/>
  <c r="V75" i="111"/>
  <c r="I38" i="111"/>
  <c r="J38" i="111"/>
  <c r="K38" i="111" s="1"/>
  <c r="L38" i="111"/>
  <c r="V76" i="111" s="1"/>
  <c r="I39" i="111"/>
  <c r="J39" i="111"/>
  <c r="K39" i="111"/>
  <c r="L39" i="111" s="1"/>
  <c r="V77" i="111"/>
  <c r="I40" i="111"/>
  <c r="J40" i="111"/>
  <c r="I41" i="111"/>
  <c r="J41" i="111"/>
  <c r="K41" i="111"/>
  <c r="L41" i="111" s="1"/>
  <c r="V79" i="111"/>
  <c r="I42" i="111"/>
  <c r="J42" i="111"/>
  <c r="K42" i="111"/>
  <c r="L42" i="111"/>
  <c r="V80" i="111" s="1"/>
  <c r="I43" i="111"/>
  <c r="K43" i="111" s="1"/>
  <c r="L43" i="111" s="1"/>
  <c r="J43" i="111"/>
  <c r="I44" i="111"/>
  <c r="J44" i="111"/>
  <c r="K44" i="111" s="1"/>
  <c r="L44" i="111"/>
  <c r="V82" i="111" s="1"/>
  <c r="I45" i="111"/>
  <c r="K45" i="111" s="1"/>
  <c r="L45" i="111" s="1"/>
  <c r="J45" i="111"/>
  <c r="I131" i="111"/>
  <c r="J131" i="111"/>
  <c r="K131" i="111" s="1"/>
  <c r="L131" i="111" s="1"/>
  <c r="I132" i="111"/>
  <c r="J132" i="111"/>
  <c r="K132" i="111"/>
  <c r="L132" i="111" s="1"/>
  <c r="V85" i="111"/>
  <c r="I133" i="111"/>
  <c r="K133" i="111" s="1"/>
  <c r="L133" i="111" s="1"/>
  <c r="J133" i="111"/>
  <c r="I134" i="111"/>
  <c r="J134" i="111"/>
  <c r="K134" i="111"/>
  <c r="L134" i="111" s="1"/>
  <c r="V87" i="111" s="1"/>
  <c r="I135" i="111"/>
  <c r="J135" i="111"/>
  <c r="K135" i="111"/>
  <c r="L135" i="111"/>
  <c r="V88" i="111" s="1"/>
  <c r="I136" i="111"/>
  <c r="J136" i="111"/>
  <c r="K136" i="111"/>
  <c r="L136" i="111" s="1"/>
  <c r="I137" i="111"/>
  <c r="J137" i="111"/>
  <c r="K137" i="111" s="1"/>
  <c r="L137" i="111"/>
  <c r="I138" i="111"/>
  <c r="K138" i="111" s="1"/>
  <c r="L138" i="111" s="1"/>
  <c r="V91" i="111" s="1"/>
  <c r="J138" i="111"/>
  <c r="I139" i="111"/>
  <c r="J139" i="111"/>
  <c r="K139" i="111" s="1"/>
  <c r="L139" i="111"/>
  <c r="V92" i="111" s="1"/>
  <c r="I140" i="111"/>
  <c r="J140" i="111"/>
  <c r="K140" i="111"/>
  <c r="L140" i="111" s="1"/>
  <c r="V93" i="111"/>
  <c r="I141" i="111"/>
  <c r="J141" i="111"/>
  <c r="I142" i="111"/>
  <c r="J142" i="111"/>
  <c r="K142" i="111"/>
  <c r="L142" i="111" s="1"/>
  <c r="V95" i="111"/>
  <c r="I143" i="111"/>
  <c r="J143" i="111"/>
  <c r="K143" i="111"/>
  <c r="L143" i="111"/>
  <c r="V96" i="111" s="1"/>
  <c r="I144" i="111"/>
  <c r="J144" i="111"/>
  <c r="K144" i="111"/>
  <c r="L144" i="111" s="1"/>
  <c r="I145" i="111"/>
  <c r="J145" i="111"/>
  <c r="K145" i="111" s="1"/>
  <c r="L145" i="111"/>
  <c r="I146" i="111"/>
  <c r="K146" i="111" s="1"/>
  <c r="L146" i="111" s="1"/>
  <c r="V99" i="111" s="1"/>
  <c r="J146" i="111"/>
  <c r="I147" i="111"/>
  <c r="J147" i="111"/>
  <c r="K147" i="111" s="1"/>
  <c r="L147" i="111" s="1"/>
  <c r="I148" i="111"/>
  <c r="J148" i="111"/>
  <c r="K148" i="111"/>
  <c r="L148" i="111" s="1"/>
  <c r="I149" i="111"/>
  <c r="K149" i="111" s="1"/>
  <c r="L149" i="111" s="1"/>
  <c r="J149" i="111"/>
  <c r="I150" i="111"/>
  <c r="J150" i="111"/>
  <c r="K150" i="111"/>
  <c r="L150" i="111" s="1"/>
  <c r="V103" i="111"/>
  <c r="I151" i="111"/>
  <c r="J151" i="111"/>
  <c r="K151" i="111"/>
  <c r="L151" i="111"/>
  <c r="V104" i="111" s="1"/>
  <c r="I46" i="111"/>
  <c r="J46" i="111"/>
  <c r="K46" i="111"/>
  <c r="L46" i="111" s="1"/>
  <c r="I47" i="111"/>
  <c r="K47" i="111" s="1"/>
  <c r="L47" i="111" s="1"/>
  <c r="J47" i="111"/>
  <c r="I48" i="111"/>
  <c r="K48" i="111" s="1"/>
  <c r="L48" i="111" s="1"/>
  <c r="J48" i="111"/>
  <c r="I49" i="111"/>
  <c r="J49" i="111"/>
  <c r="K49" i="111"/>
  <c r="L49" i="111" s="1"/>
  <c r="I50" i="111"/>
  <c r="J50" i="111"/>
  <c r="K50" i="111"/>
  <c r="L50" i="111" s="1"/>
  <c r="I51" i="111"/>
  <c r="K51" i="111" s="1"/>
  <c r="L51" i="111" s="1"/>
  <c r="J51" i="111"/>
  <c r="I52" i="111"/>
  <c r="J52" i="111"/>
  <c r="K52" i="111"/>
  <c r="L52" i="111" s="1"/>
  <c r="I53" i="111"/>
  <c r="J53" i="111"/>
  <c r="K53" i="111"/>
  <c r="L53" i="111" s="1"/>
  <c r="I54" i="111"/>
  <c r="J54" i="111"/>
  <c r="K54" i="111"/>
  <c r="L54" i="111" s="1"/>
  <c r="I55" i="111"/>
  <c r="K55" i="111" s="1"/>
  <c r="L55" i="111" s="1"/>
  <c r="J55" i="111"/>
  <c r="I56" i="111"/>
  <c r="J56" i="111"/>
  <c r="K56" i="111"/>
  <c r="L56" i="111" s="1"/>
  <c r="I57" i="111"/>
  <c r="J57" i="111"/>
  <c r="K57" i="111"/>
  <c r="L57" i="111" s="1"/>
  <c r="I58" i="111"/>
  <c r="J58" i="111"/>
  <c r="K58" i="111"/>
  <c r="L58" i="111" s="1"/>
  <c r="I59" i="111"/>
  <c r="K59" i="111" s="1"/>
  <c r="L59" i="111" s="1"/>
  <c r="J59" i="111"/>
  <c r="I60" i="111"/>
  <c r="K60" i="111" s="1"/>
  <c r="L60" i="111" s="1"/>
  <c r="J60" i="111"/>
  <c r="I61" i="111"/>
  <c r="J61" i="111"/>
  <c r="K61" i="111"/>
  <c r="L61" i="111" s="1"/>
  <c r="I62" i="111"/>
  <c r="J62" i="111"/>
  <c r="K62" i="111"/>
  <c r="L62" i="111" s="1"/>
  <c r="I63" i="111"/>
  <c r="K63" i="111" s="1"/>
  <c r="L63" i="111" s="1"/>
  <c r="J63" i="111"/>
  <c r="I64" i="111"/>
  <c r="K64" i="111" s="1"/>
  <c r="L64" i="111" s="1"/>
  <c r="J64" i="111"/>
  <c r="I65" i="111"/>
  <c r="J65" i="111"/>
  <c r="K65" i="111"/>
  <c r="L65" i="111" s="1"/>
  <c r="I66" i="111"/>
  <c r="J66" i="111"/>
  <c r="K66" i="111"/>
  <c r="L66" i="111" s="1"/>
  <c r="I67" i="111"/>
  <c r="K67" i="111" s="1"/>
  <c r="L67" i="111" s="1"/>
  <c r="J67" i="111"/>
  <c r="I68" i="111"/>
  <c r="K68" i="111" s="1"/>
  <c r="L68" i="111" s="1"/>
  <c r="J68" i="111"/>
  <c r="I69" i="111"/>
  <c r="J69" i="111"/>
  <c r="K69" i="111"/>
  <c r="L69" i="111" s="1"/>
  <c r="I70" i="111"/>
  <c r="J70" i="111"/>
  <c r="K70" i="111"/>
  <c r="L70" i="111" s="1"/>
  <c r="I71" i="111"/>
  <c r="K71" i="111" s="1"/>
  <c r="L71" i="111" s="1"/>
  <c r="J71" i="111"/>
  <c r="I72" i="111"/>
  <c r="J72" i="111"/>
  <c r="K72" i="111"/>
  <c r="L72" i="111" s="1"/>
  <c r="I73" i="111"/>
  <c r="J73" i="111"/>
  <c r="K73" i="111"/>
  <c r="L73" i="111" s="1"/>
  <c r="I74" i="111"/>
  <c r="J74" i="111"/>
  <c r="K74" i="111"/>
  <c r="L74" i="111" s="1"/>
  <c r="I75" i="111"/>
  <c r="K75" i="111" s="1"/>
  <c r="L75" i="111" s="1"/>
  <c r="J75" i="111"/>
  <c r="I76" i="111"/>
  <c r="J76" i="111"/>
  <c r="K76" i="111"/>
  <c r="L76" i="111" s="1"/>
  <c r="I77" i="111"/>
  <c r="J77" i="111"/>
  <c r="K77" i="111"/>
  <c r="L77" i="111" s="1"/>
  <c r="I78" i="111"/>
  <c r="J78" i="111"/>
  <c r="K78" i="111"/>
  <c r="L78" i="111" s="1"/>
  <c r="I79" i="111"/>
  <c r="K79" i="111" s="1"/>
  <c r="L79" i="111" s="1"/>
  <c r="J79" i="111"/>
  <c r="I80" i="111"/>
  <c r="K80" i="111" s="1"/>
  <c r="L80" i="111" s="1"/>
  <c r="J80" i="111"/>
  <c r="I81" i="111"/>
  <c r="J81" i="111"/>
  <c r="K81" i="111"/>
  <c r="L81" i="111" s="1"/>
  <c r="I82" i="111"/>
  <c r="J82" i="111"/>
  <c r="K82" i="111"/>
  <c r="L82" i="111" s="1"/>
  <c r="I83" i="111"/>
  <c r="K83" i="111" s="1"/>
  <c r="L83" i="111" s="1"/>
  <c r="J83" i="111"/>
  <c r="I84" i="111"/>
  <c r="J84" i="111"/>
  <c r="K84" i="111"/>
  <c r="L84" i="111" s="1"/>
  <c r="I85" i="111"/>
  <c r="J85" i="111"/>
  <c r="K85" i="111"/>
  <c r="L85" i="111" s="1"/>
  <c r="I86" i="111"/>
  <c r="J86" i="111"/>
  <c r="K86" i="111"/>
  <c r="L86" i="111" s="1"/>
  <c r="I87" i="111"/>
  <c r="K87" i="111" s="1"/>
  <c r="L87" i="111" s="1"/>
  <c r="J87" i="111"/>
  <c r="I88" i="111"/>
  <c r="J88" i="111"/>
  <c r="K88" i="111"/>
  <c r="L88" i="111" s="1"/>
  <c r="I89" i="111"/>
  <c r="J89" i="111"/>
  <c r="K89" i="111"/>
  <c r="L89" i="111" s="1"/>
  <c r="I90" i="111"/>
  <c r="J90" i="111"/>
  <c r="K90" i="111"/>
  <c r="L90" i="111" s="1"/>
  <c r="I91" i="111"/>
  <c r="K91" i="111" s="1"/>
  <c r="L91" i="111" s="1"/>
  <c r="J91" i="111"/>
  <c r="I92" i="111"/>
  <c r="K92" i="111" s="1"/>
  <c r="L92" i="111" s="1"/>
  <c r="J92" i="111"/>
  <c r="I93" i="111"/>
  <c r="J93" i="111"/>
  <c r="K93" i="111"/>
  <c r="L93" i="111" s="1"/>
  <c r="I94" i="111"/>
  <c r="J94" i="111"/>
  <c r="K94" i="111"/>
  <c r="L94" i="111" s="1"/>
  <c r="I95" i="111"/>
  <c r="K95" i="111" s="1"/>
  <c r="L95" i="111" s="1"/>
  <c r="J95" i="111"/>
  <c r="I96" i="111"/>
  <c r="K96" i="111" s="1"/>
  <c r="L96" i="111" s="1"/>
  <c r="J96" i="111"/>
  <c r="I97" i="111"/>
  <c r="J97" i="111"/>
  <c r="K97" i="111"/>
  <c r="L97" i="111" s="1"/>
  <c r="I98" i="111"/>
  <c r="J98" i="111"/>
  <c r="K98" i="111"/>
  <c r="L98" i="111" s="1"/>
  <c r="I99" i="111"/>
  <c r="K99" i="111" s="1"/>
  <c r="L99" i="111" s="1"/>
  <c r="J99" i="111"/>
  <c r="I100" i="111"/>
  <c r="K100" i="111" s="1"/>
  <c r="L100" i="111" s="1"/>
  <c r="J100" i="111"/>
  <c r="I101" i="111"/>
  <c r="J101" i="111"/>
  <c r="K101" i="111"/>
  <c r="L101" i="111" s="1"/>
  <c r="I102" i="111"/>
  <c r="J102" i="111"/>
  <c r="K102" i="111"/>
  <c r="L102" i="111" s="1"/>
  <c r="I103" i="111"/>
  <c r="K103" i="111" s="1"/>
  <c r="L103" i="111" s="1"/>
  <c r="J103" i="111"/>
  <c r="I104" i="111"/>
  <c r="J104" i="111"/>
  <c r="K104" i="111"/>
  <c r="L104" i="111" s="1"/>
  <c r="I105" i="111"/>
  <c r="J105" i="111"/>
  <c r="K105" i="111"/>
  <c r="L105" i="111" s="1"/>
  <c r="I106" i="111"/>
  <c r="J106" i="111"/>
  <c r="K106" i="111"/>
  <c r="L106" i="111" s="1"/>
  <c r="I107" i="111"/>
  <c r="K107" i="111" s="1"/>
  <c r="L107" i="111" s="1"/>
  <c r="J107" i="111"/>
  <c r="I108" i="111"/>
  <c r="J108" i="111"/>
  <c r="K108" i="111"/>
  <c r="L108" i="111" s="1"/>
  <c r="I109" i="111"/>
  <c r="J109" i="111"/>
  <c r="K109" i="111"/>
  <c r="L109" i="111" s="1"/>
  <c r="I110" i="111"/>
  <c r="J110" i="111"/>
  <c r="K110" i="111"/>
  <c r="L110" i="111" s="1"/>
  <c r="I111" i="111"/>
  <c r="K111" i="111" s="1"/>
  <c r="L111" i="111" s="1"/>
  <c r="J111" i="111"/>
  <c r="I112" i="111"/>
  <c r="K112" i="111" s="1"/>
  <c r="L112" i="111" s="1"/>
  <c r="J112" i="111"/>
  <c r="I113" i="111"/>
  <c r="J113" i="111"/>
  <c r="K113" i="111"/>
  <c r="L113" i="111" s="1"/>
  <c r="I114" i="111"/>
  <c r="J114" i="111"/>
  <c r="K114" i="111"/>
  <c r="L114" i="111" s="1"/>
  <c r="I115" i="111"/>
  <c r="K115" i="111" s="1"/>
  <c r="L115" i="111" s="1"/>
  <c r="J115" i="111"/>
  <c r="I116" i="111"/>
  <c r="J116" i="111"/>
  <c r="K116" i="111"/>
  <c r="L116" i="111" s="1"/>
  <c r="I117" i="111"/>
  <c r="J117" i="111"/>
  <c r="K117" i="111"/>
  <c r="L117" i="111" s="1"/>
  <c r="I118" i="111"/>
  <c r="J118" i="111"/>
  <c r="K118" i="111"/>
  <c r="L118" i="111" s="1"/>
  <c r="I119" i="111"/>
  <c r="K119" i="111" s="1"/>
  <c r="L119" i="111" s="1"/>
  <c r="J119" i="111"/>
  <c r="I120" i="111"/>
  <c r="J120" i="111"/>
  <c r="K120" i="111"/>
  <c r="L120" i="111" s="1"/>
  <c r="I121" i="111"/>
  <c r="J121" i="111"/>
  <c r="K121" i="111"/>
  <c r="L121" i="111" s="1"/>
  <c r="I122" i="111"/>
  <c r="J122" i="111"/>
  <c r="K122" i="111"/>
  <c r="L122" i="111" s="1"/>
  <c r="I123" i="111"/>
  <c r="K123" i="111" s="1"/>
  <c r="L123" i="111" s="1"/>
  <c r="J123" i="111"/>
  <c r="I124" i="111"/>
  <c r="K124" i="111" s="1"/>
  <c r="L124" i="111" s="1"/>
  <c r="J124" i="111"/>
  <c r="I125" i="111"/>
  <c r="J125" i="111"/>
  <c r="K125" i="111"/>
  <c r="L125" i="111"/>
  <c r="I126" i="111"/>
  <c r="J126" i="111"/>
  <c r="K126" i="111"/>
  <c r="L126" i="111" s="1"/>
  <c r="I127" i="111"/>
  <c r="K127" i="111" s="1"/>
  <c r="L127" i="111" s="1"/>
  <c r="J127" i="111"/>
  <c r="I128" i="111"/>
  <c r="J128" i="111"/>
  <c r="I129" i="111"/>
  <c r="J129" i="111"/>
  <c r="K129" i="111"/>
  <c r="L129" i="111" s="1"/>
  <c r="I130" i="111"/>
  <c r="J130" i="111"/>
  <c r="K130" i="111"/>
  <c r="L130" i="111" s="1"/>
  <c r="I7" i="95"/>
  <c r="J7" i="95"/>
  <c r="K7" i="95"/>
  <c r="L7" i="95" s="1"/>
  <c r="I8" i="95"/>
  <c r="K8" i="95" s="1"/>
  <c r="L8" i="95" s="1"/>
  <c r="J8" i="95"/>
  <c r="I9" i="95"/>
  <c r="K9" i="95" s="1"/>
  <c r="L9" i="95" s="1"/>
  <c r="J9" i="95"/>
  <c r="I10" i="95"/>
  <c r="J10" i="95"/>
  <c r="K10" i="95"/>
  <c r="L10" i="95"/>
  <c r="I11" i="95"/>
  <c r="J11" i="95"/>
  <c r="K11" i="95"/>
  <c r="L11" i="95" s="1"/>
  <c r="I12" i="95"/>
  <c r="K12" i="95" s="1"/>
  <c r="L12" i="95" s="1"/>
  <c r="J12" i="95"/>
  <c r="I13" i="95"/>
  <c r="J13" i="95"/>
  <c r="I14" i="95"/>
  <c r="J14" i="95"/>
  <c r="K14" i="95"/>
  <c r="L14" i="95" s="1"/>
  <c r="I15" i="95"/>
  <c r="J15" i="95"/>
  <c r="K15" i="95"/>
  <c r="L15" i="95" s="1"/>
  <c r="I16" i="95"/>
  <c r="K16" i="95" s="1"/>
  <c r="L16" i="95" s="1"/>
  <c r="J16" i="95"/>
  <c r="I17" i="95"/>
  <c r="J17" i="95"/>
  <c r="K17" i="95"/>
  <c r="L17" i="95" s="1"/>
  <c r="I18" i="95"/>
  <c r="J18" i="95"/>
  <c r="K18" i="95"/>
  <c r="L18" i="95"/>
  <c r="I19" i="95"/>
  <c r="J19" i="95"/>
  <c r="K19" i="95"/>
  <c r="L19" i="95" s="1"/>
  <c r="I20" i="95"/>
  <c r="K20" i="95" s="1"/>
  <c r="L20" i="95" s="1"/>
  <c r="J20" i="95"/>
  <c r="I21" i="95"/>
  <c r="J21" i="95"/>
  <c r="K21" i="95"/>
  <c r="L21" i="95" s="1"/>
  <c r="I22" i="95"/>
  <c r="J22" i="95"/>
  <c r="K22" i="95"/>
  <c r="L22" i="95" s="1"/>
  <c r="I23" i="95"/>
  <c r="J23" i="95"/>
  <c r="K23" i="95"/>
  <c r="L23" i="95" s="1"/>
  <c r="I24" i="95"/>
  <c r="K24" i="95" s="1"/>
  <c r="L24" i="95" s="1"/>
  <c r="J24" i="95"/>
  <c r="I25" i="95"/>
  <c r="K25" i="95" s="1"/>
  <c r="L25" i="95" s="1"/>
  <c r="J25" i="95"/>
  <c r="I152" i="95"/>
  <c r="J152" i="95"/>
  <c r="K152" i="95"/>
  <c r="L152" i="95" s="1"/>
  <c r="I6" i="95"/>
  <c r="K6" i="95" s="1"/>
  <c r="L6" i="95" s="1"/>
  <c r="J6" i="95"/>
  <c r="I7" i="94"/>
  <c r="J7" i="94"/>
  <c r="K7" i="94"/>
  <c r="L7" i="94" s="1"/>
  <c r="I8" i="94"/>
  <c r="J8" i="94"/>
  <c r="K8" i="94"/>
  <c r="L8" i="94"/>
  <c r="I9" i="94"/>
  <c r="J9" i="94"/>
  <c r="K9" i="94"/>
  <c r="L9" i="94" s="1"/>
  <c r="I10" i="94"/>
  <c r="K10" i="94" s="1"/>
  <c r="L10" i="94" s="1"/>
  <c r="J10" i="94"/>
  <c r="I11" i="94"/>
  <c r="K11" i="94" s="1"/>
  <c r="L11" i="94" s="1"/>
  <c r="J11" i="94"/>
  <c r="I12" i="94"/>
  <c r="J12" i="94"/>
  <c r="K12" i="94"/>
  <c r="L12" i="94"/>
  <c r="I13" i="94"/>
  <c r="J13" i="94"/>
  <c r="K13" i="94"/>
  <c r="L13" i="94" s="1"/>
  <c r="I14" i="94"/>
  <c r="K14" i="94" s="1"/>
  <c r="L14" i="94" s="1"/>
  <c r="J14" i="94"/>
  <c r="I15" i="94"/>
  <c r="K15" i="94" s="1"/>
  <c r="L15" i="94" s="1"/>
  <c r="J15" i="94"/>
  <c r="I16" i="94"/>
  <c r="J16" i="94"/>
  <c r="K16" i="94"/>
  <c r="L16" i="94"/>
  <c r="I17" i="94"/>
  <c r="J17" i="94"/>
  <c r="K17" i="94"/>
  <c r="L17" i="94" s="1"/>
  <c r="I18" i="94"/>
  <c r="K18" i="94" s="1"/>
  <c r="L18" i="94" s="1"/>
  <c r="J18" i="94"/>
  <c r="I19" i="94"/>
  <c r="J19" i="94"/>
  <c r="I20" i="94"/>
  <c r="J20" i="94"/>
  <c r="K20" i="94"/>
  <c r="L20" i="94" s="1"/>
  <c r="I21" i="94"/>
  <c r="J21" i="94"/>
  <c r="K21" i="94"/>
  <c r="L21" i="94" s="1"/>
  <c r="I22" i="94"/>
  <c r="K22" i="94" s="1"/>
  <c r="L22" i="94" s="1"/>
  <c r="J22" i="94"/>
  <c r="I23" i="94"/>
  <c r="J23" i="94"/>
  <c r="K23" i="94"/>
  <c r="L23" i="94" s="1"/>
  <c r="I24" i="94"/>
  <c r="J24" i="94"/>
  <c r="K24" i="94"/>
  <c r="L24" i="94"/>
  <c r="I25" i="94"/>
  <c r="J25" i="94"/>
  <c r="K25" i="94"/>
  <c r="L25" i="94" s="1"/>
  <c r="I6" i="94"/>
  <c r="J6" i="94"/>
  <c r="K6" i="94"/>
  <c r="L6" i="94" s="1"/>
  <c r="I7" i="93"/>
  <c r="J7" i="93"/>
  <c r="K7" i="93"/>
  <c r="L7" i="93" s="1"/>
  <c r="I8" i="93"/>
  <c r="J8" i="93"/>
  <c r="K8" i="93"/>
  <c r="L8" i="93" s="1"/>
  <c r="I9" i="93"/>
  <c r="K9" i="93" s="1"/>
  <c r="L9" i="93" s="1"/>
  <c r="J9" i="93"/>
  <c r="I10" i="93"/>
  <c r="K10" i="93" s="1"/>
  <c r="L10" i="93" s="1"/>
  <c r="J10" i="93"/>
  <c r="I11" i="93"/>
  <c r="J11" i="93"/>
  <c r="K11" i="93"/>
  <c r="L11" i="93"/>
  <c r="I12" i="93"/>
  <c r="J12" i="93"/>
  <c r="K12" i="93"/>
  <c r="L12" i="93" s="1"/>
  <c r="I13" i="93"/>
  <c r="K13" i="93" s="1"/>
  <c r="L13" i="93" s="1"/>
  <c r="J13" i="93"/>
  <c r="I14" i="93"/>
  <c r="J14" i="93"/>
  <c r="K14" i="93" s="1"/>
  <c r="L14" i="93" s="1"/>
  <c r="I15" i="93"/>
  <c r="J15" i="93"/>
  <c r="K15" i="93"/>
  <c r="L15" i="93" s="1"/>
  <c r="I16" i="93"/>
  <c r="J16" i="93"/>
  <c r="K16" i="93"/>
  <c r="L16" i="93" s="1"/>
  <c r="I17" i="93"/>
  <c r="K17" i="93" s="1"/>
  <c r="L17" i="93" s="1"/>
  <c r="J17" i="93"/>
  <c r="I18" i="93"/>
  <c r="J18" i="93"/>
  <c r="K18" i="93" s="1"/>
  <c r="L18" i="93" s="1"/>
  <c r="I19" i="93"/>
  <c r="J19" i="93"/>
  <c r="K19" i="93"/>
  <c r="L19" i="93" s="1"/>
  <c r="I20" i="93"/>
  <c r="J20" i="93"/>
  <c r="K20" i="93"/>
  <c r="L20" i="93" s="1"/>
  <c r="I21" i="93"/>
  <c r="K21" i="93" s="1"/>
  <c r="L21" i="93" s="1"/>
  <c r="J21" i="93"/>
  <c r="I22" i="93"/>
  <c r="J22" i="93"/>
  <c r="K22" i="93" s="1"/>
  <c r="L22" i="93" s="1"/>
  <c r="I23" i="93"/>
  <c r="J23" i="93"/>
  <c r="K23" i="93"/>
  <c r="L23" i="93" s="1"/>
  <c r="I24" i="93"/>
  <c r="J24" i="93"/>
  <c r="K24" i="93"/>
  <c r="L24" i="93" s="1"/>
  <c r="I25" i="93"/>
  <c r="K25" i="93" s="1"/>
  <c r="L25" i="93" s="1"/>
  <c r="J25" i="93"/>
  <c r="I152" i="93"/>
  <c r="J152" i="93"/>
  <c r="K152" i="93"/>
  <c r="L152" i="93" s="1"/>
  <c r="I6" i="93"/>
  <c r="J6" i="93"/>
  <c r="K6" i="93"/>
  <c r="L6" i="93" s="1"/>
  <c r="I7" i="111"/>
  <c r="J7" i="111"/>
  <c r="I8" i="111"/>
  <c r="K8" i="111" s="1"/>
  <c r="L8" i="111" s="1"/>
  <c r="J8" i="111"/>
  <c r="I9" i="111"/>
  <c r="K9" i="111" s="1"/>
  <c r="L9" i="111" s="1"/>
  <c r="J9" i="111"/>
  <c r="I10" i="111"/>
  <c r="J10" i="111"/>
  <c r="K10" i="111"/>
  <c r="L10" i="111" s="1"/>
  <c r="I11" i="111"/>
  <c r="J11" i="111"/>
  <c r="I12" i="111"/>
  <c r="J12" i="111"/>
  <c r="K12" i="111"/>
  <c r="L12" i="111" s="1"/>
  <c r="I13" i="111"/>
  <c r="J13" i="111"/>
  <c r="K13" i="111"/>
  <c r="L13" i="111" s="1"/>
  <c r="I14" i="111"/>
  <c r="J14" i="111"/>
  <c r="K14" i="111"/>
  <c r="L14" i="111" s="1"/>
  <c r="I15" i="111"/>
  <c r="J15" i="111"/>
  <c r="I16" i="111"/>
  <c r="J16" i="111"/>
  <c r="K16" i="111"/>
  <c r="L16" i="111" s="1"/>
  <c r="I17" i="111"/>
  <c r="J17" i="111"/>
  <c r="K17" i="111"/>
  <c r="L17" i="111" s="1"/>
  <c r="I18" i="111"/>
  <c r="J18" i="111"/>
  <c r="K18" i="111"/>
  <c r="L18" i="111"/>
  <c r="I19" i="111"/>
  <c r="K19" i="111" s="1"/>
  <c r="L19" i="111" s="1"/>
  <c r="J19" i="111"/>
  <c r="I20" i="111"/>
  <c r="J20" i="111"/>
  <c r="K20" i="111"/>
  <c r="L20" i="111" s="1"/>
  <c r="I21" i="111"/>
  <c r="J21" i="111"/>
  <c r="K21" i="111"/>
  <c r="L21" i="111" s="1"/>
  <c r="I22" i="111"/>
  <c r="J22" i="111"/>
  <c r="K22" i="111"/>
  <c r="L22" i="111" s="1"/>
  <c r="I23" i="111"/>
  <c r="J23" i="111"/>
  <c r="I24" i="111"/>
  <c r="J24" i="111"/>
  <c r="K24" i="111"/>
  <c r="L24" i="111" s="1"/>
  <c r="I25" i="111"/>
  <c r="J25" i="111"/>
  <c r="K25" i="111"/>
  <c r="L25" i="111" s="1"/>
  <c r="I152" i="111"/>
  <c r="K152" i="111" s="1"/>
  <c r="L152" i="111" s="1"/>
  <c r="J152" i="111"/>
  <c r="I6" i="111"/>
  <c r="J6" i="111"/>
  <c r="K6" i="111"/>
  <c r="L6" i="111" s="1"/>
  <c r="I7" i="105"/>
  <c r="J7" i="105"/>
  <c r="K7" i="105"/>
  <c r="L7" i="105" s="1"/>
  <c r="I8" i="105"/>
  <c r="J8" i="105"/>
  <c r="K8" i="105"/>
  <c r="L8" i="105" s="1"/>
  <c r="I9" i="105"/>
  <c r="J9" i="105"/>
  <c r="I10" i="105"/>
  <c r="J10" i="105"/>
  <c r="K10" i="105"/>
  <c r="L10" i="105" s="1"/>
  <c r="I11" i="105"/>
  <c r="J11" i="105"/>
  <c r="K11" i="105"/>
  <c r="L11" i="105" s="1"/>
  <c r="I12" i="105"/>
  <c r="J12" i="105"/>
  <c r="K12" i="105"/>
  <c r="L12" i="105"/>
  <c r="I13" i="105"/>
  <c r="K13" i="105" s="1"/>
  <c r="L13" i="105" s="1"/>
  <c r="J13" i="105"/>
  <c r="I14" i="105"/>
  <c r="J14" i="105"/>
  <c r="K14" i="105"/>
  <c r="L14" i="105" s="1"/>
  <c r="I15" i="105"/>
  <c r="J15" i="105"/>
  <c r="K15" i="105"/>
  <c r="L15" i="105" s="1"/>
  <c r="I16" i="105"/>
  <c r="J16" i="105"/>
  <c r="K16" i="105"/>
  <c r="L16" i="105" s="1"/>
  <c r="I17" i="105"/>
  <c r="J17" i="105"/>
  <c r="I18" i="105"/>
  <c r="J18" i="105"/>
  <c r="K18" i="105"/>
  <c r="L18" i="105" s="1"/>
  <c r="I19" i="105"/>
  <c r="J19" i="105"/>
  <c r="K19" i="105"/>
  <c r="L19" i="105" s="1"/>
  <c r="I20" i="105"/>
  <c r="J20" i="105"/>
  <c r="K20" i="105"/>
  <c r="L20" i="105"/>
  <c r="I21" i="105"/>
  <c r="K21" i="105" s="1"/>
  <c r="L21" i="105" s="1"/>
  <c r="J21" i="105"/>
  <c r="I22" i="105"/>
  <c r="J22" i="105"/>
  <c r="K22" i="105"/>
  <c r="L22" i="105" s="1"/>
  <c r="I23" i="105"/>
  <c r="J23" i="105"/>
  <c r="K23" i="105"/>
  <c r="L23" i="105" s="1"/>
  <c r="I24" i="105"/>
  <c r="J24" i="105"/>
  <c r="K24" i="105"/>
  <c r="L24" i="105" s="1"/>
  <c r="I25" i="105"/>
  <c r="J25" i="105"/>
  <c r="I152" i="105"/>
  <c r="K152" i="105" s="1"/>
  <c r="L152" i="105" s="1"/>
  <c r="J152" i="105"/>
  <c r="I6" i="105"/>
  <c r="J6" i="105"/>
  <c r="K6" i="105"/>
  <c r="L6" i="105" s="1"/>
  <c r="I146" i="96"/>
  <c r="K146" i="96" s="1"/>
  <c r="L146" i="96" s="1"/>
  <c r="V99" i="96" s="1"/>
  <c r="J146" i="96"/>
  <c r="I26" i="96"/>
  <c r="J26" i="96"/>
  <c r="K26" i="96"/>
  <c r="L26" i="96" s="1"/>
  <c r="V64" i="96" s="1"/>
  <c r="I27" i="96"/>
  <c r="K27" i="96" s="1"/>
  <c r="J27" i="96"/>
  <c r="L27" i="96"/>
  <c r="V65" i="96"/>
  <c r="I28" i="96"/>
  <c r="J28" i="96"/>
  <c r="I29" i="96"/>
  <c r="J29" i="96"/>
  <c r="K29" i="96" s="1"/>
  <c r="L29" i="96" s="1"/>
  <c r="V67" i="96" s="1"/>
  <c r="I30" i="96"/>
  <c r="K30" i="96" s="1"/>
  <c r="L30" i="96" s="1"/>
  <c r="V68" i="96" s="1"/>
  <c r="J30" i="96"/>
  <c r="I31" i="96"/>
  <c r="J31" i="96"/>
  <c r="K31" i="96" s="1"/>
  <c r="L31" i="96" s="1"/>
  <c r="V69" i="96" s="1"/>
  <c r="I32" i="96"/>
  <c r="J32" i="96"/>
  <c r="K32" i="96"/>
  <c r="L32" i="96" s="1"/>
  <c r="V70" i="96" s="1"/>
  <c r="I33" i="96"/>
  <c r="J33" i="96"/>
  <c r="K33" i="96"/>
  <c r="L33" i="96" s="1"/>
  <c r="V71" i="96" s="1"/>
  <c r="I34" i="96"/>
  <c r="K34" i="96" s="1"/>
  <c r="L34" i="96" s="1"/>
  <c r="V72" i="96" s="1"/>
  <c r="J34" i="96"/>
  <c r="I35" i="96"/>
  <c r="K35" i="96" s="1"/>
  <c r="J35" i="96"/>
  <c r="L35" i="96"/>
  <c r="V73" i="96"/>
  <c r="I36" i="96"/>
  <c r="K36" i="96" s="1"/>
  <c r="L36" i="96" s="1"/>
  <c r="V74" i="96" s="1"/>
  <c r="J36" i="96"/>
  <c r="I37" i="96"/>
  <c r="J37" i="96"/>
  <c r="K37" i="96"/>
  <c r="L37" i="96"/>
  <c r="V75" i="96" s="1"/>
  <c r="I38" i="96"/>
  <c r="K38" i="96" s="1"/>
  <c r="L38" i="96" s="1"/>
  <c r="J38" i="96"/>
  <c r="V76" i="96"/>
  <c r="I39" i="96"/>
  <c r="J39" i="96"/>
  <c r="K39" i="96"/>
  <c r="L39" i="96"/>
  <c r="I40" i="96"/>
  <c r="J40" i="96"/>
  <c r="K40" i="96"/>
  <c r="L40" i="96" s="1"/>
  <c r="I41" i="96"/>
  <c r="K41" i="96" s="1"/>
  <c r="L41" i="96" s="1"/>
  <c r="J41" i="96"/>
  <c r="I42" i="96"/>
  <c r="J42" i="96"/>
  <c r="K42" i="96"/>
  <c r="L42" i="96" s="1"/>
  <c r="I43" i="96"/>
  <c r="K43" i="96" s="1"/>
  <c r="L43" i="96" s="1"/>
  <c r="J43" i="96"/>
  <c r="I44" i="96"/>
  <c r="J44" i="96"/>
  <c r="K44" i="96" s="1"/>
  <c r="L44" i="96" s="1"/>
  <c r="I45" i="96"/>
  <c r="J45" i="96"/>
  <c r="K45" i="96" s="1"/>
  <c r="L45" i="96" s="1"/>
  <c r="I131" i="96"/>
  <c r="K131" i="96" s="1"/>
  <c r="L131" i="96" s="1"/>
  <c r="V84" i="96" s="1"/>
  <c r="J131" i="96"/>
  <c r="I132" i="96"/>
  <c r="K132" i="96" s="1"/>
  <c r="L132" i="96" s="1"/>
  <c r="J132" i="96"/>
  <c r="I133" i="96"/>
  <c r="J133" i="96"/>
  <c r="K133" i="96"/>
  <c r="L133" i="96"/>
  <c r="V86" i="96"/>
  <c r="I134" i="96"/>
  <c r="K134" i="96" s="1"/>
  <c r="L134" i="96" s="1"/>
  <c r="J134" i="96"/>
  <c r="I135" i="96"/>
  <c r="K135" i="96" s="1"/>
  <c r="L135" i="96" s="1"/>
  <c r="J135" i="96"/>
  <c r="V88" i="96"/>
  <c r="I136" i="96"/>
  <c r="K136" i="96" s="1"/>
  <c r="L136" i="96" s="1"/>
  <c r="J136" i="96"/>
  <c r="I137" i="96"/>
  <c r="J137" i="96"/>
  <c r="K137" i="96"/>
  <c r="L137" i="96"/>
  <c r="I138" i="96"/>
  <c r="J138" i="96"/>
  <c r="K138" i="96" s="1"/>
  <c r="L138" i="96" s="1"/>
  <c r="I139" i="96"/>
  <c r="J139" i="96"/>
  <c r="I140" i="96"/>
  <c r="K140" i="96" s="1"/>
  <c r="L140" i="96" s="1"/>
  <c r="J140" i="96"/>
  <c r="I141" i="96"/>
  <c r="J141" i="96"/>
  <c r="K141" i="96"/>
  <c r="L141" i="96" s="1"/>
  <c r="I142" i="96"/>
  <c r="J142" i="96"/>
  <c r="K142" i="96" s="1"/>
  <c r="L142" i="96" s="1"/>
  <c r="I143" i="96"/>
  <c r="J143" i="96"/>
  <c r="K143" i="96"/>
  <c r="L143" i="96" s="1"/>
  <c r="I144" i="96"/>
  <c r="K144" i="96" s="1"/>
  <c r="J144" i="96"/>
  <c r="L144" i="96"/>
  <c r="V97" i="96"/>
  <c r="I145" i="96"/>
  <c r="K145" i="96" s="1"/>
  <c r="L145" i="96" s="1"/>
  <c r="J145" i="96"/>
  <c r="I147" i="96"/>
  <c r="J147" i="96"/>
  <c r="K147" i="96" s="1"/>
  <c r="L147" i="96" s="1"/>
  <c r="V100" i="96" s="1"/>
  <c r="I148" i="96"/>
  <c r="K148" i="96" s="1"/>
  <c r="L148" i="96" s="1"/>
  <c r="V101" i="96" s="1"/>
  <c r="J148" i="96"/>
  <c r="I149" i="96"/>
  <c r="K149" i="96" s="1"/>
  <c r="L149" i="96" s="1"/>
  <c r="V102" i="96" s="1"/>
  <c r="J149" i="96"/>
  <c r="I150" i="96"/>
  <c r="J150" i="96"/>
  <c r="K150" i="96"/>
  <c r="L150" i="96" s="1"/>
  <c r="V103" i="96" s="1"/>
  <c r="I151" i="96"/>
  <c r="J151" i="96"/>
  <c r="I146" i="116"/>
  <c r="K146" i="116" s="1"/>
  <c r="J146" i="116"/>
  <c r="L146" i="116"/>
  <c r="I26" i="116"/>
  <c r="J26" i="116"/>
  <c r="K26" i="116"/>
  <c r="L26" i="116"/>
  <c r="V64" i="116" s="1"/>
  <c r="I27" i="116"/>
  <c r="J27" i="116"/>
  <c r="K27" i="116"/>
  <c r="L27" i="116" s="1"/>
  <c r="V65" i="116" s="1"/>
  <c r="I28" i="116"/>
  <c r="J28" i="116"/>
  <c r="I29" i="116"/>
  <c r="J29" i="116"/>
  <c r="K29" i="116"/>
  <c r="L29" i="116" s="1"/>
  <c r="V67" i="116" s="1"/>
  <c r="I30" i="116"/>
  <c r="K30" i="116" s="1"/>
  <c r="L30" i="116" s="1"/>
  <c r="V68" i="116" s="1"/>
  <c r="J30" i="116"/>
  <c r="I31" i="116"/>
  <c r="J31" i="116"/>
  <c r="K31" i="116" s="1"/>
  <c r="L31" i="116" s="1"/>
  <c r="V69" i="116" s="1"/>
  <c r="I32" i="116"/>
  <c r="J32" i="116"/>
  <c r="K32" i="116" s="1"/>
  <c r="L32" i="116" s="1"/>
  <c r="V70" i="116" s="1"/>
  <c r="I33" i="116"/>
  <c r="K33" i="116" s="1"/>
  <c r="L33" i="116" s="1"/>
  <c r="V71" i="116" s="1"/>
  <c r="J33" i="116"/>
  <c r="I34" i="116"/>
  <c r="K34" i="116" s="1"/>
  <c r="L34" i="116" s="1"/>
  <c r="V72" i="116" s="1"/>
  <c r="J34" i="116"/>
  <c r="I35" i="116"/>
  <c r="J35" i="116"/>
  <c r="K35" i="116"/>
  <c r="L35" i="116"/>
  <c r="V73" i="116"/>
  <c r="I36" i="116"/>
  <c r="K36" i="116" s="1"/>
  <c r="L36" i="116" s="1"/>
  <c r="V74" i="116" s="1"/>
  <c r="J36" i="116"/>
  <c r="I37" i="116"/>
  <c r="K37" i="116" s="1"/>
  <c r="L37" i="116" s="1"/>
  <c r="J37" i="116"/>
  <c r="V75" i="116"/>
  <c r="I38" i="116"/>
  <c r="K38" i="116" s="1"/>
  <c r="L38" i="116" s="1"/>
  <c r="J38" i="116"/>
  <c r="I39" i="116"/>
  <c r="J39" i="116"/>
  <c r="K39" i="116"/>
  <c r="L39" i="116"/>
  <c r="I40" i="116"/>
  <c r="J40" i="116"/>
  <c r="K40" i="116" s="1"/>
  <c r="L40" i="116" s="1"/>
  <c r="I41" i="116"/>
  <c r="J41" i="116"/>
  <c r="I42" i="116"/>
  <c r="K42" i="116" s="1"/>
  <c r="L42" i="116" s="1"/>
  <c r="J42" i="116"/>
  <c r="I43" i="116"/>
  <c r="J43" i="116"/>
  <c r="K43" i="116"/>
  <c r="L43" i="116" s="1"/>
  <c r="I44" i="116"/>
  <c r="J44" i="116"/>
  <c r="K44" i="116" s="1"/>
  <c r="L44" i="116" s="1"/>
  <c r="I45" i="116"/>
  <c r="J45" i="116"/>
  <c r="K45" i="116"/>
  <c r="L45" i="116" s="1"/>
  <c r="V83" i="116" s="1"/>
  <c r="I131" i="116"/>
  <c r="K131" i="116" s="1"/>
  <c r="J131" i="116"/>
  <c r="L131" i="116"/>
  <c r="V84" i="116"/>
  <c r="I132" i="116"/>
  <c r="K132" i="116" s="1"/>
  <c r="L132" i="116" s="1"/>
  <c r="V85" i="116" s="1"/>
  <c r="J132" i="116"/>
  <c r="I133" i="116"/>
  <c r="J133" i="116"/>
  <c r="K133" i="116" s="1"/>
  <c r="L133" i="116" s="1"/>
  <c r="I134" i="116"/>
  <c r="K134" i="116" s="1"/>
  <c r="L134" i="116" s="1"/>
  <c r="J134" i="116"/>
  <c r="I135" i="116"/>
  <c r="K135" i="116" s="1"/>
  <c r="L135" i="116" s="1"/>
  <c r="J135" i="116"/>
  <c r="V88" i="116"/>
  <c r="I136" i="116"/>
  <c r="J136" i="116"/>
  <c r="K136" i="116" s="1"/>
  <c r="L136" i="116" s="1"/>
  <c r="I137" i="116"/>
  <c r="J137" i="116"/>
  <c r="K137" i="116"/>
  <c r="L137" i="116" s="1"/>
  <c r="I138" i="116"/>
  <c r="J138" i="116"/>
  <c r="K138" i="116"/>
  <c r="L138" i="116" s="1"/>
  <c r="I139" i="116"/>
  <c r="K139" i="116" s="1"/>
  <c r="L139" i="116" s="1"/>
  <c r="J139" i="116"/>
  <c r="I140" i="116"/>
  <c r="K140" i="116" s="1"/>
  <c r="L140" i="116" s="1"/>
  <c r="J140" i="116"/>
  <c r="I141" i="116"/>
  <c r="K141" i="116" s="1"/>
  <c r="L141" i="116" s="1"/>
  <c r="J141" i="116"/>
  <c r="I142" i="116"/>
  <c r="J142" i="116"/>
  <c r="I143" i="116"/>
  <c r="K143" i="116" s="1"/>
  <c r="L143" i="116" s="1"/>
  <c r="J143" i="116"/>
  <c r="I144" i="116"/>
  <c r="J144" i="116"/>
  <c r="K144" i="116"/>
  <c r="L144" i="116" s="1"/>
  <c r="I145" i="116"/>
  <c r="J145" i="116"/>
  <c r="K145" i="116" s="1"/>
  <c r="L145" i="116" s="1"/>
  <c r="V99" i="116"/>
  <c r="I147" i="116"/>
  <c r="K147" i="116" s="1"/>
  <c r="L147" i="116" s="1"/>
  <c r="V100" i="116" s="1"/>
  <c r="J147" i="116"/>
  <c r="I148" i="116"/>
  <c r="J148" i="116"/>
  <c r="K148" i="116"/>
  <c r="L148" i="116"/>
  <c r="V101" i="116" s="1"/>
  <c r="I149" i="116"/>
  <c r="J149" i="116"/>
  <c r="K149" i="116"/>
  <c r="L149" i="116" s="1"/>
  <c r="V102" i="116" s="1"/>
  <c r="I150" i="116"/>
  <c r="J150" i="116"/>
  <c r="K150" i="116"/>
  <c r="L150" i="116" s="1"/>
  <c r="V103" i="116" s="1"/>
  <c r="I151" i="116"/>
  <c r="K151" i="116" s="1"/>
  <c r="L151" i="116" s="1"/>
  <c r="V104" i="116" s="1"/>
  <c r="J151" i="116"/>
  <c r="I146" i="120"/>
  <c r="J146" i="120"/>
  <c r="K146" i="120" s="1"/>
  <c r="L146" i="120" s="1"/>
  <c r="I26" i="120"/>
  <c r="J26" i="120"/>
  <c r="I27" i="120"/>
  <c r="J27" i="120"/>
  <c r="K27" i="120" s="1"/>
  <c r="L27" i="120" s="1"/>
  <c r="V65" i="120" s="1"/>
  <c r="I28" i="120"/>
  <c r="K28" i="120" s="1"/>
  <c r="L28" i="120" s="1"/>
  <c r="V66" i="120" s="1"/>
  <c r="J28" i="120"/>
  <c r="I29" i="120"/>
  <c r="K29" i="120" s="1"/>
  <c r="L29" i="120" s="1"/>
  <c r="V67" i="120" s="1"/>
  <c r="J29" i="120"/>
  <c r="I30" i="120"/>
  <c r="J30" i="120"/>
  <c r="K30" i="120" s="1"/>
  <c r="L30" i="120" s="1"/>
  <c r="V68" i="120" s="1"/>
  <c r="I31" i="120"/>
  <c r="J31" i="120"/>
  <c r="K31" i="120"/>
  <c r="L31" i="120" s="1"/>
  <c r="V69" i="120" s="1"/>
  <c r="I32" i="120"/>
  <c r="J32" i="120"/>
  <c r="K32" i="120"/>
  <c r="L32" i="120" s="1"/>
  <c r="V70" i="120" s="1"/>
  <c r="I33" i="120"/>
  <c r="K33" i="120" s="1"/>
  <c r="L33" i="120" s="1"/>
  <c r="V71" i="120" s="1"/>
  <c r="J33" i="120"/>
  <c r="I34" i="120"/>
  <c r="K34" i="120" s="1"/>
  <c r="L34" i="120" s="1"/>
  <c r="V72" i="120" s="1"/>
  <c r="J34" i="120"/>
  <c r="I35" i="120"/>
  <c r="K35" i="120" s="1"/>
  <c r="L35" i="120" s="1"/>
  <c r="V73" i="120" s="1"/>
  <c r="J35" i="120"/>
  <c r="I36" i="120"/>
  <c r="J36" i="120"/>
  <c r="I37" i="120"/>
  <c r="K37" i="120" s="1"/>
  <c r="L37" i="120" s="1"/>
  <c r="V75" i="120" s="1"/>
  <c r="J37" i="120"/>
  <c r="I38" i="120"/>
  <c r="J38" i="120"/>
  <c r="K38" i="120"/>
  <c r="L38" i="120" s="1"/>
  <c r="I39" i="120"/>
  <c r="J39" i="120"/>
  <c r="K39" i="120" s="1"/>
  <c r="L39" i="120" s="1"/>
  <c r="I40" i="120"/>
  <c r="J40" i="120"/>
  <c r="I41" i="120"/>
  <c r="K41" i="120" s="1"/>
  <c r="L41" i="120" s="1"/>
  <c r="J41" i="120"/>
  <c r="V79" i="120"/>
  <c r="I42" i="120"/>
  <c r="K42" i="120" s="1"/>
  <c r="L42" i="120" s="1"/>
  <c r="J42" i="120"/>
  <c r="I43" i="120"/>
  <c r="J43" i="120"/>
  <c r="K43" i="120"/>
  <c r="L43" i="120"/>
  <c r="I44" i="120"/>
  <c r="K44" i="120" s="1"/>
  <c r="J44" i="120"/>
  <c r="L44" i="120"/>
  <c r="V82" i="120" s="1"/>
  <c r="I45" i="120"/>
  <c r="J45" i="120"/>
  <c r="K45" i="120"/>
  <c r="L45" i="120" s="1"/>
  <c r="I131" i="120"/>
  <c r="J131" i="120"/>
  <c r="K131" i="120" s="1"/>
  <c r="L131" i="120" s="1"/>
  <c r="I132" i="120"/>
  <c r="K132" i="120" s="1"/>
  <c r="L132" i="120" s="1"/>
  <c r="J132" i="120"/>
  <c r="I133" i="120"/>
  <c r="J133" i="120"/>
  <c r="K133" i="120"/>
  <c r="L133" i="120"/>
  <c r="I134" i="120"/>
  <c r="J134" i="120"/>
  <c r="K134" i="120"/>
  <c r="L134" i="120" s="1"/>
  <c r="I135" i="120"/>
  <c r="J135" i="120"/>
  <c r="I136" i="120"/>
  <c r="K136" i="120" s="1"/>
  <c r="L136" i="120" s="1"/>
  <c r="J136" i="120"/>
  <c r="V89" i="120"/>
  <c r="I137" i="120"/>
  <c r="K137" i="120" s="1"/>
  <c r="L137" i="120" s="1"/>
  <c r="J137" i="120"/>
  <c r="I138" i="120"/>
  <c r="J138" i="120"/>
  <c r="K138" i="120"/>
  <c r="L138" i="120" s="1"/>
  <c r="I139" i="120"/>
  <c r="K139" i="120" s="1"/>
  <c r="L139" i="120" s="1"/>
  <c r="J139" i="120"/>
  <c r="I140" i="120"/>
  <c r="K140" i="120" s="1"/>
  <c r="L140" i="120" s="1"/>
  <c r="J140" i="120"/>
  <c r="I141" i="120"/>
  <c r="J141" i="120"/>
  <c r="K141" i="120"/>
  <c r="L141" i="120"/>
  <c r="I142" i="120"/>
  <c r="J142" i="120"/>
  <c r="K142" i="120"/>
  <c r="L142" i="120" s="1"/>
  <c r="I143" i="120"/>
  <c r="K143" i="120" s="1"/>
  <c r="L143" i="120" s="1"/>
  <c r="J143" i="120"/>
  <c r="I144" i="120"/>
  <c r="K144" i="120" s="1"/>
  <c r="L144" i="120" s="1"/>
  <c r="V97" i="120" s="1"/>
  <c r="J144" i="120"/>
  <c r="I145" i="120"/>
  <c r="K145" i="120" s="1"/>
  <c r="L145" i="120" s="1"/>
  <c r="J145" i="120"/>
  <c r="I147" i="120"/>
  <c r="J147" i="120"/>
  <c r="I148" i="120"/>
  <c r="K148" i="120" s="1"/>
  <c r="L148" i="120" s="1"/>
  <c r="V101" i="120" s="1"/>
  <c r="J148" i="120"/>
  <c r="I149" i="120"/>
  <c r="K149" i="120" s="1"/>
  <c r="L149" i="120" s="1"/>
  <c r="V102" i="120" s="1"/>
  <c r="J149" i="120"/>
  <c r="I150" i="120"/>
  <c r="J150" i="120"/>
  <c r="K150" i="120"/>
  <c r="L150" i="120" s="1"/>
  <c r="V103" i="120" s="1"/>
  <c r="I151" i="120"/>
  <c r="K151" i="120" s="1"/>
  <c r="L151" i="120" s="1"/>
  <c r="V104" i="120" s="1"/>
  <c r="J151" i="120"/>
  <c r="I146" i="121"/>
  <c r="K146" i="121" s="1"/>
  <c r="L146" i="121" s="1"/>
  <c r="J146" i="121"/>
  <c r="I26" i="121"/>
  <c r="K26" i="121" s="1"/>
  <c r="L26" i="121" s="1"/>
  <c r="V64" i="121" s="1"/>
  <c r="J26" i="121"/>
  <c r="I27" i="121"/>
  <c r="J27" i="121"/>
  <c r="K27" i="121"/>
  <c r="L27" i="121"/>
  <c r="V65" i="121" s="1"/>
  <c r="I28" i="121"/>
  <c r="J28" i="121"/>
  <c r="K28" i="121"/>
  <c r="L28" i="121" s="1"/>
  <c r="V66" i="121" s="1"/>
  <c r="I29" i="121"/>
  <c r="K29" i="121" s="1"/>
  <c r="L29" i="121" s="1"/>
  <c r="V67" i="121" s="1"/>
  <c r="J29" i="121"/>
  <c r="I30" i="121"/>
  <c r="K30" i="121" s="1"/>
  <c r="L30" i="121" s="1"/>
  <c r="V68" i="121" s="1"/>
  <c r="J30" i="121"/>
  <c r="I31" i="121"/>
  <c r="K31" i="121" s="1"/>
  <c r="L31" i="121" s="1"/>
  <c r="V69" i="121" s="1"/>
  <c r="J31" i="12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J35" i="121"/>
  <c r="K35" i="121"/>
  <c r="L35" i="121"/>
  <c r="V73" i="121" s="1"/>
  <c r="I36" i="121"/>
  <c r="J36" i="121"/>
  <c r="K36" i="121"/>
  <c r="L36" i="121" s="1"/>
  <c r="V74" i="121" s="1"/>
  <c r="I37" i="121"/>
  <c r="K37" i="121" s="1"/>
  <c r="L37" i="121" s="1"/>
  <c r="V75" i="121" s="1"/>
  <c r="J37" i="121"/>
  <c r="I38" i="121"/>
  <c r="K38" i="121" s="1"/>
  <c r="L38" i="121" s="1"/>
  <c r="J38" i="121"/>
  <c r="I39" i="121"/>
  <c r="K39" i="121" s="1"/>
  <c r="L39" i="121" s="1"/>
  <c r="J39" i="121"/>
  <c r="I40" i="121"/>
  <c r="J40" i="121"/>
  <c r="K40" i="121"/>
  <c r="L40" i="121" s="1"/>
  <c r="I41" i="121"/>
  <c r="K41" i="121" s="1"/>
  <c r="L41" i="121" s="1"/>
  <c r="J41" i="121"/>
  <c r="I42" i="121"/>
  <c r="K42" i="121" s="1"/>
  <c r="L42" i="121" s="1"/>
  <c r="J42" i="121"/>
  <c r="I43" i="121"/>
  <c r="J43" i="121"/>
  <c r="K43" i="121"/>
  <c r="L43" i="121"/>
  <c r="V81" i="121" s="1"/>
  <c r="I44" i="121"/>
  <c r="J44" i="121"/>
  <c r="K44" i="121"/>
  <c r="L44" i="121" s="1"/>
  <c r="I45" i="121"/>
  <c r="K45" i="121" s="1"/>
  <c r="L45" i="121" s="1"/>
  <c r="J45" i="121"/>
  <c r="I131" i="121"/>
  <c r="K131" i="121" s="1"/>
  <c r="L131" i="121" s="1"/>
  <c r="V84" i="121" s="1"/>
  <c r="J131" i="121"/>
  <c r="I132" i="121"/>
  <c r="K132" i="121" s="1"/>
  <c r="L132" i="121" s="1"/>
  <c r="V85" i="121" s="1"/>
  <c r="J132" i="121"/>
  <c r="I133" i="121"/>
  <c r="J133" i="121"/>
  <c r="K133" i="121"/>
  <c r="L133" i="121" s="1"/>
  <c r="V86" i="121" s="1"/>
  <c r="I134" i="121"/>
  <c r="J134" i="121"/>
  <c r="K134" i="121" s="1"/>
  <c r="L134" i="121" s="1"/>
  <c r="V87" i="121" s="1"/>
  <c r="I135" i="121"/>
  <c r="K135" i="121" s="1"/>
  <c r="L135" i="121" s="1"/>
  <c r="V88" i="121" s="1"/>
  <c r="J135" i="121"/>
  <c r="I136" i="121"/>
  <c r="J136" i="121"/>
  <c r="K136" i="121"/>
  <c r="L136" i="121"/>
  <c r="V89" i="121" s="1"/>
  <c r="I137" i="121"/>
  <c r="J137" i="121"/>
  <c r="K137" i="121"/>
  <c r="L137" i="121" s="1"/>
  <c r="V90" i="121" s="1"/>
  <c r="I138" i="121"/>
  <c r="J138" i="121"/>
  <c r="I139" i="121"/>
  <c r="K139" i="121" s="1"/>
  <c r="L139" i="121" s="1"/>
  <c r="J139" i="121"/>
  <c r="V92" i="121"/>
  <c r="I140" i="121"/>
  <c r="K140" i="121" s="1"/>
  <c r="L140" i="121" s="1"/>
  <c r="V93" i="121" s="1"/>
  <c r="J140" i="121"/>
  <c r="I141" i="121"/>
  <c r="J141" i="121"/>
  <c r="K141" i="121"/>
  <c r="L141" i="121" s="1"/>
  <c r="V94" i="121" s="1"/>
  <c r="I142" i="121"/>
  <c r="K142" i="121" s="1"/>
  <c r="L142" i="121" s="1"/>
  <c r="V95" i="121" s="1"/>
  <c r="J142" i="121"/>
  <c r="I143" i="121"/>
  <c r="K143" i="121" s="1"/>
  <c r="L143" i="121" s="1"/>
  <c r="V96" i="121" s="1"/>
  <c r="J143" i="121"/>
  <c r="I144" i="121"/>
  <c r="J144" i="121"/>
  <c r="K144" i="121"/>
  <c r="L144" i="121"/>
  <c r="V97" i="121" s="1"/>
  <c r="I145" i="121"/>
  <c r="J145" i="121"/>
  <c r="K145" i="121"/>
  <c r="L145" i="121" s="1"/>
  <c r="V98" i="121" s="1"/>
  <c r="I147" i="121"/>
  <c r="K147" i="121" s="1"/>
  <c r="L147" i="121" s="1"/>
  <c r="V100" i="121" s="1"/>
  <c r="J147" i="121"/>
  <c r="I148" i="121"/>
  <c r="J148" i="121"/>
  <c r="K148" i="121"/>
  <c r="L148" i="121"/>
  <c r="V101" i="121" s="1"/>
  <c r="I149" i="121"/>
  <c r="J149" i="121"/>
  <c r="K149" i="121"/>
  <c r="L149" i="121" s="1"/>
  <c r="V102" i="121" s="1"/>
  <c r="I150" i="121"/>
  <c r="K150" i="121" s="1"/>
  <c r="L150" i="121" s="1"/>
  <c r="V103" i="121" s="1"/>
  <c r="J150" i="121"/>
  <c r="I151" i="121"/>
  <c r="K151" i="121" s="1"/>
  <c r="L151" i="121" s="1"/>
  <c r="V104" i="121" s="1"/>
  <c r="J151" i="121"/>
  <c r="I146" i="122"/>
  <c r="J146" i="122"/>
  <c r="K146" i="122"/>
  <c r="L146" i="122"/>
  <c r="I26" i="122"/>
  <c r="K26" i="122" s="1"/>
  <c r="L26" i="122" s="1"/>
  <c r="V64" i="122" s="1"/>
  <c r="J26" i="122"/>
  <c r="I27" i="122"/>
  <c r="J27" i="122"/>
  <c r="K27" i="122"/>
  <c r="L27" i="122" s="1"/>
  <c r="V65" i="122" s="1"/>
  <c r="I28" i="122"/>
  <c r="K28" i="122" s="1"/>
  <c r="L28" i="122" s="1"/>
  <c r="V66" i="122" s="1"/>
  <c r="J28" i="122"/>
  <c r="I29" i="122"/>
  <c r="K29" i="122" s="1"/>
  <c r="L29" i="122" s="1"/>
  <c r="V67" i="122" s="1"/>
  <c r="J29" i="122"/>
  <c r="I30" i="122"/>
  <c r="J30" i="122"/>
  <c r="K30" i="122"/>
  <c r="L30" i="122"/>
  <c r="V68" i="122" s="1"/>
  <c r="I31" i="122"/>
  <c r="J31" i="122"/>
  <c r="K31" i="122"/>
  <c r="L31" i="122" s="1"/>
  <c r="V69" i="122" s="1"/>
  <c r="I32" i="122"/>
  <c r="K32" i="122" s="1"/>
  <c r="L32" i="122" s="1"/>
  <c r="V70" i="122" s="1"/>
  <c r="J32" i="122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J35" i="122"/>
  <c r="K35" i="122"/>
  <c r="L35" i="122" s="1"/>
  <c r="V73" i="122" s="1"/>
  <c r="I36" i="122"/>
  <c r="K36" i="122" s="1"/>
  <c r="L36" i="122" s="1"/>
  <c r="J36" i="122"/>
  <c r="V74" i="122"/>
  <c r="I37" i="122"/>
  <c r="K37" i="122" s="1"/>
  <c r="L37" i="122" s="1"/>
  <c r="V75" i="122" s="1"/>
  <c r="J37" i="122"/>
  <c r="I38" i="122"/>
  <c r="J38" i="122"/>
  <c r="K38" i="122"/>
  <c r="L38" i="122" s="1"/>
  <c r="I39" i="122"/>
  <c r="J39" i="122"/>
  <c r="K39" i="122"/>
  <c r="L39" i="122" s="1"/>
  <c r="I40" i="122"/>
  <c r="J40" i="122"/>
  <c r="I41" i="122"/>
  <c r="K41" i="122" s="1"/>
  <c r="J41" i="122"/>
  <c r="L41" i="122"/>
  <c r="V79" i="122"/>
  <c r="I42" i="122"/>
  <c r="K42" i="122" s="1"/>
  <c r="L42" i="122" s="1"/>
  <c r="V80" i="122" s="1"/>
  <c r="J42" i="122"/>
  <c r="I43" i="122"/>
  <c r="J43" i="122"/>
  <c r="K43" i="122" s="1"/>
  <c r="L43" i="122" s="1"/>
  <c r="I44" i="122"/>
  <c r="K44" i="122" s="1"/>
  <c r="L44" i="122" s="1"/>
  <c r="V82" i="122" s="1"/>
  <c r="J44" i="122"/>
  <c r="I45" i="122"/>
  <c r="K45" i="122" s="1"/>
  <c r="L45" i="122" s="1"/>
  <c r="J45" i="122"/>
  <c r="I131" i="122"/>
  <c r="J131" i="122"/>
  <c r="K131" i="122"/>
  <c r="L131" i="122"/>
  <c r="I132" i="122"/>
  <c r="J132" i="122"/>
  <c r="K132" i="122"/>
  <c r="L132" i="122" s="1"/>
  <c r="I133" i="122"/>
  <c r="J133" i="122"/>
  <c r="I134" i="122"/>
  <c r="K134" i="122" s="1"/>
  <c r="L134" i="122" s="1"/>
  <c r="J134" i="122"/>
  <c r="I135" i="122"/>
  <c r="J135" i="122"/>
  <c r="K135" i="122"/>
  <c r="L135" i="122"/>
  <c r="I136" i="122"/>
  <c r="J136" i="122"/>
  <c r="K136" i="122"/>
  <c r="L136" i="122" s="1"/>
  <c r="I137" i="122"/>
  <c r="K137" i="122" s="1"/>
  <c r="L137" i="122" s="1"/>
  <c r="J137" i="122"/>
  <c r="V90" i="122"/>
  <c r="I138" i="122"/>
  <c r="K138" i="122" s="1"/>
  <c r="L138" i="122" s="1"/>
  <c r="J138" i="122"/>
  <c r="I139" i="122"/>
  <c r="J139" i="122"/>
  <c r="K139" i="122"/>
  <c r="L139" i="122" s="1"/>
  <c r="I140" i="122"/>
  <c r="J140" i="122"/>
  <c r="K140" i="122"/>
  <c r="L140" i="122" s="1"/>
  <c r="I141" i="122"/>
  <c r="J141" i="122"/>
  <c r="I142" i="122"/>
  <c r="K142" i="122" s="1"/>
  <c r="J142" i="122"/>
  <c r="L142" i="122"/>
  <c r="V95" i="122"/>
  <c r="I143" i="122"/>
  <c r="J143" i="122"/>
  <c r="K143" i="122"/>
  <c r="L143" i="122"/>
  <c r="I144" i="122"/>
  <c r="J144" i="122"/>
  <c r="K144" i="122" s="1"/>
  <c r="L144" i="122" s="1"/>
  <c r="I145" i="122"/>
  <c r="K145" i="122" s="1"/>
  <c r="L145" i="122" s="1"/>
  <c r="V98" i="122" s="1"/>
  <c r="J145" i="122"/>
  <c r="V99" i="122"/>
  <c r="I147" i="122"/>
  <c r="J147" i="122"/>
  <c r="K147" i="122"/>
  <c r="L147" i="122"/>
  <c r="V100" i="122" s="1"/>
  <c r="I148" i="122"/>
  <c r="J148" i="122"/>
  <c r="K148" i="122" s="1"/>
  <c r="L148" i="122" s="1"/>
  <c r="V101" i="122" s="1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J151" i="122"/>
  <c r="K151" i="122"/>
  <c r="L151" i="122"/>
  <c r="V104" i="122" s="1"/>
  <c r="I146" i="132"/>
  <c r="J146" i="132"/>
  <c r="K146" i="132"/>
  <c r="L146" i="132" s="1"/>
  <c r="I26" i="132"/>
  <c r="J26" i="132"/>
  <c r="K26" i="132"/>
  <c r="L26" i="132" s="1"/>
  <c r="V64" i="132" s="1"/>
  <c r="I27" i="132"/>
  <c r="K27" i="132" s="1"/>
  <c r="L27" i="132" s="1"/>
  <c r="V65" i="132" s="1"/>
  <c r="J27" i="132"/>
  <c r="I28" i="132"/>
  <c r="K28" i="132" s="1"/>
  <c r="L28" i="132" s="1"/>
  <c r="V66" i="132" s="1"/>
  <c r="J28" i="132"/>
  <c r="I29" i="132"/>
  <c r="J29" i="132"/>
  <c r="K29" i="132"/>
  <c r="L29" i="132"/>
  <c r="V67" i="132" s="1"/>
  <c r="I30" i="132"/>
  <c r="J30" i="132"/>
  <c r="K30" i="132"/>
  <c r="L30" i="132" s="1"/>
  <c r="V68" i="132" s="1"/>
  <c r="I31" i="132"/>
  <c r="K31" i="132" s="1"/>
  <c r="L31" i="132" s="1"/>
  <c r="J31" i="132"/>
  <c r="V69" i="132"/>
  <c r="I32" i="132"/>
  <c r="K32" i="132" s="1"/>
  <c r="L32" i="132" s="1"/>
  <c r="V70" i="132" s="1"/>
  <c r="J32" i="132"/>
  <c r="I33" i="132"/>
  <c r="J33" i="132"/>
  <c r="K33" i="132"/>
  <c r="L33" i="132"/>
  <c r="V71" i="132" s="1"/>
  <c r="I34" i="132"/>
  <c r="J34" i="132"/>
  <c r="K34" i="132"/>
  <c r="L34" i="132" s="1"/>
  <c r="V72" i="132" s="1"/>
  <c r="I35" i="132"/>
  <c r="J35" i="132"/>
  <c r="I36" i="132"/>
  <c r="K36" i="132" s="1"/>
  <c r="J36" i="132"/>
  <c r="L36" i="132"/>
  <c r="V74" i="132" s="1"/>
  <c r="I37" i="132"/>
  <c r="J37" i="132"/>
  <c r="K37" i="132"/>
  <c r="L37" i="132"/>
  <c r="V75" i="132" s="1"/>
  <c r="I38" i="132"/>
  <c r="J38" i="132"/>
  <c r="K38" i="132"/>
  <c r="L38" i="132" s="1"/>
  <c r="I39" i="132"/>
  <c r="K39" i="132" s="1"/>
  <c r="L39" i="132" s="1"/>
  <c r="J39" i="132"/>
  <c r="V77" i="132"/>
  <c r="I40" i="132"/>
  <c r="K40" i="132" s="1"/>
  <c r="L40" i="132" s="1"/>
  <c r="V78" i="132" s="1"/>
  <c r="J40" i="132"/>
  <c r="I41" i="132"/>
  <c r="J41" i="132"/>
  <c r="K41" i="132"/>
  <c r="L41" i="132" s="1"/>
  <c r="I42" i="132"/>
  <c r="J42" i="132"/>
  <c r="K42" i="132"/>
  <c r="L42" i="132" s="1"/>
  <c r="I43" i="132"/>
  <c r="K43" i="132" s="1"/>
  <c r="L43" i="132" s="1"/>
  <c r="J43" i="132"/>
  <c r="I44" i="132"/>
  <c r="K44" i="132" s="1"/>
  <c r="L44" i="132" s="1"/>
  <c r="J44" i="132"/>
  <c r="I45" i="132"/>
  <c r="J45" i="132"/>
  <c r="K45" i="132"/>
  <c r="L45" i="132"/>
  <c r="V83" i="132" s="1"/>
  <c r="I131" i="132"/>
  <c r="J131" i="132"/>
  <c r="K131" i="132" s="1"/>
  <c r="L131" i="132" s="1"/>
  <c r="I132" i="132"/>
  <c r="K132" i="132" s="1"/>
  <c r="L132" i="132" s="1"/>
  <c r="V85" i="132" s="1"/>
  <c r="J132" i="132"/>
  <c r="I133" i="132"/>
  <c r="K133" i="132" s="1"/>
  <c r="L133" i="132" s="1"/>
  <c r="J133" i="132"/>
  <c r="I134" i="132"/>
  <c r="J134" i="132"/>
  <c r="K134" i="132"/>
  <c r="L134" i="132"/>
  <c r="I135" i="132"/>
  <c r="J135" i="132"/>
  <c r="K135" i="132"/>
  <c r="L135" i="132" s="1"/>
  <c r="I136" i="132"/>
  <c r="J136" i="132"/>
  <c r="I137" i="132"/>
  <c r="K137" i="132" s="1"/>
  <c r="J137" i="132"/>
  <c r="L137" i="132"/>
  <c r="V90" i="132"/>
  <c r="I138" i="132"/>
  <c r="J138" i="132"/>
  <c r="K138" i="132"/>
  <c r="L138" i="132"/>
  <c r="V91" i="132" s="1"/>
  <c r="I139" i="132"/>
  <c r="J139" i="132"/>
  <c r="K139" i="132"/>
  <c r="L139" i="132" s="1"/>
  <c r="I140" i="132"/>
  <c r="K140" i="132" s="1"/>
  <c r="L140" i="132" s="1"/>
  <c r="J140" i="132"/>
  <c r="I141" i="132"/>
  <c r="K141" i="132" s="1"/>
  <c r="L141" i="132" s="1"/>
  <c r="J141" i="132"/>
  <c r="I142" i="132"/>
  <c r="J142" i="132"/>
  <c r="K142" i="132"/>
  <c r="L142" i="132"/>
  <c r="I143" i="132"/>
  <c r="J143" i="132"/>
  <c r="K143" i="132"/>
  <c r="L143" i="132" s="1"/>
  <c r="I144" i="132"/>
  <c r="J144" i="132"/>
  <c r="I145" i="132"/>
  <c r="K145" i="132" s="1"/>
  <c r="J145" i="132"/>
  <c r="L145" i="132"/>
  <c r="I147" i="132"/>
  <c r="J147" i="132"/>
  <c r="K147" i="132"/>
  <c r="L147" i="132" s="1"/>
  <c r="V100" i="132" s="1"/>
  <c r="I148" i="132"/>
  <c r="K148" i="132" s="1"/>
  <c r="L148" i="132" s="1"/>
  <c r="V101" i="132" s="1"/>
  <c r="J148" i="132"/>
  <c r="I149" i="132"/>
  <c r="K149" i="132" s="1"/>
  <c r="L149" i="132" s="1"/>
  <c r="V102" i="132" s="1"/>
  <c r="J149" i="132"/>
  <c r="I150" i="132"/>
  <c r="J150" i="132"/>
  <c r="K150" i="132"/>
  <c r="L150" i="132"/>
  <c r="V103" i="132" s="1"/>
  <c r="I151" i="132"/>
  <c r="J151" i="132"/>
  <c r="K151" i="132" s="1"/>
  <c r="L151" i="132" s="1"/>
  <c r="V104" i="132" s="1"/>
  <c r="I146" i="135"/>
  <c r="J146" i="135"/>
  <c r="I26" i="135"/>
  <c r="K26" i="135" s="1"/>
  <c r="L26" i="135" s="1"/>
  <c r="J26" i="135"/>
  <c r="V64" i="135"/>
  <c r="I27" i="135"/>
  <c r="K27" i="135" s="1"/>
  <c r="L27" i="135" s="1"/>
  <c r="V65" i="135" s="1"/>
  <c r="J27" i="135"/>
  <c r="I28" i="135"/>
  <c r="J28" i="135"/>
  <c r="K28" i="135"/>
  <c r="L28" i="135" s="1"/>
  <c r="V66" i="135" s="1"/>
  <c r="I29" i="135"/>
  <c r="J29" i="135"/>
  <c r="K29" i="135"/>
  <c r="L29" i="135" s="1"/>
  <c r="V67" i="135" s="1"/>
  <c r="I30" i="135"/>
  <c r="K30" i="135" s="1"/>
  <c r="L30" i="135" s="1"/>
  <c r="V68" i="135" s="1"/>
  <c r="J30" i="135"/>
  <c r="I31" i="135"/>
  <c r="K31" i="135" s="1"/>
  <c r="L31" i="135" s="1"/>
  <c r="V69" i="135" s="1"/>
  <c r="J31" i="135"/>
  <c r="I32" i="135"/>
  <c r="J32" i="135"/>
  <c r="K32" i="135"/>
  <c r="L32" i="135"/>
  <c r="V70" i="135" s="1"/>
  <c r="I33" i="135"/>
  <c r="J33" i="135"/>
  <c r="K33" i="135" s="1"/>
  <c r="L33" i="135" s="1"/>
  <c r="V71" i="135" s="1"/>
  <c r="I34" i="135"/>
  <c r="K34" i="135" s="1"/>
  <c r="L34" i="135" s="1"/>
  <c r="V72" i="135" s="1"/>
  <c r="J34" i="135"/>
  <c r="I35" i="135"/>
  <c r="K35" i="135" s="1"/>
  <c r="L35" i="135" s="1"/>
  <c r="V73" i="135" s="1"/>
  <c r="J35" i="135"/>
  <c r="I36" i="135"/>
  <c r="J36" i="135"/>
  <c r="K36" i="135"/>
  <c r="L36" i="135"/>
  <c r="V74" i="135" s="1"/>
  <c r="I37" i="135"/>
  <c r="J37" i="135"/>
  <c r="K37" i="135"/>
  <c r="L37" i="135" s="1"/>
  <c r="V75" i="135" s="1"/>
  <c r="I38" i="135"/>
  <c r="J38" i="135"/>
  <c r="I39" i="135"/>
  <c r="K39" i="135" s="1"/>
  <c r="J39" i="135"/>
  <c r="L39" i="135"/>
  <c r="V77" i="135"/>
  <c r="I40" i="135"/>
  <c r="J40" i="135"/>
  <c r="K40" i="135"/>
  <c r="L40" i="135"/>
  <c r="V78" i="135" s="1"/>
  <c r="I41" i="135"/>
  <c r="J41" i="135"/>
  <c r="K41" i="135"/>
  <c r="L41" i="135" s="1"/>
  <c r="I42" i="135"/>
  <c r="K42" i="135" s="1"/>
  <c r="L42" i="135" s="1"/>
  <c r="J42" i="135"/>
  <c r="I43" i="135"/>
  <c r="K43" i="135" s="1"/>
  <c r="L43" i="135" s="1"/>
  <c r="J43" i="135"/>
  <c r="I44" i="135"/>
  <c r="J44" i="135"/>
  <c r="K44" i="135"/>
  <c r="L44" i="135"/>
  <c r="I45" i="135"/>
  <c r="J45" i="135"/>
  <c r="K45" i="135"/>
  <c r="L45" i="135" s="1"/>
  <c r="I131" i="135"/>
  <c r="J131" i="135"/>
  <c r="I132" i="135"/>
  <c r="K132" i="135" s="1"/>
  <c r="J132" i="135"/>
  <c r="L132" i="135"/>
  <c r="I133" i="135"/>
  <c r="J133" i="135"/>
  <c r="K133" i="135"/>
  <c r="L133" i="135"/>
  <c r="V86" i="135" s="1"/>
  <c r="I134" i="135"/>
  <c r="J134" i="135"/>
  <c r="K134" i="135"/>
  <c r="L134" i="135" s="1"/>
  <c r="I135" i="135"/>
  <c r="K135" i="135" s="1"/>
  <c r="L135" i="135" s="1"/>
  <c r="J135" i="135"/>
  <c r="V88" i="135"/>
  <c r="I136" i="135"/>
  <c r="K136" i="135" s="1"/>
  <c r="L136" i="135" s="1"/>
  <c r="J136" i="135"/>
  <c r="I137" i="135"/>
  <c r="J137" i="135"/>
  <c r="K137" i="135"/>
  <c r="L137" i="135" s="1"/>
  <c r="I138" i="135"/>
  <c r="J138" i="135"/>
  <c r="K138" i="135"/>
  <c r="L138" i="135" s="1"/>
  <c r="I139" i="135"/>
  <c r="K139" i="135" s="1"/>
  <c r="L139" i="135" s="1"/>
  <c r="J139" i="135"/>
  <c r="I140" i="135"/>
  <c r="K140" i="135" s="1"/>
  <c r="L140" i="135" s="1"/>
  <c r="J140" i="135"/>
  <c r="I141" i="135"/>
  <c r="J141" i="135"/>
  <c r="K141" i="135"/>
  <c r="L141" i="135"/>
  <c r="V94" i="135" s="1"/>
  <c r="I142" i="135"/>
  <c r="J142" i="135"/>
  <c r="K142" i="135" s="1"/>
  <c r="L142" i="135" s="1"/>
  <c r="I143" i="135"/>
  <c r="K143" i="135" s="1"/>
  <c r="L143" i="135" s="1"/>
  <c r="V96" i="135" s="1"/>
  <c r="J143" i="135"/>
  <c r="I144" i="135"/>
  <c r="K144" i="135" s="1"/>
  <c r="L144" i="135" s="1"/>
  <c r="J144" i="135"/>
  <c r="I145" i="135"/>
  <c r="J145" i="135"/>
  <c r="K145" i="135"/>
  <c r="L145" i="135"/>
  <c r="I147" i="135"/>
  <c r="K147" i="135" s="1"/>
  <c r="L147" i="135" s="1"/>
  <c r="J147" i="135"/>
  <c r="V100" i="135"/>
  <c r="I148" i="135"/>
  <c r="K148" i="135" s="1"/>
  <c r="L148" i="135" s="1"/>
  <c r="V101" i="135" s="1"/>
  <c r="J148" i="135"/>
  <c r="I149" i="135"/>
  <c r="J149" i="135"/>
  <c r="K149" i="135"/>
  <c r="L149" i="135" s="1"/>
  <c r="V102" i="135" s="1"/>
  <c r="I150" i="135"/>
  <c r="J150" i="135"/>
  <c r="K150" i="135"/>
  <c r="L150" i="135" s="1"/>
  <c r="V103" i="135" s="1"/>
  <c r="I151" i="135"/>
  <c r="J151" i="135"/>
  <c r="I130" i="96"/>
  <c r="J130" i="96"/>
  <c r="K130" i="96"/>
  <c r="L130" i="96" s="1"/>
  <c r="I130" i="116"/>
  <c r="K130" i="116" s="1"/>
  <c r="L130" i="116" s="1"/>
  <c r="J130" i="116"/>
  <c r="I130" i="120"/>
  <c r="J130" i="120"/>
  <c r="K130" i="120" s="1"/>
  <c r="L130" i="120" s="1"/>
  <c r="I130" i="121"/>
  <c r="K130" i="121" s="1"/>
  <c r="L130" i="121" s="1"/>
  <c r="J130" i="121"/>
  <c r="I130" i="122"/>
  <c r="J130" i="122"/>
  <c r="K130" i="122"/>
  <c r="L130" i="122" s="1"/>
  <c r="I130" i="132"/>
  <c r="K130" i="132" s="1"/>
  <c r="L130" i="132" s="1"/>
  <c r="J130" i="132"/>
  <c r="I130" i="135"/>
  <c r="J130" i="135"/>
  <c r="K130" i="135"/>
  <c r="L130" i="135" s="1"/>
  <c r="I129" i="96"/>
  <c r="J129" i="96"/>
  <c r="K129" i="96"/>
  <c r="L129" i="96" s="1"/>
  <c r="I129" i="116"/>
  <c r="K129" i="116" s="1"/>
  <c r="L129" i="116" s="1"/>
  <c r="J129" i="116"/>
  <c r="I129" i="120"/>
  <c r="J129" i="120"/>
  <c r="K129" i="120"/>
  <c r="L129" i="120" s="1"/>
  <c r="I129" i="121"/>
  <c r="K129" i="121" s="1"/>
  <c r="L129" i="121" s="1"/>
  <c r="J129" i="121"/>
  <c r="I129" i="122"/>
  <c r="J129" i="122"/>
  <c r="K129" i="122" s="1"/>
  <c r="L129" i="122" s="1"/>
  <c r="I129" i="132"/>
  <c r="K129" i="132" s="1"/>
  <c r="L129" i="132" s="1"/>
  <c r="J129" i="132"/>
  <c r="I129" i="135"/>
  <c r="J129" i="135"/>
  <c r="K129" i="135"/>
  <c r="L129" i="135" s="1"/>
  <c r="I128" i="96"/>
  <c r="J128" i="96"/>
  <c r="K128" i="96"/>
  <c r="L128" i="96" s="1"/>
  <c r="I128" i="116"/>
  <c r="K128" i="116" s="1"/>
  <c r="L128" i="116" s="1"/>
  <c r="J128" i="116"/>
  <c r="I128" i="120"/>
  <c r="J128" i="120"/>
  <c r="K128" i="120" s="1"/>
  <c r="L128" i="120" s="1"/>
  <c r="I128" i="121"/>
  <c r="K128" i="121" s="1"/>
  <c r="L128" i="121" s="1"/>
  <c r="J128" i="121"/>
  <c r="I128" i="122"/>
  <c r="J128" i="122"/>
  <c r="K128" i="122"/>
  <c r="L128" i="122" s="1"/>
  <c r="I128" i="132"/>
  <c r="K128" i="132" s="1"/>
  <c r="L128" i="132" s="1"/>
  <c r="J128" i="132"/>
  <c r="I128" i="135"/>
  <c r="J128" i="135"/>
  <c r="K128" i="135"/>
  <c r="L128" i="135" s="1"/>
  <c r="I127" i="96"/>
  <c r="J127" i="96"/>
  <c r="K127" i="96" s="1"/>
  <c r="L127" i="96" s="1"/>
  <c r="I127" i="116"/>
  <c r="K127" i="116" s="1"/>
  <c r="L127" i="116" s="1"/>
  <c r="J127" i="116"/>
  <c r="I127" i="120"/>
  <c r="J127" i="120"/>
  <c r="K127" i="120"/>
  <c r="L127" i="120" s="1"/>
  <c r="I127" i="121"/>
  <c r="K127" i="121" s="1"/>
  <c r="L127" i="121" s="1"/>
  <c r="J127" i="121"/>
  <c r="I127" i="122"/>
  <c r="J127" i="122"/>
  <c r="K127" i="122" s="1"/>
  <c r="L127" i="122" s="1"/>
  <c r="I127" i="132"/>
  <c r="K127" i="132" s="1"/>
  <c r="L127" i="132" s="1"/>
  <c r="J127" i="132"/>
  <c r="I127" i="135"/>
  <c r="J127" i="135"/>
  <c r="K127" i="135"/>
  <c r="L127" i="135" s="1"/>
  <c r="I126" i="96"/>
  <c r="J126" i="96"/>
  <c r="K126" i="96"/>
  <c r="L126" i="96" s="1"/>
  <c r="I126" i="116"/>
  <c r="K126" i="116" s="1"/>
  <c r="L126" i="116" s="1"/>
  <c r="J126" i="116"/>
  <c r="I126" i="120"/>
  <c r="J126" i="120"/>
  <c r="K126" i="120"/>
  <c r="L126" i="120" s="1"/>
  <c r="I126" i="121"/>
  <c r="K126" i="121" s="1"/>
  <c r="J126" i="121"/>
  <c r="L126" i="121"/>
  <c r="I126" i="122"/>
  <c r="J126" i="122"/>
  <c r="K126" i="122"/>
  <c r="L126" i="122" s="1"/>
  <c r="I126" i="132"/>
  <c r="K126" i="132" s="1"/>
  <c r="L126" i="132" s="1"/>
  <c r="J126" i="132"/>
  <c r="I126" i="135"/>
  <c r="J126" i="135"/>
  <c r="K126" i="135"/>
  <c r="L126" i="135" s="1"/>
  <c r="I125" i="96"/>
  <c r="J125" i="96"/>
  <c r="K125" i="96" s="1"/>
  <c r="L125" i="96" s="1"/>
  <c r="I125" i="116"/>
  <c r="K125" i="116" s="1"/>
  <c r="L125" i="116" s="1"/>
  <c r="J125" i="116"/>
  <c r="I125" i="120"/>
  <c r="J125" i="120"/>
  <c r="K125" i="120"/>
  <c r="L125" i="120" s="1"/>
  <c r="I125" i="121"/>
  <c r="K125" i="121" s="1"/>
  <c r="L125" i="121" s="1"/>
  <c r="J125" i="121"/>
  <c r="I125" i="122"/>
  <c r="J125" i="122"/>
  <c r="K125" i="122"/>
  <c r="L125" i="122" s="1"/>
  <c r="I125" i="132"/>
  <c r="K125" i="132" s="1"/>
  <c r="J125" i="132"/>
  <c r="L125" i="132"/>
  <c r="I125" i="135"/>
  <c r="J125" i="135"/>
  <c r="K125" i="135"/>
  <c r="L125" i="135" s="1"/>
  <c r="I124" i="96"/>
  <c r="J124" i="96"/>
  <c r="K124" i="96"/>
  <c r="L124" i="96" s="1"/>
  <c r="I124" i="116"/>
  <c r="K124" i="116" s="1"/>
  <c r="L124" i="116" s="1"/>
  <c r="J124" i="116"/>
  <c r="I124" i="120"/>
  <c r="J124" i="120"/>
  <c r="K124" i="120"/>
  <c r="L124" i="120" s="1"/>
  <c r="I124" i="121"/>
  <c r="K124" i="121" s="1"/>
  <c r="L124" i="121" s="1"/>
  <c r="J124" i="121"/>
  <c r="I124" i="122"/>
  <c r="J124" i="122"/>
  <c r="K124" i="122"/>
  <c r="L124" i="122" s="1"/>
  <c r="I124" i="132"/>
  <c r="K124" i="132" s="1"/>
  <c r="L124" i="132" s="1"/>
  <c r="J124" i="132"/>
  <c r="I124" i="135"/>
  <c r="J124" i="135"/>
  <c r="K124" i="135"/>
  <c r="L124" i="135" s="1"/>
  <c r="I123" i="96"/>
  <c r="J123" i="96"/>
  <c r="K123" i="96" s="1"/>
  <c r="L123" i="96" s="1"/>
  <c r="I123" i="116"/>
  <c r="K123" i="116" s="1"/>
  <c r="L123" i="116" s="1"/>
  <c r="J123" i="116"/>
  <c r="I123" i="120"/>
  <c r="J123" i="120"/>
  <c r="K123" i="120"/>
  <c r="L123" i="120" s="1"/>
  <c r="I123" i="121"/>
  <c r="K123" i="121" s="1"/>
  <c r="L123" i="121" s="1"/>
  <c r="J123" i="121"/>
  <c r="I123" i="122"/>
  <c r="J123" i="122"/>
  <c r="K123" i="122"/>
  <c r="L123" i="122" s="1"/>
  <c r="I123" i="132"/>
  <c r="K123" i="132" s="1"/>
  <c r="L123" i="132" s="1"/>
  <c r="J123" i="132"/>
  <c r="I123" i="135"/>
  <c r="J123" i="135"/>
  <c r="K123" i="135"/>
  <c r="L123" i="135" s="1"/>
  <c r="I122" i="96"/>
  <c r="J122" i="96"/>
  <c r="K122" i="96"/>
  <c r="L122" i="96" s="1"/>
  <c r="I122" i="116"/>
  <c r="K122" i="116" s="1"/>
  <c r="L122" i="116" s="1"/>
  <c r="J122" i="116"/>
  <c r="I122" i="120"/>
  <c r="J122" i="120"/>
  <c r="K122" i="120"/>
  <c r="L122" i="120" s="1"/>
  <c r="I122" i="121"/>
  <c r="K122" i="121" s="1"/>
  <c r="J122" i="121"/>
  <c r="L122" i="121"/>
  <c r="I122" i="122"/>
  <c r="J122" i="122"/>
  <c r="K122" i="122"/>
  <c r="L122" i="122" s="1"/>
  <c r="I122" i="132"/>
  <c r="K122" i="132" s="1"/>
  <c r="L122" i="132" s="1"/>
  <c r="J122" i="132"/>
  <c r="I122" i="135"/>
  <c r="J122" i="135"/>
  <c r="K122" i="135"/>
  <c r="L122" i="135" s="1"/>
  <c r="I121" i="96"/>
  <c r="J121" i="96"/>
  <c r="K121" i="96"/>
  <c r="L121" i="96" s="1"/>
  <c r="I121" i="116"/>
  <c r="K121" i="116" s="1"/>
  <c r="J121" i="116"/>
  <c r="L121" i="116"/>
  <c r="I121" i="120"/>
  <c r="J121" i="120"/>
  <c r="K121" i="120"/>
  <c r="L121" i="120" s="1"/>
  <c r="I121" i="121"/>
  <c r="K121" i="121" s="1"/>
  <c r="L121" i="121" s="1"/>
  <c r="J121" i="121"/>
  <c r="I121" i="122"/>
  <c r="J121" i="122"/>
  <c r="K121" i="122"/>
  <c r="L121" i="122" s="1"/>
  <c r="I121" i="132"/>
  <c r="K121" i="132" s="1"/>
  <c r="J121" i="132"/>
  <c r="L121" i="132"/>
  <c r="I121" i="135"/>
  <c r="J121" i="135"/>
  <c r="K121" i="135"/>
  <c r="L121" i="135" s="1"/>
  <c r="I120" i="96"/>
  <c r="J120" i="96"/>
  <c r="K120" i="96"/>
  <c r="L120" i="96" s="1"/>
  <c r="I120" i="116"/>
  <c r="K120" i="116" s="1"/>
  <c r="L120" i="116" s="1"/>
  <c r="J120" i="116"/>
  <c r="I120" i="120"/>
  <c r="J120" i="120"/>
  <c r="K120" i="120"/>
  <c r="L120" i="120" s="1"/>
  <c r="I120" i="121"/>
  <c r="K120" i="121" s="1"/>
  <c r="J120" i="121"/>
  <c r="L120" i="121"/>
  <c r="I120" i="122"/>
  <c r="J120" i="122"/>
  <c r="K120" i="122"/>
  <c r="L120" i="122" s="1"/>
  <c r="I120" i="132"/>
  <c r="K120" i="132" s="1"/>
  <c r="L120" i="132" s="1"/>
  <c r="J120" i="132"/>
  <c r="I120" i="135"/>
  <c r="J120" i="135"/>
  <c r="K120" i="135" s="1"/>
  <c r="L120" i="135" s="1"/>
  <c r="I119" i="96"/>
  <c r="J119" i="96"/>
  <c r="K119" i="96"/>
  <c r="L119" i="96" s="1"/>
  <c r="I119" i="116"/>
  <c r="K119" i="116" s="1"/>
  <c r="L119" i="116" s="1"/>
  <c r="J119" i="116"/>
  <c r="I119" i="120"/>
  <c r="J119" i="120"/>
  <c r="K119" i="120"/>
  <c r="L119" i="120" s="1"/>
  <c r="I119" i="121"/>
  <c r="K119" i="121" s="1"/>
  <c r="L119" i="121" s="1"/>
  <c r="J119" i="121"/>
  <c r="I119" i="122"/>
  <c r="J119" i="122"/>
  <c r="K119" i="122"/>
  <c r="L119" i="122" s="1"/>
  <c r="I119" i="132"/>
  <c r="K119" i="132" s="1"/>
  <c r="J119" i="132"/>
  <c r="L119" i="132"/>
  <c r="I119" i="135"/>
  <c r="J119" i="135"/>
  <c r="K119" i="135"/>
  <c r="L119" i="135" s="1"/>
  <c r="I118" i="96"/>
  <c r="J118" i="96"/>
  <c r="K118" i="96"/>
  <c r="L118" i="96" s="1"/>
  <c r="I118" i="116"/>
  <c r="K118" i="116" s="1"/>
  <c r="L118" i="116" s="1"/>
  <c r="J118" i="116"/>
  <c r="I118" i="120"/>
  <c r="J118" i="120"/>
  <c r="K118" i="120"/>
  <c r="L118" i="120" s="1"/>
  <c r="I118" i="121"/>
  <c r="K118" i="121" s="1"/>
  <c r="J118" i="121"/>
  <c r="L118" i="121"/>
  <c r="I118" i="122"/>
  <c r="J118" i="122"/>
  <c r="K118" i="122"/>
  <c r="L118" i="122" s="1"/>
  <c r="I118" i="132"/>
  <c r="K118" i="132" s="1"/>
  <c r="L118" i="132" s="1"/>
  <c r="J118" i="132"/>
  <c r="I118" i="135"/>
  <c r="J118" i="135"/>
  <c r="K118" i="135" s="1"/>
  <c r="L118" i="135" s="1"/>
  <c r="I117" i="96"/>
  <c r="J117" i="96"/>
  <c r="K117" i="96"/>
  <c r="L117" i="96" s="1"/>
  <c r="I117" i="116"/>
  <c r="K117" i="116" s="1"/>
  <c r="J117" i="116"/>
  <c r="L117" i="116"/>
  <c r="I117" i="120"/>
  <c r="J117" i="120"/>
  <c r="K117" i="120"/>
  <c r="L117" i="120" s="1"/>
  <c r="I117" i="121"/>
  <c r="K117" i="121" s="1"/>
  <c r="L117" i="121" s="1"/>
  <c r="J117" i="121"/>
  <c r="I117" i="122"/>
  <c r="J117" i="122"/>
  <c r="K117" i="122"/>
  <c r="L117" i="122" s="1"/>
  <c r="I117" i="132"/>
  <c r="K117" i="132" s="1"/>
  <c r="J117" i="132"/>
  <c r="L117" i="132"/>
  <c r="I117" i="135"/>
  <c r="J117" i="135"/>
  <c r="K117" i="135"/>
  <c r="L117" i="135" s="1"/>
  <c r="I116" i="96"/>
  <c r="J116" i="96"/>
  <c r="K116" i="96"/>
  <c r="L116" i="96" s="1"/>
  <c r="I116" i="116"/>
  <c r="K116" i="116" s="1"/>
  <c r="L116" i="116" s="1"/>
  <c r="J116" i="116"/>
  <c r="I116" i="120"/>
  <c r="J116" i="120"/>
  <c r="K116" i="120" s="1"/>
  <c r="L116" i="120" s="1"/>
  <c r="I116" i="121"/>
  <c r="K116" i="121" s="1"/>
  <c r="L116" i="121" s="1"/>
  <c r="J116" i="121"/>
  <c r="I116" i="122"/>
  <c r="J116" i="122"/>
  <c r="K116" i="122"/>
  <c r="L116" i="122" s="1"/>
  <c r="I116" i="132"/>
  <c r="K116" i="132" s="1"/>
  <c r="L116" i="132" s="1"/>
  <c r="J116" i="132"/>
  <c r="I116" i="135"/>
  <c r="J116" i="135"/>
  <c r="K116" i="135" s="1"/>
  <c r="L116" i="135" s="1"/>
  <c r="I115" i="96"/>
  <c r="J115" i="96"/>
  <c r="K115" i="96"/>
  <c r="L115" i="96" s="1"/>
  <c r="I115" i="116"/>
  <c r="K115" i="116" s="1"/>
  <c r="J115" i="116"/>
  <c r="L115" i="116"/>
  <c r="I115" i="120"/>
  <c r="J115" i="120"/>
  <c r="K115" i="120"/>
  <c r="L115" i="120" s="1"/>
  <c r="I115" i="121"/>
  <c r="K115" i="121" s="1"/>
  <c r="L115" i="121" s="1"/>
  <c r="J115" i="121"/>
  <c r="I115" i="122"/>
  <c r="J115" i="122"/>
  <c r="K115" i="122" s="1"/>
  <c r="L115" i="122" s="1"/>
  <c r="I115" i="132"/>
  <c r="K115" i="132" s="1"/>
  <c r="L115" i="132" s="1"/>
  <c r="J115" i="132"/>
  <c r="I115" i="135"/>
  <c r="J115" i="135"/>
  <c r="K115" i="135"/>
  <c r="L115" i="135" s="1"/>
  <c r="I114" i="96"/>
  <c r="J114" i="96"/>
  <c r="K114" i="96"/>
  <c r="L114" i="96" s="1"/>
  <c r="I114" i="116"/>
  <c r="K114" i="116" s="1"/>
  <c r="L114" i="116" s="1"/>
  <c r="J114" i="116"/>
  <c r="I114" i="120"/>
  <c r="J114" i="120"/>
  <c r="K114" i="120" s="1"/>
  <c r="L114" i="120" s="1"/>
  <c r="I114" i="121"/>
  <c r="K114" i="121" s="1"/>
  <c r="L114" i="121" s="1"/>
  <c r="J114" i="121"/>
  <c r="I114" i="122"/>
  <c r="J114" i="122"/>
  <c r="K114" i="122"/>
  <c r="L114" i="122" s="1"/>
  <c r="I114" i="132"/>
  <c r="K114" i="132" s="1"/>
  <c r="L114" i="132" s="1"/>
  <c r="J114" i="132"/>
  <c r="I114" i="135"/>
  <c r="J114" i="135"/>
  <c r="K114" i="135"/>
  <c r="L114" i="135" s="1"/>
  <c r="I113" i="96"/>
  <c r="J113" i="96"/>
  <c r="K113" i="96"/>
  <c r="L113" i="96" s="1"/>
  <c r="I113" i="116"/>
  <c r="K113" i="116" s="1"/>
  <c r="L113" i="116" s="1"/>
  <c r="J113" i="116"/>
  <c r="I113" i="120"/>
  <c r="J113" i="120"/>
  <c r="K113" i="120"/>
  <c r="L113" i="120" s="1"/>
  <c r="I113" i="121"/>
  <c r="K113" i="121" s="1"/>
  <c r="L113" i="121" s="1"/>
  <c r="J113" i="121"/>
  <c r="I113" i="122"/>
  <c r="J113" i="122"/>
  <c r="K113" i="122" s="1"/>
  <c r="L113" i="122" s="1"/>
  <c r="I113" i="132"/>
  <c r="K113" i="132" s="1"/>
  <c r="L113" i="132" s="1"/>
  <c r="J113" i="132"/>
  <c r="I113" i="135"/>
  <c r="J113" i="135"/>
  <c r="K113" i="135"/>
  <c r="L113" i="135" s="1"/>
  <c r="I112" i="96"/>
  <c r="J112" i="96"/>
  <c r="K112" i="96"/>
  <c r="L112" i="96" s="1"/>
  <c r="I112" i="116"/>
  <c r="K112" i="116" s="1"/>
  <c r="L112" i="116" s="1"/>
  <c r="J112" i="116"/>
  <c r="I112" i="120"/>
  <c r="J112" i="120"/>
  <c r="K112" i="120" s="1"/>
  <c r="L112" i="120" s="1"/>
  <c r="I112" i="121"/>
  <c r="K112" i="121" s="1"/>
  <c r="L112" i="121" s="1"/>
  <c r="J112" i="121"/>
  <c r="I112" i="122"/>
  <c r="J112" i="122"/>
  <c r="K112" i="122"/>
  <c r="L112" i="122" s="1"/>
  <c r="I112" i="132"/>
  <c r="K112" i="132" s="1"/>
  <c r="L112" i="132" s="1"/>
  <c r="J112" i="132"/>
  <c r="I112" i="135"/>
  <c r="J112" i="135"/>
  <c r="K112" i="135"/>
  <c r="L112" i="135" s="1"/>
  <c r="I111" i="96"/>
  <c r="J111" i="96"/>
  <c r="K111" i="96"/>
  <c r="L111" i="96" s="1"/>
  <c r="I111" i="116"/>
  <c r="K111" i="116" s="1"/>
  <c r="L111" i="116" s="1"/>
  <c r="J111" i="116"/>
  <c r="I111" i="120"/>
  <c r="J111" i="120"/>
  <c r="K111" i="120"/>
  <c r="L111" i="120" s="1"/>
  <c r="I111" i="121"/>
  <c r="K111" i="121" s="1"/>
  <c r="L111" i="121" s="1"/>
  <c r="J111" i="121"/>
  <c r="I111" i="122"/>
  <c r="J111" i="122"/>
  <c r="K111" i="122"/>
  <c r="L111" i="122" s="1"/>
  <c r="I111" i="132"/>
  <c r="K111" i="132" s="1"/>
  <c r="L111" i="132" s="1"/>
  <c r="J111" i="132"/>
  <c r="I111" i="135"/>
  <c r="J111" i="135"/>
  <c r="K111" i="135"/>
  <c r="L111" i="135" s="1"/>
  <c r="I110" i="96"/>
  <c r="J110" i="96"/>
  <c r="K110" i="96"/>
  <c r="L110" i="96" s="1"/>
  <c r="I110" i="116"/>
  <c r="K110" i="116" s="1"/>
  <c r="J110" i="116"/>
  <c r="L110" i="116"/>
  <c r="I110" i="120"/>
  <c r="J110" i="120"/>
  <c r="K110" i="120"/>
  <c r="L110" i="120" s="1"/>
  <c r="I110" i="121"/>
  <c r="J110" i="121"/>
  <c r="I110" i="122"/>
  <c r="J110" i="122"/>
  <c r="K110" i="122"/>
  <c r="L110" i="122" s="1"/>
  <c r="I110" i="132"/>
  <c r="K110" i="132" s="1"/>
  <c r="L110" i="132" s="1"/>
  <c r="J110" i="132"/>
  <c r="I110" i="135"/>
  <c r="J110" i="135"/>
  <c r="K110" i="135" s="1"/>
  <c r="L110" i="135" s="1"/>
  <c r="I109" i="96"/>
  <c r="J109" i="96"/>
  <c r="K109" i="96"/>
  <c r="L109" i="96" s="1"/>
  <c r="I109" i="116"/>
  <c r="J109" i="116"/>
  <c r="I109" i="120"/>
  <c r="J109" i="120"/>
  <c r="K109" i="120"/>
  <c r="L109" i="120" s="1"/>
  <c r="I109" i="121"/>
  <c r="K109" i="121" s="1"/>
  <c r="L109" i="121" s="1"/>
  <c r="J109" i="121"/>
  <c r="I109" i="122"/>
  <c r="J109" i="122"/>
  <c r="K109" i="122" s="1"/>
  <c r="L109" i="122" s="1"/>
  <c r="I109" i="132"/>
  <c r="K109" i="132" s="1"/>
  <c r="L109" i="132" s="1"/>
  <c r="J109" i="132"/>
  <c r="I109" i="135"/>
  <c r="J109" i="135"/>
  <c r="K109" i="135" s="1"/>
  <c r="L109" i="135" s="1"/>
  <c r="I108" i="96"/>
  <c r="J108" i="96"/>
  <c r="K108" i="96"/>
  <c r="L108" i="96" s="1"/>
  <c r="I108" i="116"/>
  <c r="K108" i="116" s="1"/>
  <c r="L108" i="116" s="1"/>
  <c r="J108" i="116"/>
  <c r="I108" i="120"/>
  <c r="J108" i="120"/>
  <c r="K108" i="120" s="1"/>
  <c r="L108" i="120" s="1"/>
  <c r="I108" i="121"/>
  <c r="K108" i="121" s="1"/>
  <c r="L108" i="121" s="1"/>
  <c r="J108" i="121"/>
  <c r="I108" i="122"/>
  <c r="J108" i="122"/>
  <c r="K108" i="122" s="1"/>
  <c r="L108" i="122" s="1"/>
  <c r="I108" i="132"/>
  <c r="K108" i="132" s="1"/>
  <c r="L108" i="132" s="1"/>
  <c r="J108" i="132"/>
  <c r="I108" i="135"/>
  <c r="J108" i="135"/>
  <c r="K108" i="135"/>
  <c r="L108" i="135" s="1"/>
  <c r="I107" i="96"/>
  <c r="J107" i="96"/>
  <c r="K107" i="96" s="1"/>
  <c r="L107" i="96" s="1"/>
  <c r="I107" i="116"/>
  <c r="K107" i="116" s="1"/>
  <c r="L107" i="116" s="1"/>
  <c r="J107" i="116"/>
  <c r="I107" i="120"/>
  <c r="J107" i="120"/>
  <c r="K107" i="120" s="1"/>
  <c r="L107" i="120" s="1"/>
  <c r="I107" i="121"/>
  <c r="K107" i="121" s="1"/>
  <c r="L107" i="121" s="1"/>
  <c r="J107" i="121"/>
  <c r="I107" i="122"/>
  <c r="J107" i="122"/>
  <c r="K107" i="122"/>
  <c r="L107" i="122" s="1"/>
  <c r="I107" i="132"/>
  <c r="K107" i="132" s="1"/>
  <c r="L107" i="132" s="1"/>
  <c r="J107" i="132"/>
  <c r="I107" i="135"/>
  <c r="J107" i="135"/>
  <c r="K107" i="135"/>
  <c r="L107" i="135" s="1"/>
  <c r="I106" i="96"/>
  <c r="J106" i="96"/>
  <c r="K106" i="96" s="1"/>
  <c r="L106" i="96" s="1"/>
  <c r="I106" i="116"/>
  <c r="K106" i="116" s="1"/>
  <c r="L106" i="116" s="1"/>
  <c r="J106" i="116"/>
  <c r="I106" i="120"/>
  <c r="J106" i="120"/>
  <c r="K106" i="120"/>
  <c r="L106" i="120" s="1"/>
  <c r="I106" i="121"/>
  <c r="K106" i="121" s="1"/>
  <c r="L106" i="121" s="1"/>
  <c r="J106" i="121"/>
  <c r="I106" i="122"/>
  <c r="J106" i="122"/>
  <c r="K106" i="122"/>
  <c r="L106" i="122" s="1"/>
  <c r="I106" i="132"/>
  <c r="K106" i="132" s="1"/>
  <c r="J106" i="132"/>
  <c r="L106" i="132"/>
  <c r="I106" i="135"/>
  <c r="J106" i="135"/>
  <c r="K106" i="135"/>
  <c r="L106" i="135" s="1"/>
  <c r="I105" i="96"/>
  <c r="J105" i="96"/>
  <c r="K105" i="96"/>
  <c r="L105" i="96" s="1"/>
  <c r="I105" i="116"/>
  <c r="K105" i="116" s="1"/>
  <c r="L105" i="116" s="1"/>
  <c r="J105" i="116"/>
  <c r="I105" i="120"/>
  <c r="J105" i="120"/>
  <c r="K105" i="120"/>
  <c r="L105" i="120" s="1"/>
  <c r="I105" i="121"/>
  <c r="K105" i="121" s="1"/>
  <c r="J105" i="121"/>
  <c r="L105" i="121"/>
  <c r="I105" i="122"/>
  <c r="J105" i="122"/>
  <c r="K105" i="122"/>
  <c r="L105" i="122" s="1"/>
  <c r="I105" i="132"/>
  <c r="K105" i="132" s="1"/>
  <c r="L105" i="132" s="1"/>
  <c r="J105" i="132"/>
  <c r="I105" i="135"/>
  <c r="J105" i="135"/>
  <c r="K105" i="135"/>
  <c r="L105" i="135" s="1"/>
  <c r="I104" i="96"/>
  <c r="J104" i="96"/>
  <c r="K104" i="96"/>
  <c r="L104" i="96" s="1"/>
  <c r="I104" i="116"/>
  <c r="J104" i="116"/>
  <c r="I104" i="120"/>
  <c r="J104" i="120"/>
  <c r="K104" i="120"/>
  <c r="L104" i="120" s="1"/>
  <c r="I104" i="121"/>
  <c r="J104" i="121"/>
  <c r="K104" i="121"/>
  <c r="L104" i="121" s="1"/>
  <c r="I104" i="122"/>
  <c r="K104" i="122" s="1"/>
  <c r="L104" i="122" s="1"/>
  <c r="J104" i="122"/>
  <c r="I104" i="132"/>
  <c r="K104" i="132" s="1"/>
  <c r="L104" i="132" s="1"/>
  <c r="J104" i="132"/>
  <c r="I104" i="135"/>
  <c r="K104" i="135" s="1"/>
  <c r="L104" i="135" s="1"/>
  <c r="J104" i="135"/>
  <c r="I103" i="96"/>
  <c r="K103" i="96" s="1"/>
  <c r="L103" i="96" s="1"/>
  <c r="J103" i="96"/>
  <c r="I103" i="116"/>
  <c r="J103" i="116"/>
  <c r="K103" i="116"/>
  <c r="L103" i="116" s="1"/>
  <c r="I103" i="120"/>
  <c r="K103" i="120" s="1"/>
  <c r="L103" i="120" s="1"/>
  <c r="J103" i="120"/>
  <c r="I103" i="121"/>
  <c r="K103" i="121" s="1"/>
  <c r="L103" i="121" s="1"/>
  <c r="J103" i="121"/>
  <c r="I103" i="122"/>
  <c r="K103" i="122" s="1"/>
  <c r="L103" i="122" s="1"/>
  <c r="J103" i="122"/>
  <c r="I103" i="132"/>
  <c r="J103" i="132"/>
  <c r="K103" i="132"/>
  <c r="L103" i="132" s="1"/>
  <c r="I103" i="135"/>
  <c r="K103" i="135" s="1"/>
  <c r="L103" i="135" s="1"/>
  <c r="J103" i="135"/>
  <c r="I102" i="96"/>
  <c r="K102" i="96" s="1"/>
  <c r="L102" i="96" s="1"/>
  <c r="J102" i="96"/>
  <c r="I102" i="116"/>
  <c r="K102" i="116" s="1"/>
  <c r="L102" i="116" s="1"/>
  <c r="J102" i="116"/>
  <c r="I102" i="120"/>
  <c r="K102" i="120" s="1"/>
  <c r="L102" i="120" s="1"/>
  <c r="J102" i="120"/>
  <c r="I102" i="121"/>
  <c r="J102" i="121"/>
  <c r="K102" i="121"/>
  <c r="L102" i="121" s="1"/>
  <c r="I102" i="122"/>
  <c r="K102" i="122" s="1"/>
  <c r="L102" i="122" s="1"/>
  <c r="J102" i="122"/>
  <c r="I102" i="132"/>
  <c r="K102" i="132" s="1"/>
  <c r="L102" i="132" s="1"/>
  <c r="J102" i="132"/>
  <c r="I102" i="135"/>
  <c r="K102" i="135" s="1"/>
  <c r="L102" i="135" s="1"/>
  <c r="J102" i="135"/>
  <c r="I101" i="96"/>
  <c r="K101" i="96" s="1"/>
  <c r="L101" i="96" s="1"/>
  <c r="J101" i="96"/>
  <c r="I101" i="116"/>
  <c r="J101" i="116"/>
  <c r="K101" i="116"/>
  <c r="L101" i="116" s="1"/>
  <c r="I101" i="120"/>
  <c r="K101" i="120" s="1"/>
  <c r="L101" i="120" s="1"/>
  <c r="J101" i="120"/>
  <c r="I101" i="121"/>
  <c r="K101" i="121" s="1"/>
  <c r="L101" i="121" s="1"/>
  <c r="J101" i="121"/>
  <c r="I101" i="122"/>
  <c r="K101" i="122" s="1"/>
  <c r="L101" i="122" s="1"/>
  <c r="J101" i="122"/>
  <c r="I101" i="132"/>
  <c r="J101" i="132"/>
  <c r="K101" i="132"/>
  <c r="L101" i="132" s="1"/>
  <c r="I101" i="135"/>
  <c r="K101" i="135" s="1"/>
  <c r="L101" i="135" s="1"/>
  <c r="J101" i="135"/>
  <c r="I100" i="96"/>
  <c r="K100" i="96" s="1"/>
  <c r="L100" i="96" s="1"/>
  <c r="J100" i="96"/>
  <c r="I100" i="116"/>
  <c r="K100" i="116" s="1"/>
  <c r="L100" i="116" s="1"/>
  <c r="J100" i="116"/>
  <c r="I100" i="120"/>
  <c r="K100" i="120" s="1"/>
  <c r="L100" i="120" s="1"/>
  <c r="J100" i="120"/>
  <c r="I100" i="121"/>
  <c r="J100" i="121"/>
  <c r="K100" i="121"/>
  <c r="L100" i="121" s="1"/>
  <c r="I100" i="122"/>
  <c r="K100" i="122" s="1"/>
  <c r="L100" i="122" s="1"/>
  <c r="J100" i="122"/>
  <c r="I100" i="132"/>
  <c r="K100" i="132" s="1"/>
  <c r="L100" i="132" s="1"/>
  <c r="J100" i="132"/>
  <c r="I100" i="135"/>
  <c r="K100" i="135" s="1"/>
  <c r="L100" i="135" s="1"/>
  <c r="J100" i="135"/>
  <c r="I99" i="96"/>
  <c r="K99" i="96" s="1"/>
  <c r="L99" i="96" s="1"/>
  <c r="J99" i="96"/>
  <c r="I99" i="116"/>
  <c r="J99" i="116"/>
  <c r="K99" i="116"/>
  <c r="L99" i="116" s="1"/>
  <c r="I99" i="120"/>
  <c r="K99" i="120" s="1"/>
  <c r="L99" i="120" s="1"/>
  <c r="J99" i="120"/>
  <c r="I99" i="121"/>
  <c r="K99" i="121" s="1"/>
  <c r="L99" i="121" s="1"/>
  <c r="J99" i="121"/>
  <c r="I99" i="122"/>
  <c r="K99" i="122" s="1"/>
  <c r="L99" i="122" s="1"/>
  <c r="J99" i="122"/>
  <c r="I99" i="132"/>
  <c r="J99" i="132"/>
  <c r="K99" i="132"/>
  <c r="L99" i="132" s="1"/>
  <c r="I99" i="135"/>
  <c r="K99" i="135" s="1"/>
  <c r="L99" i="135" s="1"/>
  <c r="J99" i="135"/>
  <c r="I98" i="96"/>
  <c r="K98" i="96" s="1"/>
  <c r="L98" i="96" s="1"/>
  <c r="J98" i="96"/>
  <c r="I98" i="116"/>
  <c r="K98" i="116" s="1"/>
  <c r="L98" i="116" s="1"/>
  <c r="J98" i="116"/>
  <c r="I98" i="120"/>
  <c r="K98" i="120" s="1"/>
  <c r="L98" i="120" s="1"/>
  <c r="J98" i="120"/>
  <c r="I98" i="121"/>
  <c r="J98" i="121"/>
  <c r="K98" i="121"/>
  <c r="L98" i="121" s="1"/>
  <c r="I98" i="122"/>
  <c r="K98" i="122" s="1"/>
  <c r="L98" i="122" s="1"/>
  <c r="J98" i="122"/>
  <c r="I98" i="132"/>
  <c r="K98" i="132" s="1"/>
  <c r="L98" i="132" s="1"/>
  <c r="J98" i="132"/>
  <c r="I98" i="135"/>
  <c r="K98" i="135" s="1"/>
  <c r="L98" i="135" s="1"/>
  <c r="J98" i="135"/>
  <c r="I97" i="96"/>
  <c r="K97" i="96" s="1"/>
  <c r="L97" i="96" s="1"/>
  <c r="J97" i="96"/>
  <c r="I97" i="116"/>
  <c r="J97" i="116"/>
  <c r="K97" i="116"/>
  <c r="L97" i="116" s="1"/>
  <c r="I97" i="120"/>
  <c r="K97" i="120" s="1"/>
  <c r="L97" i="120" s="1"/>
  <c r="J97" i="120"/>
  <c r="I97" i="121"/>
  <c r="K97" i="121" s="1"/>
  <c r="L97" i="121" s="1"/>
  <c r="J97" i="121"/>
  <c r="I97" i="122"/>
  <c r="K97" i="122" s="1"/>
  <c r="L97" i="122" s="1"/>
  <c r="J97" i="122"/>
  <c r="I97" i="132"/>
  <c r="J97" i="132"/>
  <c r="K97" i="132"/>
  <c r="L97" i="132" s="1"/>
  <c r="I97" i="135"/>
  <c r="K97" i="135" s="1"/>
  <c r="L97" i="135" s="1"/>
  <c r="J97" i="135"/>
  <c r="I96" i="96"/>
  <c r="K96" i="96" s="1"/>
  <c r="L96" i="96" s="1"/>
  <c r="J96" i="96"/>
  <c r="I96" i="116"/>
  <c r="K96" i="116" s="1"/>
  <c r="L96" i="116" s="1"/>
  <c r="J96" i="116"/>
  <c r="I96" i="120"/>
  <c r="K96" i="120" s="1"/>
  <c r="L96" i="120" s="1"/>
  <c r="J96" i="120"/>
  <c r="I96" i="121"/>
  <c r="J96" i="121"/>
  <c r="K96" i="121"/>
  <c r="L96" i="121" s="1"/>
  <c r="I96" i="122"/>
  <c r="K96" i="122" s="1"/>
  <c r="L96" i="122" s="1"/>
  <c r="J96" i="122"/>
  <c r="I96" i="132"/>
  <c r="K96" i="132" s="1"/>
  <c r="L96" i="132" s="1"/>
  <c r="J96" i="132"/>
  <c r="I96" i="135"/>
  <c r="K96" i="135" s="1"/>
  <c r="L96" i="135" s="1"/>
  <c r="J96" i="135"/>
  <c r="I95" i="96"/>
  <c r="K95" i="96" s="1"/>
  <c r="L95" i="96" s="1"/>
  <c r="J95" i="96"/>
  <c r="I95" i="116"/>
  <c r="J95" i="116"/>
  <c r="K95" i="116"/>
  <c r="L95" i="116" s="1"/>
  <c r="I95" i="120"/>
  <c r="K95" i="120" s="1"/>
  <c r="L95" i="120" s="1"/>
  <c r="J95" i="120"/>
  <c r="I95" i="121"/>
  <c r="K95" i="121" s="1"/>
  <c r="L95" i="121" s="1"/>
  <c r="J95" i="121"/>
  <c r="I95" i="122"/>
  <c r="K95" i="122" s="1"/>
  <c r="L95" i="122" s="1"/>
  <c r="J95" i="122"/>
  <c r="I95" i="132"/>
  <c r="J95" i="132"/>
  <c r="K95" i="132"/>
  <c r="L95" i="132" s="1"/>
  <c r="I95" i="135"/>
  <c r="K95" i="135" s="1"/>
  <c r="L95" i="135" s="1"/>
  <c r="J95" i="135"/>
  <c r="I94" i="96"/>
  <c r="K94" i="96" s="1"/>
  <c r="L94" i="96" s="1"/>
  <c r="J94" i="96"/>
  <c r="I94" i="116"/>
  <c r="K94" i="116" s="1"/>
  <c r="L94" i="116" s="1"/>
  <c r="J94" i="116"/>
  <c r="I94" i="120"/>
  <c r="K94" i="120" s="1"/>
  <c r="L94" i="120" s="1"/>
  <c r="J94" i="120"/>
  <c r="I94" i="121"/>
  <c r="J94" i="121"/>
  <c r="K94" i="121"/>
  <c r="L94" i="121" s="1"/>
  <c r="I94" i="122"/>
  <c r="K94" i="122" s="1"/>
  <c r="L94" i="122" s="1"/>
  <c r="J94" i="122"/>
  <c r="I94" i="132"/>
  <c r="K94" i="132" s="1"/>
  <c r="L94" i="132" s="1"/>
  <c r="J94" i="132"/>
  <c r="I94" i="135"/>
  <c r="K94" i="135" s="1"/>
  <c r="L94" i="135" s="1"/>
  <c r="J94" i="135"/>
  <c r="I93" i="96"/>
  <c r="K93" i="96" s="1"/>
  <c r="L93" i="96" s="1"/>
  <c r="J93" i="96"/>
  <c r="I93" i="116"/>
  <c r="J93" i="116"/>
  <c r="K93" i="116"/>
  <c r="L93" i="116" s="1"/>
  <c r="I93" i="120"/>
  <c r="K93" i="120" s="1"/>
  <c r="L93" i="120" s="1"/>
  <c r="J93" i="120"/>
  <c r="I93" i="121"/>
  <c r="K93" i="121" s="1"/>
  <c r="L93" i="121" s="1"/>
  <c r="J93" i="121"/>
  <c r="I93" i="122"/>
  <c r="K93" i="122" s="1"/>
  <c r="L93" i="122" s="1"/>
  <c r="J93" i="122"/>
  <c r="I93" i="132"/>
  <c r="J93" i="132"/>
  <c r="K93" i="132"/>
  <c r="L93" i="132" s="1"/>
  <c r="I93" i="135"/>
  <c r="K93" i="135" s="1"/>
  <c r="L93" i="135" s="1"/>
  <c r="J93" i="135"/>
  <c r="I92" i="96"/>
  <c r="K92" i="96" s="1"/>
  <c r="L92" i="96" s="1"/>
  <c r="J92" i="96"/>
  <c r="I92" i="116"/>
  <c r="K92" i="116" s="1"/>
  <c r="L92" i="116" s="1"/>
  <c r="J92" i="116"/>
  <c r="I92" i="120"/>
  <c r="K92" i="120" s="1"/>
  <c r="L92" i="120" s="1"/>
  <c r="J92" i="120"/>
  <c r="I92" i="121"/>
  <c r="J92" i="121"/>
  <c r="K92" i="121"/>
  <c r="L92" i="121" s="1"/>
  <c r="I92" i="122"/>
  <c r="K92" i="122" s="1"/>
  <c r="L92" i="122" s="1"/>
  <c r="J92" i="122"/>
  <c r="I92" i="132"/>
  <c r="K92" i="132" s="1"/>
  <c r="L92" i="132" s="1"/>
  <c r="J92" i="132"/>
  <c r="I92" i="135"/>
  <c r="K92" i="135" s="1"/>
  <c r="L92" i="135" s="1"/>
  <c r="J92" i="135"/>
  <c r="I91" i="96"/>
  <c r="K91" i="96" s="1"/>
  <c r="L91" i="96" s="1"/>
  <c r="J91" i="96"/>
  <c r="I91" i="116"/>
  <c r="J91" i="116"/>
  <c r="K91" i="116"/>
  <c r="L91" i="116" s="1"/>
  <c r="I91" i="120"/>
  <c r="K91" i="120" s="1"/>
  <c r="L91" i="120" s="1"/>
  <c r="J91" i="120"/>
  <c r="I91" i="121"/>
  <c r="K91" i="121" s="1"/>
  <c r="L91" i="121" s="1"/>
  <c r="J91" i="121"/>
  <c r="I91" i="122"/>
  <c r="K91" i="122" s="1"/>
  <c r="L91" i="122" s="1"/>
  <c r="J91" i="122"/>
  <c r="I91" i="132"/>
  <c r="J91" i="132"/>
  <c r="K91" i="132"/>
  <c r="L91" i="132" s="1"/>
  <c r="I91" i="135"/>
  <c r="K91" i="135" s="1"/>
  <c r="L91" i="135" s="1"/>
  <c r="J91" i="135"/>
  <c r="I90" i="96"/>
  <c r="K90" i="96" s="1"/>
  <c r="L90" i="96" s="1"/>
  <c r="J90" i="96"/>
  <c r="I90" i="116"/>
  <c r="K90" i="116" s="1"/>
  <c r="L90" i="116" s="1"/>
  <c r="J90" i="116"/>
  <c r="I90" i="120"/>
  <c r="K90" i="120" s="1"/>
  <c r="L90" i="120" s="1"/>
  <c r="J90" i="120"/>
  <c r="I90" i="121"/>
  <c r="J90" i="121"/>
  <c r="K90" i="121"/>
  <c r="L90" i="121" s="1"/>
  <c r="I90" i="122"/>
  <c r="K90" i="122" s="1"/>
  <c r="L90" i="122" s="1"/>
  <c r="J90" i="122"/>
  <c r="I90" i="132"/>
  <c r="K90" i="132" s="1"/>
  <c r="L90" i="132" s="1"/>
  <c r="J90" i="132"/>
  <c r="I90" i="135"/>
  <c r="K90" i="135" s="1"/>
  <c r="L90" i="135" s="1"/>
  <c r="J90" i="135"/>
  <c r="I89" i="96"/>
  <c r="K89" i="96" s="1"/>
  <c r="L89" i="96" s="1"/>
  <c r="J89" i="96"/>
  <c r="I89" i="116"/>
  <c r="J89" i="116"/>
  <c r="K89" i="116"/>
  <c r="L89" i="116" s="1"/>
  <c r="I89" i="120"/>
  <c r="K89" i="120" s="1"/>
  <c r="L89" i="120" s="1"/>
  <c r="J89" i="120"/>
  <c r="I89" i="121"/>
  <c r="K89" i="121" s="1"/>
  <c r="L89" i="121" s="1"/>
  <c r="J89" i="121"/>
  <c r="I89" i="122"/>
  <c r="K89" i="122" s="1"/>
  <c r="L89" i="122" s="1"/>
  <c r="J89" i="122"/>
  <c r="I89" i="132"/>
  <c r="J89" i="132"/>
  <c r="K89" i="132"/>
  <c r="L89" i="132" s="1"/>
  <c r="I89" i="135"/>
  <c r="K89" i="135" s="1"/>
  <c r="L89" i="135" s="1"/>
  <c r="J89" i="135"/>
  <c r="I88" i="96"/>
  <c r="K88" i="96" s="1"/>
  <c r="L88" i="96" s="1"/>
  <c r="J88" i="96"/>
  <c r="I88" i="116"/>
  <c r="K88" i="116" s="1"/>
  <c r="L88" i="116" s="1"/>
  <c r="J88" i="116"/>
  <c r="I88" i="120"/>
  <c r="K88" i="120" s="1"/>
  <c r="L88" i="120" s="1"/>
  <c r="J88" i="120"/>
  <c r="I88" i="121"/>
  <c r="J88" i="121"/>
  <c r="K88" i="121"/>
  <c r="L88" i="121" s="1"/>
  <c r="I88" i="122"/>
  <c r="K88" i="122" s="1"/>
  <c r="L88" i="122" s="1"/>
  <c r="J88" i="122"/>
  <c r="I88" i="132"/>
  <c r="K88" i="132" s="1"/>
  <c r="L88" i="132" s="1"/>
  <c r="J88" i="132"/>
  <c r="I88" i="135"/>
  <c r="K88" i="135" s="1"/>
  <c r="L88" i="135" s="1"/>
  <c r="J88" i="135"/>
  <c r="I87" i="96"/>
  <c r="K87" i="96" s="1"/>
  <c r="L87" i="96" s="1"/>
  <c r="J87" i="96"/>
  <c r="I87" i="116"/>
  <c r="J87" i="116"/>
  <c r="K87" i="116"/>
  <c r="L87" i="116" s="1"/>
  <c r="I87" i="120"/>
  <c r="K87" i="120" s="1"/>
  <c r="J87" i="120"/>
  <c r="L87" i="120"/>
  <c r="I87" i="121"/>
  <c r="K87" i="121" s="1"/>
  <c r="L87" i="121" s="1"/>
  <c r="J87" i="121"/>
  <c r="I87" i="122"/>
  <c r="K87" i="122" s="1"/>
  <c r="L87" i="122" s="1"/>
  <c r="J87" i="122"/>
  <c r="I87" i="132"/>
  <c r="J87" i="132"/>
  <c r="K87" i="132"/>
  <c r="L87" i="132" s="1"/>
  <c r="I87" i="135"/>
  <c r="K87" i="135" s="1"/>
  <c r="L87" i="135" s="1"/>
  <c r="J87" i="135"/>
  <c r="I86" i="96"/>
  <c r="K86" i="96" s="1"/>
  <c r="J86" i="96"/>
  <c r="L86" i="96"/>
  <c r="I86" i="116"/>
  <c r="K86" i="116" s="1"/>
  <c r="L86" i="116" s="1"/>
  <c r="J86" i="116"/>
  <c r="I86" i="120"/>
  <c r="K86" i="120" s="1"/>
  <c r="L86" i="120" s="1"/>
  <c r="J86" i="120"/>
  <c r="I86" i="121"/>
  <c r="J86" i="121"/>
  <c r="K86" i="121"/>
  <c r="L86" i="121" s="1"/>
  <c r="I86" i="122"/>
  <c r="K86" i="122" s="1"/>
  <c r="L86" i="122" s="1"/>
  <c r="J86" i="122"/>
  <c r="I86" i="132"/>
  <c r="K86" i="132" s="1"/>
  <c r="L86" i="132" s="1"/>
  <c r="J86" i="132"/>
  <c r="I86" i="135"/>
  <c r="K86" i="135" s="1"/>
  <c r="L86" i="135" s="1"/>
  <c r="J86" i="135"/>
  <c r="I85" i="96"/>
  <c r="K85" i="96" s="1"/>
  <c r="L85" i="96" s="1"/>
  <c r="J85" i="96"/>
  <c r="I85" i="116"/>
  <c r="J85" i="116"/>
  <c r="K85" i="116" s="1"/>
  <c r="L85" i="116" s="1"/>
  <c r="I85" i="120"/>
  <c r="K85" i="120" s="1"/>
  <c r="L85" i="120" s="1"/>
  <c r="J85" i="120"/>
  <c r="I85" i="121"/>
  <c r="K85" i="121" s="1"/>
  <c r="L85" i="121" s="1"/>
  <c r="J85" i="121"/>
  <c r="I85" i="122"/>
  <c r="K85" i="122" s="1"/>
  <c r="L85" i="122" s="1"/>
  <c r="J85" i="122"/>
  <c r="I85" i="132"/>
  <c r="J85" i="132"/>
  <c r="K85" i="132"/>
  <c r="L85" i="132" s="1"/>
  <c r="I85" i="135"/>
  <c r="K85" i="135" s="1"/>
  <c r="J85" i="135"/>
  <c r="L85" i="135"/>
  <c r="I84" i="96"/>
  <c r="K84" i="96" s="1"/>
  <c r="L84" i="96" s="1"/>
  <c r="J84" i="96"/>
  <c r="I84" i="116"/>
  <c r="K84" i="116" s="1"/>
  <c r="L84" i="116" s="1"/>
  <c r="J84" i="116"/>
  <c r="I84" i="120"/>
  <c r="K84" i="120" s="1"/>
  <c r="L84" i="120" s="1"/>
  <c r="J84" i="120"/>
  <c r="I84" i="121"/>
  <c r="J84" i="121"/>
  <c r="K84" i="121"/>
  <c r="L84" i="121" s="1"/>
  <c r="I84" i="122"/>
  <c r="K84" i="122" s="1"/>
  <c r="J84" i="122"/>
  <c r="L84" i="122"/>
  <c r="I84" i="132"/>
  <c r="K84" i="132" s="1"/>
  <c r="L84" i="132" s="1"/>
  <c r="J84" i="132"/>
  <c r="I84" i="135"/>
  <c r="K84" i="135" s="1"/>
  <c r="L84" i="135" s="1"/>
  <c r="J84" i="135"/>
  <c r="I83" i="96"/>
  <c r="K83" i="96" s="1"/>
  <c r="L83" i="96" s="1"/>
  <c r="J83" i="96"/>
  <c r="I83" i="116"/>
  <c r="J83" i="116"/>
  <c r="K83" i="116" s="1"/>
  <c r="L83" i="116" s="1"/>
  <c r="I83" i="120"/>
  <c r="K83" i="120" s="1"/>
  <c r="J83" i="120"/>
  <c r="L83" i="120"/>
  <c r="I83" i="121"/>
  <c r="K83" i="121" s="1"/>
  <c r="L83" i="121" s="1"/>
  <c r="J83" i="121"/>
  <c r="I83" i="122"/>
  <c r="K83" i="122" s="1"/>
  <c r="L83" i="122" s="1"/>
  <c r="J83" i="122"/>
  <c r="I83" i="132"/>
  <c r="J83" i="132"/>
  <c r="K83" i="132"/>
  <c r="L83" i="132" s="1"/>
  <c r="I83" i="135"/>
  <c r="K83" i="135" s="1"/>
  <c r="J83" i="135"/>
  <c r="L83" i="135"/>
  <c r="I82" i="96"/>
  <c r="K82" i="96" s="1"/>
  <c r="J82" i="96"/>
  <c r="L82" i="96"/>
  <c r="I82" i="116"/>
  <c r="K82" i="116" s="1"/>
  <c r="L82" i="116" s="1"/>
  <c r="J82" i="116"/>
  <c r="I82" i="120"/>
  <c r="K82" i="120" s="1"/>
  <c r="L82" i="120" s="1"/>
  <c r="J82" i="120"/>
  <c r="I82" i="121"/>
  <c r="J82" i="121"/>
  <c r="K82" i="121"/>
  <c r="L82" i="121" s="1"/>
  <c r="I82" i="122"/>
  <c r="K82" i="122" s="1"/>
  <c r="J82" i="122"/>
  <c r="L82" i="122"/>
  <c r="I82" i="132"/>
  <c r="K82" i="132" s="1"/>
  <c r="L82" i="132" s="1"/>
  <c r="J82" i="132"/>
  <c r="I82" i="135"/>
  <c r="K82" i="135" s="1"/>
  <c r="L82" i="135" s="1"/>
  <c r="J82" i="135"/>
  <c r="I81" i="96"/>
  <c r="K81" i="96" s="1"/>
  <c r="L81" i="96" s="1"/>
  <c r="J81" i="96"/>
  <c r="I81" i="116"/>
  <c r="J81" i="116"/>
  <c r="K81" i="116"/>
  <c r="L81" i="116" s="1"/>
  <c r="I81" i="120"/>
  <c r="K81" i="120" s="1"/>
  <c r="J81" i="120"/>
  <c r="L81" i="120"/>
  <c r="I81" i="121"/>
  <c r="K81" i="121" s="1"/>
  <c r="L81" i="121" s="1"/>
  <c r="J81" i="121"/>
  <c r="I81" i="122"/>
  <c r="K81" i="122" s="1"/>
  <c r="L81" i="122" s="1"/>
  <c r="J81" i="122"/>
  <c r="I81" i="132"/>
  <c r="J81" i="132"/>
  <c r="K81" i="132"/>
  <c r="L81" i="132" s="1"/>
  <c r="I81" i="135"/>
  <c r="K81" i="135" s="1"/>
  <c r="J81" i="135"/>
  <c r="L81" i="135"/>
  <c r="I80" i="96"/>
  <c r="K80" i="96" s="1"/>
  <c r="J80" i="96"/>
  <c r="L80" i="96"/>
  <c r="I80" i="116"/>
  <c r="K80" i="116" s="1"/>
  <c r="L80" i="116" s="1"/>
  <c r="J80" i="116"/>
  <c r="I80" i="120"/>
  <c r="K80" i="120" s="1"/>
  <c r="L80" i="120" s="1"/>
  <c r="J80" i="120"/>
  <c r="I80" i="121"/>
  <c r="J80" i="121"/>
  <c r="K80" i="121"/>
  <c r="L80" i="121" s="1"/>
  <c r="I80" i="122"/>
  <c r="K80" i="122" s="1"/>
  <c r="J80" i="122"/>
  <c r="L80" i="122"/>
  <c r="I80" i="132"/>
  <c r="K80" i="132" s="1"/>
  <c r="L80" i="132" s="1"/>
  <c r="J80" i="132"/>
  <c r="I80" i="135"/>
  <c r="K80" i="135" s="1"/>
  <c r="L80" i="135" s="1"/>
  <c r="J80" i="135"/>
  <c r="I79" i="96"/>
  <c r="K79" i="96" s="1"/>
  <c r="L79" i="96" s="1"/>
  <c r="J79" i="96"/>
  <c r="I79" i="116"/>
  <c r="J79" i="116"/>
  <c r="K79" i="116"/>
  <c r="L79" i="116" s="1"/>
  <c r="I79" i="120"/>
  <c r="K79" i="120" s="1"/>
  <c r="L79" i="120" s="1"/>
  <c r="J79" i="120"/>
  <c r="I79" i="121"/>
  <c r="K79" i="121" s="1"/>
  <c r="L79" i="121" s="1"/>
  <c r="J79" i="121"/>
  <c r="I79" i="122"/>
  <c r="K79" i="122" s="1"/>
  <c r="L79" i="122" s="1"/>
  <c r="J79" i="122"/>
  <c r="I79" i="132"/>
  <c r="J79" i="132"/>
  <c r="K79" i="132"/>
  <c r="L79" i="132" s="1"/>
  <c r="I79" i="135"/>
  <c r="K79" i="135" s="1"/>
  <c r="J79" i="135"/>
  <c r="L79" i="135"/>
  <c r="I78" i="96"/>
  <c r="K78" i="96" s="1"/>
  <c r="L78" i="96" s="1"/>
  <c r="J78" i="96"/>
  <c r="I78" i="116"/>
  <c r="K78" i="116" s="1"/>
  <c r="L78" i="116" s="1"/>
  <c r="J78" i="116"/>
  <c r="I78" i="120"/>
  <c r="K78" i="120" s="1"/>
  <c r="L78" i="120" s="1"/>
  <c r="J78" i="120"/>
  <c r="I78" i="121"/>
  <c r="J78" i="121"/>
  <c r="K78" i="121"/>
  <c r="L78" i="121" s="1"/>
  <c r="I78" i="122"/>
  <c r="K78" i="122" s="1"/>
  <c r="L78" i="122" s="1"/>
  <c r="J78" i="122"/>
  <c r="I78" i="132"/>
  <c r="K78" i="132" s="1"/>
  <c r="L78" i="132" s="1"/>
  <c r="J78" i="132"/>
  <c r="I78" i="135"/>
  <c r="K78" i="135" s="1"/>
  <c r="L78" i="135" s="1"/>
  <c r="J78" i="135"/>
  <c r="I77" i="96"/>
  <c r="K77" i="96" s="1"/>
  <c r="L77" i="96" s="1"/>
  <c r="J77" i="96"/>
  <c r="I77" i="116"/>
  <c r="J77" i="116"/>
  <c r="K77" i="116"/>
  <c r="L77" i="116" s="1"/>
  <c r="I77" i="120"/>
  <c r="K77" i="120" s="1"/>
  <c r="J77" i="120"/>
  <c r="L77" i="120"/>
  <c r="I77" i="121"/>
  <c r="K77" i="121" s="1"/>
  <c r="L77" i="121" s="1"/>
  <c r="J77" i="121"/>
  <c r="I77" i="122"/>
  <c r="K77" i="122" s="1"/>
  <c r="L77" i="122" s="1"/>
  <c r="J77" i="122"/>
  <c r="I77" i="132"/>
  <c r="J77" i="132"/>
  <c r="K77" i="132" s="1"/>
  <c r="L77" i="132" s="1"/>
  <c r="I77" i="135"/>
  <c r="K77" i="135" s="1"/>
  <c r="L77" i="135" s="1"/>
  <c r="J77" i="135"/>
  <c r="I76" i="96"/>
  <c r="K76" i="96" s="1"/>
  <c r="J76" i="96"/>
  <c r="L76" i="96"/>
  <c r="I76" i="116"/>
  <c r="K76" i="116" s="1"/>
  <c r="L76" i="116" s="1"/>
  <c r="J76" i="116"/>
  <c r="I76" i="120"/>
  <c r="K76" i="120" s="1"/>
  <c r="L76" i="120" s="1"/>
  <c r="J76" i="120"/>
  <c r="I76" i="121"/>
  <c r="J76" i="121"/>
  <c r="K76" i="121" s="1"/>
  <c r="L76" i="121" s="1"/>
  <c r="I76" i="122"/>
  <c r="K76" i="122" s="1"/>
  <c r="L76" i="122" s="1"/>
  <c r="J76" i="122"/>
  <c r="I76" i="132"/>
  <c r="K76" i="132" s="1"/>
  <c r="L76" i="132" s="1"/>
  <c r="J76" i="132"/>
  <c r="I76" i="135"/>
  <c r="K76" i="135" s="1"/>
  <c r="L76" i="135" s="1"/>
  <c r="J76" i="135"/>
  <c r="I75" i="96"/>
  <c r="K75" i="96" s="1"/>
  <c r="L75" i="96" s="1"/>
  <c r="J75" i="96"/>
  <c r="I75" i="116"/>
  <c r="J75" i="116"/>
  <c r="K75" i="116"/>
  <c r="L75" i="116" s="1"/>
  <c r="I75" i="120"/>
  <c r="K75" i="120" s="1"/>
  <c r="J75" i="120"/>
  <c r="L75" i="120"/>
  <c r="I75" i="121"/>
  <c r="K75" i="121" s="1"/>
  <c r="L75" i="121" s="1"/>
  <c r="J75" i="121"/>
  <c r="I75" i="122"/>
  <c r="K75" i="122" s="1"/>
  <c r="L75" i="122" s="1"/>
  <c r="J75" i="122"/>
  <c r="I75" i="132"/>
  <c r="J75" i="132"/>
  <c r="K75" i="132" s="1"/>
  <c r="L75" i="132" s="1"/>
  <c r="I75" i="135"/>
  <c r="K75" i="135" s="1"/>
  <c r="J75" i="135"/>
  <c r="L75" i="135"/>
  <c r="I74" i="96"/>
  <c r="K74" i="96" s="1"/>
  <c r="J74" i="96"/>
  <c r="L74" i="96"/>
  <c r="I74" i="116"/>
  <c r="K74" i="116" s="1"/>
  <c r="L74" i="116" s="1"/>
  <c r="J74" i="116"/>
  <c r="I74" i="120"/>
  <c r="K74" i="120" s="1"/>
  <c r="L74" i="120" s="1"/>
  <c r="J74" i="120"/>
  <c r="I74" i="121"/>
  <c r="J74" i="121"/>
  <c r="K74" i="121" s="1"/>
  <c r="L74" i="121" s="1"/>
  <c r="I74" i="122"/>
  <c r="K74" i="122" s="1"/>
  <c r="J74" i="122"/>
  <c r="L74" i="122"/>
  <c r="I74" i="132"/>
  <c r="K74" i="132" s="1"/>
  <c r="L74" i="132" s="1"/>
  <c r="J74" i="132"/>
  <c r="I74" i="135"/>
  <c r="K74" i="135" s="1"/>
  <c r="L74" i="135" s="1"/>
  <c r="J74" i="135"/>
  <c r="I73" i="96"/>
  <c r="K73" i="96" s="1"/>
  <c r="L73" i="96" s="1"/>
  <c r="J73" i="96"/>
  <c r="I73" i="116"/>
  <c r="J73" i="116"/>
  <c r="K73" i="116"/>
  <c r="L73" i="116" s="1"/>
  <c r="I73" i="120"/>
  <c r="K73" i="120" s="1"/>
  <c r="J73" i="120"/>
  <c r="L73" i="120"/>
  <c r="I73" i="121"/>
  <c r="K73" i="121" s="1"/>
  <c r="L73" i="121" s="1"/>
  <c r="J73" i="121"/>
  <c r="I73" i="122"/>
  <c r="K73" i="122" s="1"/>
  <c r="L73" i="122" s="1"/>
  <c r="J73" i="122"/>
  <c r="I73" i="132"/>
  <c r="J73" i="132"/>
  <c r="K73" i="132"/>
  <c r="L73" i="132" s="1"/>
  <c r="I73" i="135"/>
  <c r="K73" i="135" s="1"/>
  <c r="J73" i="135"/>
  <c r="L73" i="135"/>
  <c r="I72" i="96"/>
  <c r="K72" i="96" s="1"/>
  <c r="J72" i="96"/>
  <c r="L72" i="96"/>
  <c r="I72" i="116"/>
  <c r="K72" i="116" s="1"/>
  <c r="L72" i="116" s="1"/>
  <c r="J72" i="116"/>
  <c r="I72" i="120"/>
  <c r="K72" i="120" s="1"/>
  <c r="L72" i="120" s="1"/>
  <c r="J72" i="120"/>
  <c r="I72" i="121"/>
  <c r="J72" i="121"/>
  <c r="K72" i="121"/>
  <c r="L72" i="121" s="1"/>
  <c r="I72" i="122"/>
  <c r="K72" i="122" s="1"/>
  <c r="J72" i="122"/>
  <c r="L72" i="122"/>
  <c r="I72" i="132"/>
  <c r="K72" i="132" s="1"/>
  <c r="L72" i="132" s="1"/>
  <c r="J72" i="132"/>
  <c r="I72" i="135"/>
  <c r="K72" i="135" s="1"/>
  <c r="L72" i="135" s="1"/>
  <c r="J72" i="135"/>
  <c r="I71" i="96"/>
  <c r="K71" i="96" s="1"/>
  <c r="L71" i="96" s="1"/>
  <c r="J71" i="96"/>
  <c r="I71" i="116"/>
  <c r="J71" i="116"/>
  <c r="K71" i="116"/>
  <c r="L71" i="116" s="1"/>
  <c r="I71" i="120"/>
  <c r="K71" i="120" s="1"/>
  <c r="L71" i="120" s="1"/>
  <c r="J71" i="120"/>
  <c r="I71" i="121"/>
  <c r="K71" i="121" s="1"/>
  <c r="L71" i="121" s="1"/>
  <c r="J71" i="121"/>
  <c r="I71" i="122"/>
  <c r="J71" i="122"/>
  <c r="K71" i="122"/>
  <c r="L71" i="122" s="1"/>
  <c r="I71" i="132"/>
  <c r="J71" i="132"/>
  <c r="K71" i="132"/>
  <c r="L71" i="132" s="1"/>
  <c r="I71" i="135"/>
  <c r="K71" i="135" s="1"/>
  <c r="J71" i="135"/>
  <c r="L71" i="135"/>
  <c r="I70" i="96"/>
  <c r="K70" i="96" s="1"/>
  <c r="J70" i="96"/>
  <c r="L70" i="96"/>
  <c r="I70" i="116"/>
  <c r="K70" i="116" s="1"/>
  <c r="L70" i="116" s="1"/>
  <c r="J70" i="116"/>
  <c r="I70" i="120"/>
  <c r="J70" i="120"/>
  <c r="K70" i="120"/>
  <c r="L70" i="120" s="1"/>
  <c r="I70" i="121"/>
  <c r="J70" i="121"/>
  <c r="K70" i="121" s="1"/>
  <c r="L70" i="121" s="1"/>
  <c r="I70" i="122"/>
  <c r="K70" i="122" s="1"/>
  <c r="L70" i="122" s="1"/>
  <c r="J70" i="122"/>
  <c r="I70" i="132"/>
  <c r="K70" i="132" s="1"/>
  <c r="L70" i="132" s="1"/>
  <c r="J70" i="132"/>
  <c r="I70" i="135"/>
  <c r="K70" i="135" s="1"/>
  <c r="L70" i="135" s="1"/>
  <c r="J70" i="135"/>
  <c r="I69" i="96"/>
  <c r="J69" i="96"/>
  <c r="K69" i="96"/>
  <c r="L69" i="96" s="1"/>
  <c r="I69" i="116"/>
  <c r="J69" i="116"/>
  <c r="K69" i="116"/>
  <c r="L69" i="116" s="1"/>
  <c r="I69" i="120"/>
  <c r="K69" i="120" s="1"/>
  <c r="J69" i="120"/>
  <c r="L69" i="120"/>
  <c r="I69" i="121"/>
  <c r="K69" i="121" s="1"/>
  <c r="L69" i="121" s="1"/>
  <c r="J69" i="121"/>
  <c r="I69" i="122"/>
  <c r="J69" i="122"/>
  <c r="K69" i="122"/>
  <c r="L69" i="122" s="1"/>
  <c r="I69" i="132"/>
  <c r="J69" i="132"/>
  <c r="K69" i="132" s="1"/>
  <c r="L69" i="132" s="1"/>
  <c r="I69" i="135"/>
  <c r="K69" i="135" s="1"/>
  <c r="L69" i="135" s="1"/>
  <c r="J69" i="135"/>
  <c r="I68" i="96"/>
  <c r="K68" i="96" s="1"/>
  <c r="J68" i="96"/>
  <c r="L68" i="96"/>
  <c r="I68" i="116"/>
  <c r="K68" i="116" s="1"/>
  <c r="L68" i="116" s="1"/>
  <c r="J68" i="116"/>
  <c r="I68" i="120"/>
  <c r="K68" i="120" s="1"/>
  <c r="L68" i="120" s="1"/>
  <c r="J68" i="120"/>
  <c r="I68" i="121"/>
  <c r="J68" i="121"/>
  <c r="K68" i="121" s="1"/>
  <c r="L68" i="121" s="1"/>
  <c r="I68" i="122"/>
  <c r="K68" i="122" s="1"/>
  <c r="J68" i="122"/>
  <c r="L68" i="122"/>
  <c r="I68" i="132"/>
  <c r="K68" i="132" s="1"/>
  <c r="L68" i="132" s="1"/>
  <c r="J68" i="132"/>
  <c r="I68" i="135"/>
  <c r="J68" i="135"/>
  <c r="K68" i="135"/>
  <c r="L68" i="135" s="1"/>
  <c r="I67" i="96"/>
  <c r="J67" i="96"/>
  <c r="K67" i="96"/>
  <c r="L67" i="96" s="1"/>
  <c r="I67" i="116"/>
  <c r="J67" i="116"/>
  <c r="K67" i="116"/>
  <c r="L67" i="116" s="1"/>
  <c r="I67" i="120"/>
  <c r="K67" i="120" s="1"/>
  <c r="J67" i="120"/>
  <c r="L67" i="120"/>
  <c r="I67" i="121"/>
  <c r="K67" i="121" s="1"/>
  <c r="L67" i="121" s="1"/>
  <c r="J67" i="121"/>
  <c r="I67" i="122"/>
  <c r="K67" i="122" s="1"/>
  <c r="L67" i="122" s="1"/>
  <c r="J67" i="122"/>
  <c r="I67" i="132"/>
  <c r="J67" i="132"/>
  <c r="K67" i="132" s="1"/>
  <c r="L67" i="132" s="1"/>
  <c r="I67" i="135"/>
  <c r="K67" i="135" s="1"/>
  <c r="J67" i="135"/>
  <c r="L67" i="135"/>
  <c r="I66" i="96"/>
  <c r="K66" i="96" s="1"/>
  <c r="L66" i="96" s="1"/>
  <c r="J66" i="96"/>
  <c r="I66" i="116"/>
  <c r="K66" i="116" s="1"/>
  <c r="L66" i="116" s="1"/>
  <c r="J66" i="116"/>
  <c r="I66" i="120"/>
  <c r="K66" i="120" s="1"/>
  <c r="L66" i="120" s="1"/>
  <c r="J66" i="120"/>
  <c r="I66" i="121"/>
  <c r="J66" i="121"/>
  <c r="K66" i="121"/>
  <c r="L66" i="121" s="1"/>
  <c r="I66" i="122"/>
  <c r="K66" i="122" s="1"/>
  <c r="J66" i="122"/>
  <c r="L66" i="122"/>
  <c r="I66" i="132"/>
  <c r="K66" i="132" s="1"/>
  <c r="L66" i="132" s="1"/>
  <c r="J66" i="132"/>
  <c r="I66" i="135"/>
  <c r="J66" i="135"/>
  <c r="K66" i="135"/>
  <c r="L66" i="135" s="1"/>
  <c r="I65" i="96"/>
  <c r="J65" i="96"/>
  <c r="K65" i="96"/>
  <c r="L65" i="96" s="1"/>
  <c r="I65" i="116"/>
  <c r="J65" i="116"/>
  <c r="K65" i="116" s="1"/>
  <c r="L65" i="116" s="1"/>
  <c r="I65" i="120"/>
  <c r="K65" i="120" s="1"/>
  <c r="L65" i="120" s="1"/>
  <c r="J65" i="120"/>
  <c r="I65" i="121"/>
  <c r="K65" i="121" s="1"/>
  <c r="L65" i="121" s="1"/>
  <c r="J65" i="121"/>
  <c r="I65" i="122"/>
  <c r="K65" i="122" s="1"/>
  <c r="L65" i="122" s="1"/>
  <c r="J65" i="122"/>
  <c r="I65" i="132"/>
  <c r="J65" i="132"/>
  <c r="K65" i="132"/>
  <c r="L65" i="132" s="1"/>
  <c r="I65" i="135"/>
  <c r="K65" i="135" s="1"/>
  <c r="J65" i="135"/>
  <c r="L65" i="135"/>
  <c r="I64" i="96"/>
  <c r="K64" i="96" s="1"/>
  <c r="J64" i="96"/>
  <c r="L64" i="96"/>
  <c r="I64" i="116"/>
  <c r="K64" i="116" s="1"/>
  <c r="L64" i="116" s="1"/>
  <c r="J64" i="116"/>
  <c r="I64" i="120"/>
  <c r="J64" i="120"/>
  <c r="K64" i="120"/>
  <c r="L64" i="120" s="1"/>
  <c r="I64" i="121"/>
  <c r="J64" i="121"/>
  <c r="K64" i="121"/>
  <c r="L64" i="121" s="1"/>
  <c r="I64" i="122"/>
  <c r="K64" i="122" s="1"/>
  <c r="J64" i="122"/>
  <c r="L64" i="122"/>
  <c r="I64" i="132"/>
  <c r="K64" i="132" s="1"/>
  <c r="L64" i="132" s="1"/>
  <c r="J64" i="132"/>
  <c r="I64" i="135"/>
  <c r="K64" i="135" s="1"/>
  <c r="L64" i="135" s="1"/>
  <c r="J64" i="135"/>
  <c r="I63" i="96"/>
  <c r="K63" i="96" s="1"/>
  <c r="L63" i="96" s="1"/>
  <c r="J63" i="96"/>
  <c r="I63" i="116"/>
  <c r="J63" i="116"/>
  <c r="K63" i="116" s="1"/>
  <c r="L63" i="116" s="1"/>
  <c r="I63" i="120"/>
  <c r="K63" i="120" s="1"/>
  <c r="J63" i="120"/>
  <c r="L63" i="120"/>
  <c r="I63" i="121"/>
  <c r="K63" i="121" s="1"/>
  <c r="L63" i="121" s="1"/>
  <c r="J63" i="121"/>
  <c r="I63" i="122"/>
  <c r="J63" i="122"/>
  <c r="K63" i="122"/>
  <c r="L63" i="122" s="1"/>
  <c r="I63" i="132"/>
  <c r="J63" i="132"/>
  <c r="K63" i="132"/>
  <c r="L63" i="132" s="1"/>
  <c r="I63" i="135"/>
  <c r="K63" i="135" s="1"/>
  <c r="J63" i="135"/>
  <c r="L63" i="135"/>
  <c r="I62" i="96"/>
  <c r="K62" i="96" s="1"/>
  <c r="J62" i="96"/>
  <c r="L62" i="96"/>
  <c r="I62" i="116"/>
  <c r="K62" i="116" s="1"/>
  <c r="L62" i="116" s="1"/>
  <c r="J62" i="116"/>
  <c r="I62" i="120"/>
  <c r="J62" i="120"/>
  <c r="K62" i="120"/>
  <c r="L62" i="120" s="1"/>
  <c r="I62" i="121"/>
  <c r="J62" i="121"/>
  <c r="K62" i="121" s="1"/>
  <c r="L62" i="121" s="1"/>
  <c r="I62" i="122"/>
  <c r="K62" i="122" s="1"/>
  <c r="L62" i="122" s="1"/>
  <c r="J62" i="122"/>
  <c r="I62" i="132"/>
  <c r="K62" i="132" s="1"/>
  <c r="L62" i="132" s="1"/>
  <c r="J62" i="132"/>
  <c r="I62" i="135"/>
  <c r="J62" i="135"/>
  <c r="K62" i="135"/>
  <c r="L62" i="135" s="1"/>
  <c r="I61" i="96"/>
  <c r="K61" i="96" s="1"/>
  <c r="L61" i="96" s="1"/>
  <c r="J61" i="96"/>
  <c r="I61" i="116"/>
  <c r="J61" i="116"/>
  <c r="K61" i="116"/>
  <c r="L61" i="116" s="1"/>
  <c r="I61" i="120"/>
  <c r="K61" i="120" s="1"/>
  <c r="J61" i="120"/>
  <c r="L61" i="120"/>
  <c r="I61" i="121"/>
  <c r="K61" i="121" s="1"/>
  <c r="L61" i="121" s="1"/>
  <c r="J61" i="121"/>
  <c r="I61" i="122"/>
  <c r="J61" i="122"/>
  <c r="K61" i="122"/>
  <c r="L61" i="122" s="1"/>
  <c r="I61" i="132"/>
  <c r="J61" i="132"/>
  <c r="K61" i="132" s="1"/>
  <c r="L61" i="132" s="1"/>
  <c r="I61" i="135"/>
  <c r="K61" i="135" s="1"/>
  <c r="L61" i="135" s="1"/>
  <c r="J61" i="135"/>
  <c r="I60" i="96"/>
  <c r="K60" i="96" s="1"/>
  <c r="J60" i="96"/>
  <c r="L60" i="96"/>
  <c r="I60" i="116"/>
  <c r="K60" i="116" s="1"/>
  <c r="L60" i="116" s="1"/>
  <c r="J60" i="116"/>
  <c r="I60" i="120"/>
  <c r="K60" i="120" s="1"/>
  <c r="L60" i="120" s="1"/>
  <c r="J60" i="120"/>
  <c r="I60" i="121"/>
  <c r="J60" i="121"/>
  <c r="K60" i="121"/>
  <c r="L60" i="121" s="1"/>
  <c r="I60" i="122"/>
  <c r="K60" i="122" s="1"/>
  <c r="L60" i="122" s="1"/>
  <c r="J60" i="122"/>
  <c r="I60" i="132"/>
  <c r="K60" i="132" s="1"/>
  <c r="L60" i="132" s="1"/>
  <c r="J60" i="132"/>
  <c r="I60" i="135"/>
  <c r="J60" i="135"/>
  <c r="K60" i="135"/>
  <c r="L60" i="135" s="1"/>
  <c r="I59" i="96"/>
  <c r="J59" i="96"/>
  <c r="K59" i="96"/>
  <c r="L59" i="96" s="1"/>
  <c r="I59" i="116"/>
  <c r="J59" i="116"/>
  <c r="K59" i="116"/>
  <c r="L59" i="116" s="1"/>
  <c r="I59" i="120"/>
  <c r="K59" i="120" s="1"/>
  <c r="J59" i="120"/>
  <c r="L59" i="120"/>
  <c r="I59" i="121"/>
  <c r="J59" i="121"/>
  <c r="K59" i="121"/>
  <c r="L59" i="121" s="1"/>
  <c r="I59" i="122"/>
  <c r="J59" i="122"/>
  <c r="K59" i="122"/>
  <c r="L59" i="122" s="1"/>
  <c r="I59" i="132"/>
  <c r="J59" i="132"/>
  <c r="K59" i="132"/>
  <c r="L59" i="132" s="1"/>
  <c r="I59" i="135"/>
  <c r="K59" i="135" s="1"/>
  <c r="J59" i="135"/>
  <c r="L59" i="135"/>
  <c r="I58" i="96"/>
  <c r="K58" i="96" s="1"/>
  <c r="J58" i="96"/>
  <c r="L58" i="96"/>
  <c r="I58" i="116"/>
  <c r="J58" i="116"/>
  <c r="K58" i="116"/>
  <c r="L58" i="116" s="1"/>
  <c r="I58" i="120"/>
  <c r="J58" i="120"/>
  <c r="K58" i="120"/>
  <c r="L58" i="120" s="1"/>
  <c r="I58" i="121"/>
  <c r="J58" i="121"/>
  <c r="K58" i="121"/>
  <c r="L58" i="121" s="1"/>
  <c r="I58" i="122"/>
  <c r="K58" i="122" s="1"/>
  <c r="J58" i="122"/>
  <c r="L58" i="122"/>
  <c r="I58" i="132"/>
  <c r="J58" i="132"/>
  <c r="K58" i="132"/>
  <c r="L58" i="132" s="1"/>
  <c r="I58" i="135"/>
  <c r="J58" i="135"/>
  <c r="K58" i="135"/>
  <c r="L58" i="135" s="1"/>
  <c r="I57" i="96"/>
  <c r="J57" i="96"/>
  <c r="K57" i="96"/>
  <c r="L57" i="96" s="1"/>
  <c r="I57" i="116"/>
  <c r="J57" i="116"/>
  <c r="K57" i="116" s="1"/>
  <c r="L57" i="116" s="1"/>
  <c r="I57" i="120"/>
  <c r="K57" i="120" s="1"/>
  <c r="J57" i="120"/>
  <c r="L57" i="120"/>
  <c r="I57" i="121"/>
  <c r="K57" i="121" s="1"/>
  <c r="L57" i="121" s="1"/>
  <c r="J57" i="121"/>
  <c r="I57" i="122"/>
  <c r="J57" i="122"/>
  <c r="K57" i="122"/>
  <c r="L57" i="122" s="1"/>
  <c r="I57" i="132"/>
  <c r="J57" i="132"/>
  <c r="K57" i="132" s="1"/>
  <c r="L57" i="132" s="1"/>
  <c r="I57" i="135"/>
  <c r="K57" i="135" s="1"/>
  <c r="J57" i="135"/>
  <c r="L57" i="135"/>
  <c r="I56" i="96"/>
  <c r="K56" i="96" s="1"/>
  <c r="L56" i="96" s="1"/>
  <c r="J56" i="96"/>
  <c r="I56" i="116"/>
  <c r="K56" i="116" s="1"/>
  <c r="L56" i="116" s="1"/>
  <c r="J56" i="116"/>
  <c r="I56" i="120"/>
  <c r="K56" i="120" s="1"/>
  <c r="L56" i="120" s="1"/>
  <c r="J56" i="120"/>
  <c r="I56" i="121"/>
  <c r="J56" i="121"/>
  <c r="K56" i="121" s="1"/>
  <c r="L56" i="121" s="1"/>
  <c r="I56" i="122"/>
  <c r="K56" i="122" s="1"/>
  <c r="L56" i="122" s="1"/>
  <c r="J56" i="122"/>
  <c r="I56" i="132"/>
  <c r="K56" i="132" s="1"/>
  <c r="L56" i="132" s="1"/>
  <c r="J56" i="132"/>
  <c r="I56" i="135"/>
  <c r="K56" i="135" s="1"/>
  <c r="L56" i="135" s="1"/>
  <c r="J56" i="135"/>
  <c r="I55" i="96"/>
  <c r="J55" i="96"/>
  <c r="K55" i="96"/>
  <c r="L55" i="96" s="1"/>
  <c r="I55" i="116"/>
  <c r="J55" i="116"/>
  <c r="K55" i="116"/>
  <c r="L55" i="116" s="1"/>
  <c r="I55" i="120"/>
  <c r="K55" i="120" s="1"/>
  <c r="J55" i="120"/>
  <c r="L55" i="120"/>
  <c r="I55" i="121"/>
  <c r="J55" i="121"/>
  <c r="K55" i="121"/>
  <c r="L55" i="121" s="1"/>
  <c r="I55" i="122"/>
  <c r="J55" i="122"/>
  <c r="K55" i="122"/>
  <c r="L55" i="122" s="1"/>
  <c r="I55" i="132"/>
  <c r="J55" i="132"/>
  <c r="K55" i="132"/>
  <c r="L55" i="132" s="1"/>
  <c r="I55" i="135"/>
  <c r="K55" i="135" s="1"/>
  <c r="J55" i="135"/>
  <c r="L55" i="135"/>
  <c r="I54" i="96"/>
  <c r="K54" i="96" s="1"/>
  <c r="J54" i="96"/>
  <c r="L54" i="96"/>
  <c r="I54" i="116"/>
  <c r="J54" i="116"/>
  <c r="K54" i="116"/>
  <c r="L54" i="116" s="1"/>
  <c r="I54" i="120"/>
  <c r="J54" i="120"/>
  <c r="K54" i="120"/>
  <c r="L54" i="120" s="1"/>
  <c r="I54" i="121"/>
  <c r="J54" i="121"/>
  <c r="K54" i="121"/>
  <c r="L54" i="121" s="1"/>
  <c r="I54" i="122"/>
  <c r="K54" i="122" s="1"/>
  <c r="J54" i="122"/>
  <c r="L54" i="122"/>
  <c r="I54" i="132"/>
  <c r="J54" i="132"/>
  <c r="K54" i="132"/>
  <c r="L54" i="132" s="1"/>
  <c r="I54" i="135"/>
  <c r="J54" i="135"/>
  <c r="K54" i="135"/>
  <c r="L54" i="135" s="1"/>
  <c r="I53" i="96"/>
  <c r="K53" i="96" s="1"/>
  <c r="L53" i="96" s="1"/>
  <c r="J53" i="96"/>
  <c r="I53" i="116"/>
  <c r="J53" i="116"/>
  <c r="K53" i="116"/>
  <c r="L53" i="116" s="1"/>
  <c r="I53" i="120"/>
  <c r="K53" i="120" s="1"/>
  <c r="L53" i="120" s="1"/>
  <c r="J53" i="120"/>
  <c r="I53" i="121"/>
  <c r="J53" i="121"/>
  <c r="K53" i="121"/>
  <c r="L53" i="121" s="1"/>
  <c r="I53" i="122"/>
  <c r="K53" i="122" s="1"/>
  <c r="L53" i="122" s="1"/>
  <c r="J53" i="122"/>
  <c r="I53" i="132"/>
  <c r="J53" i="132"/>
  <c r="K53" i="132"/>
  <c r="L53" i="132" s="1"/>
  <c r="I53" i="135"/>
  <c r="K53" i="135" s="1"/>
  <c r="L53" i="135" s="1"/>
  <c r="J53" i="135"/>
  <c r="I52" i="96"/>
  <c r="K52" i="96" s="1"/>
  <c r="L52" i="96" s="1"/>
  <c r="J52" i="96"/>
  <c r="I52" i="116"/>
  <c r="K52" i="116" s="1"/>
  <c r="L52" i="116" s="1"/>
  <c r="J52" i="116"/>
  <c r="I52" i="120"/>
  <c r="K52" i="120" s="1"/>
  <c r="L52" i="120" s="1"/>
  <c r="J52" i="120"/>
  <c r="I52" i="121"/>
  <c r="J52" i="121"/>
  <c r="K52" i="121" s="1"/>
  <c r="L52" i="121" s="1"/>
  <c r="I52" i="122"/>
  <c r="K52" i="122" s="1"/>
  <c r="L52" i="122" s="1"/>
  <c r="J52" i="122"/>
  <c r="I52" i="132"/>
  <c r="K52" i="132" s="1"/>
  <c r="L52" i="132" s="1"/>
  <c r="J52" i="132"/>
  <c r="I52" i="135"/>
  <c r="K52" i="135" s="1"/>
  <c r="L52" i="135" s="1"/>
  <c r="J52" i="135"/>
  <c r="I51" i="96"/>
  <c r="J51" i="96"/>
  <c r="K51" i="96"/>
  <c r="L51" i="96" s="1"/>
  <c r="I51" i="116"/>
  <c r="J51" i="116"/>
  <c r="K51" i="116"/>
  <c r="L51" i="116" s="1"/>
  <c r="I51" i="120"/>
  <c r="K51" i="120" s="1"/>
  <c r="J51" i="120"/>
  <c r="L51" i="120"/>
  <c r="I51" i="121"/>
  <c r="J51" i="121"/>
  <c r="K51" i="121"/>
  <c r="L51" i="121" s="1"/>
  <c r="I51" i="122"/>
  <c r="J51" i="122"/>
  <c r="K51" i="122"/>
  <c r="L51" i="122" s="1"/>
  <c r="I51" i="132"/>
  <c r="J51" i="132"/>
  <c r="K51" i="132"/>
  <c r="L51" i="132" s="1"/>
  <c r="I51" i="135"/>
  <c r="K51" i="135" s="1"/>
  <c r="J51" i="135"/>
  <c r="L51" i="135"/>
  <c r="I50" i="96"/>
  <c r="K50" i="96" s="1"/>
  <c r="J50" i="96"/>
  <c r="L50" i="96"/>
  <c r="I50" i="116"/>
  <c r="J50" i="116"/>
  <c r="K50" i="116"/>
  <c r="L50" i="116" s="1"/>
  <c r="I50" i="120"/>
  <c r="J50" i="120"/>
  <c r="K50" i="120"/>
  <c r="L50" i="120" s="1"/>
  <c r="I50" i="121"/>
  <c r="J50" i="121"/>
  <c r="K50" i="121"/>
  <c r="L50" i="121" s="1"/>
  <c r="I50" i="122"/>
  <c r="K50" i="122" s="1"/>
  <c r="J50" i="122"/>
  <c r="L50" i="122"/>
  <c r="I50" i="132"/>
  <c r="J50" i="132"/>
  <c r="K50" i="132"/>
  <c r="L50" i="132" s="1"/>
  <c r="I50" i="135"/>
  <c r="J50" i="135"/>
  <c r="K50" i="135"/>
  <c r="L50" i="135" s="1"/>
  <c r="I49" i="96"/>
  <c r="J49" i="96"/>
  <c r="K49" i="96"/>
  <c r="L49" i="96" s="1"/>
  <c r="I49" i="116"/>
  <c r="J49" i="116"/>
  <c r="K49" i="116" s="1"/>
  <c r="L49" i="116" s="1"/>
  <c r="I49" i="120"/>
  <c r="K49" i="120" s="1"/>
  <c r="J49" i="120"/>
  <c r="L49" i="120"/>
  <c r="I49" i="121"/>
  <c r="K49" i="121" s="1"/>
  <c r="L49" i="121" s="1"/>
  <c r="J49" i="121"/>
  <c r="I49" i="122"/>
  <c r="J49" i="122"/>
  <c r="K49" i="122"/>
  <c r="L49" i="122" s="1"/>
  <c r="I49" i="132"/>
  <c r="J49" i="132"/>
  <c r="K49" i="132" s="1"/>
  <c r="L49" i="132" s="1"/>
  <c r="I49" i="135"/>
  <c r="K49" i="135" s="1"/>
  <c r="J49" i="135"/>
  <c r="L49" i="135"/>
  <c r="I48" i="96"/>
  <c r="K48" i="96" s="1"/>
  <c r="L48" i="96" s="1"/>
  <c r="J48" i="96"/>
  <c r="I48" i="116"/>
  <c r="K48" i="116" s="1"/>
  <c r="L48" i="116" s="1"/>
  <c r="J48" i="116"/>
  <c r="I48" i="120"/>
  <c r="K48" i="120" s="1"/>
  <c r="L48" i="120" s="1"/>
  <c r="J48" i="120"/>
  <c r="I48" i="121"/>
  <c r="J48" i="121"/>
  <c r="K48" i="121" s="1"/>
  <c r="L48" i="121" s="1"/>
  <c r="I48" i="122"/>
  <c r="K48" i="122" s="1"/>
  <c r="L48" i="122" s="1"/>
  <c r="J48" i="122"/>
  <c r="I48" i="132"/>
  <c r="K48" i="132" s="1"/>
  <c r="L48" i="132" s="1"/>
  <c r="J48" i="132"/>
  <c r="I48" i="135"/>
  <c r="K48" i="135" s="1"/>
  <c r="L48" i="135" s="1"/>
  <c r="J48" i="135"/>
  <c r="I47" i="96"/>
  <c r="J47" i="96"/>
  <c r="K47" i="96"/>
  <c r="L47" i="96" s="1"/>
  <c r="I47" i="116"/>
  <c r="J47" i="116"/>
  <c r="K47" i="116"/>
  <c r="L47" i="116" s="1"/>
  <c r="I47" i="120"/>
  <c r="K47" i="120" s="1"/>
  <c r="J47" i="120"/>
  <c r="L47" i="120"/>
  <c r="I47" i="121"/>
  <c r="J47" i="121"/>
  <c r="K47" i="121"/>
  <c r="L47" i="121" s="1"/>
  <c r="I47" i="122"/>
  <c r="J47" i="122"/>
  <c r="K47" i="122"/>
  <c r="L47" i="122" s="1"/>
  <c r="I47" i="132"/>
  <c r="J47" i="132"/>
  <c r="K47" i="132"/>
  <c r="L47" i="132" s="1"/>
  <c r="I47" i="135"/>
  <c r="K47" i="135" s="1"/>
  <c r="J47" i="135"/>
  <c r="L47" i="135"/>
  <c r="I46" i="96"/>
  <c r="K46" i="96" s="1"/>
  <c r="J46" i="96"/>
  <c r="L46" i="96"/>
  <c r="I46" i="116"/>
  <c r="J46" i="116"/>
  <c r="K46" i="116"/>
  <c r="L46" i="116" s="1"/>
  <c r="I46" i="120"/>
  <c r="J46" i="120"/>
  <c r="K46" i="120"/>
  <c r="L46" i="120" s="1"/>
  <c r="I46" i="121"/>
  <c r="J46" i="121"/>
  <c r="K46" i="121" s="1"/>
  <c r="L46" i="121" s="1"/>
  <c r="I46" i="122"/>
  <c r="J46" i="122"/>
  <c r="I46" i="132"/>
  <c r="K46" i="132" s="1"/>
  <c r="L46" i="132" s="1"/>
  <c r="J46" i="132"/>
  <c r="I46" i="135"/>
  <c r="J46" i="135"/>
  <c r="K46" i="135"/>
  <c r="L46" i="135" s="1"/>
  <c r="I7" i="96"/>
  <c r="J7" i="96"/>
  <c r="K7" i="96"/>
  <c r="L7" i="96" s="1"/>
  <c r="I7" i="116"/>
  <c r="J7" i="116"/>
  <c r="K7" i="116"/>
  <c r="L7" i="116" s="1"/>
  <c r="I7" i="120"/>
  <c r="J7" i="120"/>
  <c r="K7" i="120"/>
  <c r="L7" i="120" s="1"/>
  <c r="I8" i="96"/>
  <c r="J8" i="96"/>
  <c r="K8" i="96"/>
  <c r="L8" i="96"/>
  <c r="I8" i="116"/>
  <c r="J8" i="116"/>
  <c r="K8" i="116"/>
  <c r="L8" i="116" s="1"/>
  <c r="I8" i="120"/>
  <c r="J8" i="120"/>
  <c r="K8" i="120"/>
  <c r="L8" i="120"/>
  <c r="I9" i="96"/>
  <c r="K9" i="96" s="1"/>
  <c r="L9" i="96" s="1"/>
  <c r="J9" i="96"/>
  <c r="I9" i="116"/>
  <c r="J9" i="116"/>
  <c r="K9" i="116"/>
  <c r="L9" i="116" s="1"/>
  <c r="I9" i="120"/>
  <c r="K9" i="120" s="1"/>
  <c r="L9" i="120" s="1"/>
  <c r="J9" i="120"/>
  <c r="I10" i="96"/>
  <c r="J10" i="96"/>
  <c r="K10" i="96"/>
  <c r="L10" i="96" s="1"/>
  <c r="I10" i="116"/>
  <c r="J10" i="116"/>
  <c r="K10" i="116"/>
  <c r="L10" i="116"/>
  <c r="I10" i="120"/>
  <c r="J10" i="120"/>
  <c r="I11" i="96"/>
  <c r="J11" i="96"/>
  <c r="K11" i="96"/>
  <c r="L11" i="96" s="1"/>
  <c r="I11" i="116"/>
  <c r="K11" i="116" s="1"/>
  <c r="L11" i="116" s="1"/>
  <c r="J11" i="116"/>
  <c r="I11" i="120"/>
  <c r="J11" i="120"/>
  <c r="K11" i="120"/>
  <c r="L11" i="120"/>
  <c r="I12" i="96"/>
  <c r="J12" i="96"/>
  <c r="K12" i="96"/>
  <c r="L12" i="96"/>
  <c r="I12" i="116"/>
  <c r="J12" i="116"/>
  <c r="I12" i="120"/>
  <c r="J12" i="120"/>
  <c r="K12" i="120"/>
  <c r="L12" i="120"/>
  <c r="I13" i="96"/>
  <c r="K13" i="96" s="1"/>
  <c r="L13" i="96" s="1"/>
  <c r="J13" i="96"/>
  <c r="I13" i="116"/>
  <c r="J13" i="116"/>
  <c r="K13" i="116"/>
  <c r="L13" i="116"/>
  <c r="I13" i="120"/>
  <c r="K13" i="120" s="1"/>
  <c r="L13" i="120" s="1"/>
  <c r="J13" i="120"/>
  <c r="I14" i="96"/>
  <c r="J14" i="96"/>
  <c r="I14" i="116"/>
  <c r="J14" i="116"/>
  <c r="K14" i="116"/>
  <c r="L14" i="116"/>
  <c r="I14" i="120"/>
  <c r="J14" i="120"/>
  <c r="K14" i="120"/>
  <c r="L14" i="120" s="1"/>
  <c r="I15" i="96"/>
  <c r="J15" i="96"/>
  <c r="K15" i="96"/>
  <c r="L15" i="96"/>
  <c r="I15" i="116"/>
  <c r="K15" i="116" s="1"/>
  <c r="L15" i="116" s="1"/>
  <c r="J15" i="116"/>
  <c r="I15" i="120"/>
  <c r="J15" i="120"/>
  <c r="K15" i="120"/>
  <c r="L15" i="120" s="1"/>
  <c r="I16" i="96"/>
  <c r="J16" i="96"/>
  <c r="K16" i="96"/>
  <c r="L16" i="96"/>
  <c r="I16" i="116"/>
  <c r="J16" i="116"/>
  <c r="K16" i="116"/>
  <c r="L16" i="116" s="1"/>
  <c r="I16" i="120"/>
  <c r="J16" i="120"/>
  <c r="K16" i="120"/>
  <c r="L16" i="120"/>
  <c r="I17" i="96"/>
  <c r="K17" i="96" s="1"/>
  <c r="L17" i="96" s="1"/>
  <c r="J17" i="96"/>
  <c r="I17" i="116"/>
  <c r="J17" i="116"/>
  <c r="K17" i="116"/>
  <c r="L17" i="116" s="1"/>
  <c r="I17" i="120"/>
  <c r="K17" i="120" s="1"/>
  <c r="L17" i="120" s="1"/>
  <c r="J17" i="120"/>
  <c r="I18" i="96"/>
  <c r="J18" i="96"/>
  <c r="K18" i="96"/>
  <c r="L18" i="96" s="1"/>
  <c r="I18" i="116"/>
  <c r="J18" i="116"/>
  <c r="K18" i="116"/>
  <c r="L18" i="116"/>
  <c r="I18" i="120"/>
  <c r="K18" i="120" s="1"/>
  <c r="L18" i="120" s="1"/>
  <c r="J18" i="120"/>
  <c r="I19" i="96"/>
  <c r="J19" i="96"/>
  <c r="K19" i="96"/>
  <c r="L19" i="96" s="1"/>
  <c r="I19" i="116"/>
  <c r="K19" i="116" s="1"/>
  <c r="L19" i="116" s="1"/>
  <c r="J19" i="116"/>
  <c r="I19" i="120"/>
  <c r="J19" i="120"/>
  <c r="K19" i="120"/>
  <c r="L19" i="120"/>
  <c r="I20" i="96"/>
  <c r="J20" i="96"/>
  <c r="K20" i="96"/>
  <c r="L20" i="96"/>
  <c r="I20" i="116"/>
  <c r="J20" i="116"/>
  <c r="I20" i="120"/>
  <c r="J20" i="120"/>
  <c r="K20" i="120"/>
  <c r="L20" i="120"/>
  <c r="I21" i="96"/>
  <c r="K21" i="96" s="1"/>
  <c r="L21" i="96" s="1"/>
  <c r="J21" i="96"/>
  <c r="I21" i="116"/>
  <c r="J21" i="116"/>
  <c r="K21" i="116"/>
  <c r="L21" i="116"/>
  <c r="I21" i="120"/>
  <c r="K21" i="120" s="1"/>
  <c r="L21" i="120" s="1"/>
  <c r="J21" i="120"/>
  <c r="I22" i="96"/>
  <c r="K22" i="96" s="1"/>
  <c r="L22" i="96" s="1"/>
  <c r="J22" i="96"/>
  <c r="I22" i="116"/>
  <c r="J22" i="116"/>
  <c r="K22" i="116"/>
  <c r="L22" i="116"/>
  <c r="I22" i="120"/>
  <c r="J22" i="120"/>
  <c r="K22" i="120"/>
  <c r="L22" i="120" s="1"/>
  <c r="I23" i="96"/>
  <c r="J23" i="96"/>
  <c r="K23" i="96"/>
  <c r="L23" i="96"/>
  <c r="I23" i="116"/>
  <c r="K23" i="116" s="1"/>
  <c r="L23" i="116" s="1"/>
  <c r="J23" i="116"/>
  <c r="I23" i="120"/>
  <c r="J23" i="120"/>
  <c r="K23" i="120"/>
  <c r="L23" i="120" s="1"/>
  <c r="I24" i="96"/>
  <c r="J24" i="96"/>
  <c r="K24" i="96"/>
  <c r="L24" i="96"/>
  <c r="I24" i="116"/>
  <c r="J24" i="116"/>
  <c r="K24" i="116"/>
  <c r="L24" i="116" s="1"/>
  <c r="I24" i="120"/>
  <c r="J24" i="120"/>
  <c r="K24" i="120"/>
  <c r="L24" i="120"/>
  <c r="I25" i="96"/>
  <c r="K25" i="96" s="1"/>
  <c r="L25" i="96" s="1"/>
  <c r="J25" i="96"/>
  <c r="I25" i="116"/>
  <c r="J25" i="116"/>
  <c r="K25" i="116" s="1"/>
  <c r="L25" i="116" s="1"/>
  <c r="I25" i="120"/>
  <c r="K25" i="120" s="1"/>
  <c r="L25" i="120" s="1"/>
  <c r="J25" i="120"/>
  <c r="I152" i="96"/>
  <c r="J152" i="96"/>
  <c r="K152" i="96"/>
  <c r="L152" i="96" s="1"/>
  <c r="I152" i="122"/>
  <c r="K152" i="122" s="1"/>
  <c r="L152" i="122" s="1"/>
  <c r="J152" i="122"/>
  <c r="I6" i="96"/>
  <c r="J6" i="96"/>
  <c r="K6" i="96"/>
  <c r="L6" i="96" s="1"/>
  <c r="I6" i="116"/>
  <c r="J6" i="116"/>
  <c r="K6" i="116"/>
  <c r="L6" i="116"/>
  <c r="I6" i="120"/>
  <c r="K6" i="120" s="1"/>
  <c r="L6" i="120" s="1"/>
  <c r="J6" i="120"/>
  <c r="I152" i="135"/>
  <c r="K152" i="135" s="1"/>
  <c r="L152" i="135" s="1"/>
  <c r="J152" i="135"/>
  <c r="I7" i="135"/>
  <c r="J7" i="135"/>
  <c r="K7" i="135" s="1"/>
  <c r="L7" i="135" s="1"/>
  <c r="I8" i="135"/>
  <c r="K8" i="135" s="1"/>
  <c r="L8" i="135" s="1"/>
  <c r="J8" i="135"/>
  <c r="I9" i="135"/>
  <c r="J9" i="135"/>
  <c r="K9" i="135"/>
  <c r="L9" i="135"/>
  <c r="I10" i="135"/>
  <c r="K10" i="135" s="1"/>
  <c r="L10" i="135" s="1"/>
  <c r="J10" i="135"/>
  <c r="I11" i="135"/>
  <c r="J11" i="135"/>
  <c r="K11" i="135"/>
  <c r="L11" i="135" s="1"/>
  <c r="I12" i="135"/>
  <c r="K12" i="135" s="1"/>
  <c r="J12" i="135"/>
  <c r="L12" i="135"/>
  <c r="I13" i="135"/>
  <c r="J13" i="135"/>
  <c r="K13" i="135"/>
  <c r="L13" i="135"/>
  <c r="I14" i="135"/>
  <c r="K14" i="135" s="1"/>
  <c r="L14" i="135" s="1"/>
  <c r="J14" i="135"/>
  <c r="I15" i="135"/>
  <c r="J15" i="135"/>
  <c r="K15" i="135"/>
  <c r="L15" i="135" s="1"/>
  <c r="I16" i="135"/>
  <c r="K16" i="135" s="1"/>
  <c r="J16" i="135"/>
  <c r="L16" i="135"/>
  <c r="I17" i="135"/>
  <c r="J17" i="135"/>
  <c r="K17" i="135"/>
  <c r="L17" i="135"/>
  <c r="I18" i="135"/>
  <c r="K18" i="135" s="1"/>
  <c r="L18" i="135" s="1"/>
  <c r="J18" i="135"/>
  <c r="I19" i="135"/>
  <c r="J19" i="135"/>
  <c r="K19" i="135" s="1"/>
  <c r="L19" i="135" s="1"/>
  <c r="I20" i="135"/>
  <c r="J20" i="135"/>
  <c r="I21" i="135"/>
  <c r="J21" i="135"/>
  <c r="K21" i="135"/>
  <c r="L21" i="135"/>
  <c r="I22" i="135"/>
  <c r="K22" i="135" s="1"/>
  <c r="L22" i="135" s="1"/>
  <c r="J22" i="135"/>
  <c r="I23" i="135"/>
  <c r="J23" i="135"/>
  <c r="K23" i="135" s="1"/>
  <c r="L23" i="135" s="1"/>
  <c r="I24" i="135"/>
  <c r="J24" i="135"/>
  <c r="I25" i="135"/>
  <c r="J25" i="135"/>
  <c r="K25" i="135"/>
  <c r="L25" i="135"/>
  <c r="I6" i="135"/>
  <c r="J6" i="135"/>
  <c r="I153" i="122"/>
  <c r="J153" i="122"/>
  <c r="K153" i="122"/>
  <c r="L153" i="122"/>
  <c r="I154" i="122"/>
  <c r="K154" i="122" s="1"/>
  <c r="L154" i="122" s="1"/>
  <c r="J154" i="122"/>
  <c r="I155" i="122"/>
  <c r="J155" i="122"/>
  <c r="K155" i="122"/>
  <c r="L155" i="122" s="1"/>
  <c r="I156" i="122"/>
  <c r="K156" i="122" s="1"/>
  <c r="L156" i="122" s="1"/>
  <c r="J156" i="122"/>
  <c r="I157" i="122"/>
  <c r="J157" i="122"/>
  <c r="K157" i="122"/>
  <c r="L157" i="122"/>
  <c r="I158" i="122"/>
  <c r="K158" i="122" s="1"/>
  <c r="L158" i="122" s="1"/>
  <c r="J158" i="122"/>
  <c r="I159" i="122"/>
  <c r="J159" i="122"/>
  <c r="K159" i="122" s="1"/>
  <c r="L159" i="122" s="1"/>
  <c r="I160" i="122"/>
  <c r="K160" i="122" s="1"/>
  <c r="L160" i="122" s="1"/>
  <c r="J160" i="122"/>
  <c r="I161" i="122"/>
  <c r="J161" i="122"/>
  <c r="K161" i="122"/>
  <c r="L161" i="122"/>
  <c r="I162" i="122"/>
  <c r="K162" i="122" s="1"/>
  <c r="L162" i="122" s="1"/>
  <c r="J162" i="122"/>
  <c r="I163" i="122"/>
  <c r="J163" i="122"/>
  <c r="K163" i="122" s="1"/>
  <c r="L163" i="122" s="1"/>
  <c r="I164" i="122"/>
  <c r="J164" i="122"/>
  <c r="I165" i="122"/>
  <c r="J165" i="122"/>
  <c r="K165" i="122"/>
  <c r="L165" i="122"/>
  <c r="I166" i="122"/>
  <c r="K166" i="122" s="1"/>
  <c r="L166" i="122" s="1"/>
  <c r="J166" i="122"/>
  <c r="I167" i="122"/>
  <c r="J167" i="122"/>
  <c r="K167" i="122"/>
  <c r="L167" i="122" s="1"/>
  <c r="I168" i="122"/>
  <c r="K168" i="122" s="1"/>
  <c r="J168" i="122"/>
  <c r="L168" i="122"/>
  <c r="I169" i="122"/>
  <c r="J169" i="122"/>
  <c r="K169" i="122"/>
  <c r="L169" i="122"/>
  <c r="I170" i="122"/>
  <c r="K170" i="122" s="1"/>
  <c r="L170" i="122" s="1"/>
  <c r="J170" i="122"/>
  <c r="I171" i="122"/>
  <c r="J171" i="122"/>
  <c r="K171" i="122"/>
  <c r="L171" i="122" s="1"/>
  <c r="I172" i="122"/>
  <c r="K172" i="122" s="1"/>
  <c r="J172" i="122"/>
  <c r="L172" i="122"/>
  <c r="I173" i="122"/>
  <c r="J173" i="122"/>
  <c r="K173" i="122"/>
  <c r="L173" i="122"/>
  <c r="I174" i="122"/>
  <c r="K174" i="122" s="1"/>
  <c r="L174" i="122" s="1"/>
  <c r="J174" i="122"/>
  <c r="I175" i="122"/>
  <c r="J175" i="122"/>
  <c r="K175" i="122"/>
  <c r="L175" i="122" s="1"/>
  <c r="I176" i="122"/>
  <c r="K176" i="122" s="1"/>
  <c r="J176" i="122"/>
  <c r="L176" i="122"/>
  <c r="I177" i="122"/>
  <c r="J177" i="122"/>
  <c r="K177" i="122"/>
  <c r="L177" i="122"/>
  <c r="I178" i="122"/>
  <c r="K178" i="122" s="1"/>
  <c r="L178" i="122" s="1"/>
  <c r="J178" i="122"/>
  <c r="I179" i="122"/>
  <c r="J179" i="122"/>
  <c r="K179" i="122"/>
  <c r="L179" i="122" s="1"/>
  <c r="I180" i="122"/>
  <c r="K180" i="122" s="1"/>
  <c r="J180" i="122"/>
  <c r="L180" i="122"/>
  <c r="I181" i="122"/>
  <c r="J181" i="122"/>
  <c r="K181" i="122"/>
  <c r="L181" i="122"/>
  <c r="I182" i="122"/>
  <c r="K182" i="122" s="1"/>
  <c r="L182" i="122" s="1"/>
  <c r="J182" i="122"/>
  <c r="I183" i="122"/>
  <c r="J183" i="122"/>
  <c r="K183" i="122"/>
  <c r="L183" i="122" s="1"/>
  <c r="I184" i="122"/>
  <c r="K184" i="122" s="1"/>
  <c r="J184" i="122"/>
  <c r="L184" i="122"/>
  <c r="I185" i="122"/>
  <c r="J185" i="122"/>
  <c r="K185" i="122"/>
  <c r="L185" i="122"/>
  <c r="I186" i="122"/>
  <c r="K186" i="122" s="1"/>
  <c r="L186" i="122" s="1"/>
  <c r="J186" i="122"/>
  <c r="I187" i="122"/>
  <c r="J187" i="122"/>
  <c r="K187" i="122"/>
  <c r="L187" i="122" s="1"/>
  <c r="I188" i="122"/>
  <c r="K188" i="122" s="1"/>
  <c r="J188" i="122"/>
  <c r="L188" i="122"/>
  <c r="I189" i="122"/>
  <c r="J189" i="122"/>
  <c r="K189" i="122"/>
  <c r="L189" i="122"/>
  <c r="I190" i="122"/>
  <c r="K190" i="122" s="1"/>
  <c r="L190" i="122" s="1"/>
  <c r="J190" i="122"/>
  <c r="I191" i="122"/>
  <c r="J191" i="122"/>
  <c r="K191" i="122"/>
  <c r="L191" i="122" s="1"/>
  <c r="I152" i="121"/>
  <c r="K152" i="121" s="1"/>
  <c r="J152" i="121"/>
  <c r="L152" i="121"/>
  <c r="I153" i="121"/>
  <c r="J153" i="121"/>
  <c r="K153" i="121"/>
  <c r="L153" i="121"/>
  <c r="I154" i="121"/>
  <c r="K154" i="121" s="1"/>
  <c r="L154" i="121" s="1"/>
  <c r="J154" i="121"/>
  <c r="I155" i="121"/>
  <c r="J155" i="121"/>
  <c r="K155" i="121"/>
  <c r="L155" i="121" s="1"/>
  <c r="I156" i="121"/>
  <c r="K156" i="121" s="1"/>
  <c r="J156" i="121"/>
  <c r="L156" i="121"/>
  <c r="I157" i="121"/>
  <c r="J157" i="121"/>
  <c r="K157" i="121"/>
  <c r="L157" i="121"/>
  <c r="I158" i="121"/>
  <c r="K158" i="121" s="1"/>
  <c r="L158" i="121" s="1"/>
  <c r="J158" i="121"/>
  <c r="I159" i="121"/>
  <c r="J159" i="121"/>
  <c r="K159" i="121"/>
  <c r="L159" i="121" s="1"/>
  <c r="I160" i="121"/>
  <c r="K160" i="121" s="1"/>
  <c r="L160" i="121" s="1"/>
  <c r="J160" i="121"/>
  <c r="I161" i="121"/>
  <c r="J161" i="121"/>
  <c r="K161" i="121"/>
  <c r="L161" i="121"/>
  <c r="I162" i="121"/>
  <c r="K162" i="121" s="1"/>
  <c r="L162" i="121" s="1"/>
  <c r="J162" i="121"/>
  <c r="I163" i="121"/>
  <c r="J163" i="121"/>
  <c r="K163" i="121"/>
  <c r="L163" i="121" s="1"/>
  <c r="I164" i="121"/>
  <c r="K164" i="121" s="1"/>
  <c r="L164" i="121" s="1"/>
  <c r="J164" i="121"/>
  <c r="I165" i="121"/>
  <c r="J165" i="121"/>
  <c r="K165" i="121"/>
  <c r="L165" i="121"/>
  <c r="I166" i="121"/>
  <c r="K166" i="121" s="1"/>
  <c r="L166" i="121" s="1"/>
  <c r="J166" i="121"/>
  <c r="I167" i="121"/>
  <c r="J167" i="121"/>
  <c r="K167" i="121"/>
  <c r="L167" i="121" s="1"/>
  <c r="I168" i="121"/>
  <c r="K168" i="121" s="1"/>
  <c r="L168" i="121" s="1"/>
  <c r="J168" i="121"/>
  <c r="I169" i="121"/>
  <c r="J169" i="121"/>
  <c r="K169" i="121"/>
  <c r="L169" i="121"/>
  <c r="I170" i="121"/>
  <c r="K170" i="121" s="1"/>
  <c r="L170" i="121" s="1"/>
  <c r="J170" i="121"/>
  <c r="I171" i="121"/>
  <c r="J171" i="121"/>
  <c r="K171" i="121"/>
  <c r="L171" i="121" s="1"/>
  <c r="I172" i="121"/>
  <c r="K172" i="121" s="1"/>
  <c r="L172" i="121" s="1"/>
  <c r="J172" i="121"/>
  <c r="I173" i="121"/>
  <c r="J173" i="121"/>
  <c r="K173" i="121"/>
  <c r="L173" i="121"/>
  <c r="I174" i="121"/>
  <c r="K174" i="121" s="1"/>
  <c r="L174" i="121" s="1"/>
  <c r="J174" i="121"/>
  <c r="I175" i="121"/>
  <c r="J175" i="121"/>
  <c r="K175" i="121"/>
  <c r="L175" i="121" s="1"/>
  <c r="I176" i="121"/>
  <c r="K176" i="121" s="1"/>
  <c r="L176" i="121" s="1"/>
  <c r="J176" i="121"/>
  <c r="I177" i="121"/>
  <c r="J177" i="121"/>
  <c r="K177" i="121"/>
  <c r="L177" i="121"/>
  <c r="I178" i="121"/>
  <c r="K178" i="121" s="1"/>
  <c r="L178" i="121" s="1"/>
  <c r="J178" i="121"/>
  <c r="I179" i="121"/>
  <c r="J179" i="121"/>
  <c r="K179" i="121"/>
  <c r="L179" i="121" s="1"/>
  <c r="I180" i="121"/>
  <c r="K180" i="121" s="1"/>
  <c r="L180" i="121" s="1"/>
  <c r="J180" i="121"/>
  <c r="I181" i="121"/>
  <c r="J181" i="121"/>
  <c r="K181" i="121"/>
  <c r="L181" i="121"/>
  <c r="I182" i="121"/>
  <c r="K182" i="121" s="1"/>
  <c r="L182" i="121" s="1"/>
  <c r="J182" i="121"/>
  <c r="I183" i="121"/>
  <c r="J183" i="121"/>
  <c r="K183" i="121"/>
  <c r="L183" i="121" s="1"/>
  <c r="I184" i="121"/>
  <c r="K184" i="121" s="1"/>
  <c r="L184" i="121" s="1"/>
  <c r="J184" i="121"/>
  <c r="I185" i="121"/>
  <c r="J185" i="121"/>
  <c r="K185" i="121"/>
  <c r="L185" i="121"/>
  <c r="I186" i="121"/>
  <c r="K186" i="121" s="1"/>
  <c r="L186" i="121" s="1"/>
  <c r="J186" i="121"/>
  <c r="I187" i="121"/>
  <c r="J187" i="121"/>
  <c r="K187" i="121"/>
  <c r="L187" i="121" s="1"/>
  <c r="I188" i="121"/>
  <c r="J188" i="121"/>
  <c r="I189" i="121"/>
  <c r="J189" i="121"/>
  <c r="K189" i="121"/>
  <c r="L189" i="121"/>
  <c r="I190" i="121"/>
  <c r="K190" i="121" s="1"/>
  <c r="L190" i="121" s="1"/>
  <c r="J190" i="121"/>
  <c r="I191" i="121"/>
  <c r="J191" i="121"/>
  <c r="K191" i="121"/>
  <c r="L191" i="121" s="1"/>
  <c r="I192" i="121"/>
  <c r="K192" i="121" s="1"/>
  <c r="L192" i="121" s="1"/>
  <c r="J192" i="121"/>
  <c r="I193" i="121"/>
  <c r="J193" i="121"/>
  <c r="K193" i="121"/>
  <c r="L193" i="121" s="1"/>
  <c r="I152" i="120"/>
  <c r="K152" i="120" s="1"/>
  <c r="L152" i="120" s="1"/>
  <c r="J152" i="120"/>
  <c r="I153" i="120"/>
  <c r="J153" i="120"/>
  <c r="K153" i="120"/>
  <c r="L153" i="120" s="1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J161" i="120"/>
  <c r="K161" i="120"/>
  <c r="L161" i="120" s="1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J169" i="120"/>
  <c r="K169" i="120"/>
  <c r="L169" i="120" s="1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J177" i="120"/>
  <c r="K177" i="120"/>
  <c r="L177" i="120" s="1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J185" i="120"/>
  <c r="K185" i="120"/>
  <c r="L185" i="120" s="1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K154" i="96" s="1"/>
  <c r="L154" i="96" s="1"/>
  <c r="J154" i="96"/>
  <c r="I155" i="96"/>
  <c r="J155" i="96"/>
  <c r="K155" i="96"/>
  <c r="L155" i="96"/>
  <c r="I156" i="96"/>
  <c r="J156" i="96"/>
  <c r="K156" i="96"/>
  <c r="L156" i="96" s="1"/>
  <c r="I157" i="96"/>
  <c r="K157" i="96" s="1"/>
  <c r="L157" i="96" s="1"/>
  <c r="J157" i="96"/>
  <c r="I158" i="96"/>
  <c r="K158" i="96" s="1"/>
  <c r="L158" i="96" s="1"/>
  <c r="J158" i="96"/>
  <c r="I159" i="96"/>
  <c r="J159" i="96"/>
  <c r="K159" i="96" s="1"/>
  <c r="L159" i="96" s="1"/>
  <c r="I160" i="96"/>
  <c r="J160" i="96"/>
  <c r="K160" i="96"/>
  <c r="L160" i="96"/>
  <c r="I161" i="96"/>
  <c r="K161" i="96" s="1"/>
  <c r="L161" i="96" s="1"/>
  <c r="J161" i="96"/>
  <c r="I162" i="96"/>
  <c r="J162" i="96"/>
  <c r="K162" i="96"/>
  <c r="L162" i="96" s="1"/>
  <c r="I163" i="96"/>
  <c r="K163" i="96" s="1"/>
  <c r="L163" i="96" s="1"/>
  <c r="J163" i="96"/>
  <c r="I164" i="96"/>
  <c r="J164" i="96"/>
  <c r="K164" i="96"/>
  <c r="L164" i="96" s="1"/>
  <c r="I165" i="96"/>
  <c r="K165" i="96" s="1"/>
  <c r="L165" i="96" s="1"/>
  <c r="J165" i="96"/>
  <c r="I166" i="96"/>
  <c r="K166" i="96" s="1"/>
  <c r="L166" i="96" s="1"/>
  <c r="J166" i="96"/>
  <c r="I167" i="96"/>
  <c r="K167" i="96" s="1"/>
  <c r="L167" i="96" s="1"/>
  <c r="J167" i="96"/>
  <c r="I168" i="96"/>
  <c r="J168" i="96"/>
  <c r="K168" i="96"/>
  <c r="L168" i="96" s="1"/>
  <c r="I169" i="96"/>
  <c r="K169" i="96" s="1"/>
  <c r="L169" i="96" s="1"/>
  <c r="J169" i="96"/>
  <c r="I170" i="96"/>
  <c r="K170" i="96" s="1"/>
  <c r="L170" i="96" s="1"/>
  <c r="J170" i="96"/>
  <c r="I171" i="96"/>
  <c r="J171" i="96"/>
  <c r="K171" i="96"/>
  <c r="L171" i="96"/>
  <c r="I172" i="96"/>
  <c r="J172" i="96"/>
  <c r="K172" i="96"/>
  <c r="L172" i="96" s="1"/>
  <c r="I173" i="96"/>
  <c r="K173" i="96" s="1"/>
  <c r="L173" i="96" s="1"/>
  <c r="J173" i="96"/>
  <c r="I174" i="96"/>
  <c r="K174" i="96" s="1"/>
  <c r="L174" i="96" s="1"/>
  <c r="J174" i="96"/>
  <c r="I175" i="96"/>
  <c r="J175" i="96"/>
  <c r="K175" i="96" s="1"/>
  <c r="L175" i="96" s="1"/>
  <c r="I176" i="96"/>
  <c r="J176" i="96"/>
  <c r="K176" i="96"/>
  <c r="L176" i="96"/>
  <c r="I177" i="96"/>
  <c r="K177" i="96" s="1"/>
  <c r="L177" i="96" s="1"/>
  <c r="J177" i="96"/>
  <c r="I178" i="96"/>
  <c r="J178" i="96"/>
  <c r="K178" i="96"/>
  <c r="L178" i="96" s="1"/>
  <c r="I179" i="96"/>
  <c r="K179" i="96" s="1"/>
  <c r="L179" i="96" s="1"/>
  <c r="J179" i="96"/>
  <c r="I180" i="96"/>
  <c r="J180" i="96"/>
  <c r="K180" i="96"/>
  <c r="L180" i="96" s="1"/>
  <c r="I181" i="96"/>
  <c r="K181" i="96" s="1"/>
  <c r="L181" i="96" s="1"/>
  <c r="J181" i="96"/>
  <c r="I182" i="96"/>
  <c r="K182" i="96" s="1"/>
  <c r="L182" i="96" s="1"/>
  <c r="J182" i="96"/>
  <c r="I183" i="96"/>
  <c r="K183" i="96" s="1"/>
  <c r="L183" i="96" s="1"/>
  <c r="J183" i="96"/>
  <c r="I184" i="96"/>
  <c r="J184" i="96"/>
  <c r="K184" i="96"/>
  <c r="L184" i="96" s="1"/>
  <c r="I185" i="96"/>
  <c r="K185" i="96" s="1"/>
  <c r="L185" i="96" s="1"/>
  <c r="J185" i="96"/>
  <c r="I186" i="96"/>
  <c r="K186" i="96" s="1"/>
  <c r="L186" i="96" s="1"/>
  <c r="J186" i="96"/>
  <c r="I187" i="96"/>
  <c r="J187" i="96"/>
  <c r="K187" i="96"/>
  <c r="L187" i="96"/>
  <c r="I188" i="96"/>
  <c r="J188" i="96"/>
  <c r="K188" i="96"/>
  <c r="L188" i="96" s="1"/>
  <c r="I189" i="96"/>
  <c r="K189" i="96" s="1"/>
  <c r="L189" i="96" s="1"/>
  <c r="J189" i="96"/>
  <c r="I152" i="116"/>
  <c r="K152" i="116" s="1"/>
  <c r="L152" i="116" s="1"/>
  <c r="J152" i="116"/>
  <c r="I153" i="116"/>
  <c r="J153" i="116"/>
  <c r="K153" i="116"/>
  <c r="L153" i="116"/>
  <c r="I154" i="116"/>
  <c r="K154" i="116" s="1"/>
  <c r="L154" i="116" s="1"/>
  <c r="J154" i="116"/>
  <c r="I155" i="116"/>
  <c r="J155" i="116"/>
  <c r="K155" i="116"/>
  <c r="L155" i="116" s="1"/>
  <c r="I156" i="116"/>
  <c r="K156" i="116" s="1"/>
  <c r="L156" i="116" s="1"/>
  <c r="J156" i="116"/>
  <c r="I157" i="116"/>
  <c r="J157" i="116"/>
  <c r="K157" i="116"/>
  <c r="L157" i="116"/>
  <c r="I158" i="116"/>
  <c r="K158" i="116" s="1"/>
  <c r="L158" i="116" s="1"/>
  <c r="J158" i="116"/>
  <c r="I159" i="116"/>
  <c r="J159" i="116"/>
  <c r="K159" i="116"/>
  <c r="L159" i="116"/>
  <c r="I160" i="116"/>
  <c r="K160" i="116" s="1"/>
  <c r="L160" i="116" s="1"/>
  <c r="J160" i="116"/>
  <c r="I161" i="116"/>
  <c r="J161" i="116"/>
  <c r="K161" i="116"/>
  <c r="L161" i="116"/>
  <c r="I162" i="116"/>
  <c r="J162" i="116"/>
  <c r="K162" i="116" s="1"/>
  <c r="L162" i="116" s="1"/>
  <c r="I163" i="116"/>
  <c r="J163" i="116"/>
  <c r="K163" i="116"/>
  <c r="L163" i="116" s="1"/>
  <c r="I164" i="116"/>
  <c r="J164" i="116"/>
  <c r="K164" i="116"/>
  <c r="L164" i="116" s="1"/>
  <c r="I165" i="116"/>
  <c r="J165" i="116"/>
  <c r="K165" i="116"/>
  <c r="L165" i="116"/>
  <c r="I166" i="116"/>
  <c r="J166" i="116"/>
  <c r="K166" i="116"/>
  <c r="L166" i="116" s="1"/>
  <c r="I167" i="116"/>
  <c r="J167" i="116"/>
  <c r="K167" i="116"/>
  <c r="L167" i="116" s="1"/>
  <c r="I168" i="116"/>
  <c r="K168" i="116" s="1"/>
  <c r="L168" i="116" s="1"/>
  <c r="J168" i="116"/>
  <c r="I169" i="116"/>
  <c r="J169" i="116"/>
  <c r="K169" i="116"/>
  <c r="L169" i="116"/>
  <c r="I170" i="116"/>
  <c r="K170" i="116" s="1"/>
  <c r="L170" i="116" s="1"/>
  <c r="J170" i="116"/>
  <c r="I171" i="116"/>
  <c r="J171" i="116"/>
  <c r="K171" i="116"/>
  <c r="L171" i="116" s="1"/>
  <c r="I172" i="116"/>
  <c r="K172" i="116" s="1"/>
  <c r="L172" i="116" s="1"/>
  <c r="J172" i="116"/>
  <c r="I173" i="116"/>
  <c r="J173" i="116"/>
  <c r="K173" i="116"/>
  <c r="L173" i="116"/>
  <c r="I174" i="116"/>
  <c r="K174" i="116" s="1"/>
  <c r="L174" i="116" s="1"/>
  <c r="J174" i="116"/>
  <c r="I175" i="116"/>
  <c r="J175" i="116"/>
  <c r="K175" i="116"/>
  <c r="L175" i="116"/>
  <c r="I176" i="116"/>
  <c r="K176" i="116" s="1"/>
  <c r="L176" i="116" s="1"/>
  <c r="J176" i="116"/>
  <c r="I177" i="116"/>
  <c r="J177" i="116"/>
  <c r="K177" i="116"/>
  <c r="L177" i="116"/>
  <c r="I178" i="116"/>
  <c r="J178" i="116"/>
  <c r="K178" i="116" s="1"/>
  <c r="L178" i="116" s="1"/>
  <c r="I179" i="116"/>
  <c r="J179" i="116"/>
  <c r="K179" i="116"/>
  <c r="L179" i="116" s="1"/>
  <c r="I180" i="116"/>
  <c r="J180" i="116"/>
  <c r="K180" i="116"/>
  <c r="L180" i="116" s="1"/>
  <c r="I181" i="116"/>
  <c r="J181" i="116"/>
  <c r="K181" i="116"/>
  <c r="L181" i="116"/>
  <c r="I182" i="116"/>
  <c r="J182" i="116"/>
  <c r="K182" i="116"/>
  <c r="L182" i="116" s="1"/>
  <c r="I183" i="116"/>
  <c r="J183" i="116"/>
  <c r="K183" i="116"/>
  <c r="L183" i="116" s="1"/>
  <c r="I184" i="116"/>
  <c r="K184" i="116" s="1"/>
  <c r="L184" i="116" s="1"/>
  <c r="J184" i="116"/>
  <c r="I185" i="116"/>
  <c r="J185" i="116"/>
  <c r="K185" i="116"/>
  <c r="L185" i="116"/>
  <c r="I186" i="116"/>
  <c r="K186" i="116" s="1"/>
  <c r="L186" i="116" s="1"/>
  <c r="J186" i="116"/>
  <c r="I187" i="116"/>
  <c r="J187" i="116"/>
  <c r="K187" i="116"/>
  <c r="L187" i="116" s="1"/>
  <c r="I188" i="116"/>
  <c r="K188" i="116" s="1"/>
  <c r="L188" i="116" s="1"/>
  <c r="J188" i="116"/>
  <c r="I189" i="116"/>
  <c r="J189" i="116"/>
  <c r="K189" i="116"/>
  <c r="L189" i="116"/>
  <c r="I190" i="116"/>
  <c r="K190" i="116" s="1"/>
  <c r="L190" i="116" s="1"/>
  <c r="J190" i="116"/>
  <c r="I191" i="116"/>
  <c r="J191" i="116"/>
  <c r="K191" i="116"/>
  <c r="L191" i="116"/>
  <c r="I192" i="116"/>
  <c r="K192" i="116" s="1"/>
  <c r="L192" i="116" s="1"/>
  <c r="J192" i="116"/>
  <c r="I153" i="111"/>
  <c r="J153" i="111"/>
  <c r="K153" i="111"/>
  <c r="L153" i="111"/>
  <c r="I154" i="111"/>
  <c r="J154" i="111"/>
  <c r="K154" i="111" s="1"/>
  <c r="L154" i="111" s="1"/>
  <c r="I155" i="111"/>
  <c r="J155" i="111"/>
  <c r="K155" i="111"/>
  <c r="L155" i="111" s="1"/>
  <c r="I156" i="111"/>
  <c r="J156" i="111"/>
  <c r="K156" i="111"/>
  <c r="L156" i="111" s="1"/>
  <c r="I157" i="111"/>
  <c r="J157" i="111"/>
  <c r="K157" i="111"/>
  <c r="L157" i="111"/>
  <c r="I158" i="111"/>
  <c r="J158" i="111"/>
  <c r="K158" i="111"/>
  <c r="L158" i="111" s="1"/>
  <c r="I159" i="111"/>
  <c r="J159" i="111"/>
  <c r="K159" i="111"/>
  <c r="L159" i="111" s="1"/>
  <c r="I160" i="111"/>
  <c r="K160" i="111" s="1"/>
  <c r="L160" i="111" s="1"/>
  <c r="J160" i="111"/>
  <c r="I161" i="111"/>
  <c r="J161" i="111"/>
  <c r="K161" i="111"/>
  <c r="L161" i="111"/>
  <c r="I162" i="111"/>
  <c r="K162" i="111" s="1"/>
  <c r="L162" i="111" s="1"/>
  <c r="J162" i="111"/>
  <c r="I163" i="111"/>
  <c r="J163" i="111"/>
  <c r="K163" i="111"/>
  <c r="L163" i="111" s="1"/>
  <c r="I164" i="111"/>
  <c r="K164" i="111" s="1"/>
  <c r="L164" i="111" s="1"/>
  <c r="J164" i="111"/>
  <c r="I165" i="111"/>
  <c r="J165" i="111"/>
  <c r="K165" i="111"/>
  <c r="L165" i="111"/>
  <c r="I166" i="111"/>
  <c r="K166" i="111" s="1"/>
  <c r="L166" i="111" s="1"/>
  <c r="J166" i="111"/>
  <c r="I167" i="111"/>
  <c r="J167" i="111"/>
  <c r="K167" i="111"/>
  <c r="L167" i="111"/>
  <c r="I168" i="111"/>
  <c r="K168" i="111" s="1"/>
  <c r="L168" i="111" s="1"/>
  <c r="J168" i="111"/>
  <c r="I169" i="111"/>
  <c r="J169" i="111"/>
  <c r="K169" i="111"/>
  <c r="L169" i="111"/>
  <c r="I170" i="111"/>
  <c r="J170" i="111"/>
  <c r="K170" i="111" s="1"/>
  <c r="L170" i="111" s="1"/>
  <c r="I171" i="111"/>
  <c r="J171" i="111"/>
  <c r="K171" i="111"/>
  <c r="L171" i="111" s="1"/>
  <c r="I172" i="111"/>
  <c r="J172" i="111"/>
  <c r="K172" i="111"/>
  <c r="L172" i="111" s="1"/>
  <c r="I173" i="111"/>
  <c r="J173" i="111"/>
  <c r="K173" i="111" s="1"/>
  <c r="L173" i="111" s="1"/>
  <c r="I174" i="111"/>
  <c r="J174" i="111"/>
  <c r="K174" i="111"/>
  <c r="L174" i="111" s="1"/>
  <c r="I175" i="111"/>
  <c r="J175" i="111"/>
  <c r="K175" i="111"/>
  <c r="L175" i="111" s="1"/>
  <c r="I176" i="111"/>
  <c r="K176" i="111" s="1"/>
  <c r="L176" i="111" s="1"/>
  <c r="J176" i="111"/>
  <c r="I177" i="111"/>
  <c r="J177" i="111"/>
  <c r="K177" i="111" s="1"/>
  <c r="L177" i="111" s="1"/>
  <c r="I178" i="111"/>
  <c r="K178" i="111" s="1"/>
  <c r="L178" i="111" s="1"/>
  <c r="J178" i="111"/>
  <c r="I179" i="111"/>
  <c r="J179" i="111"/>
  <c r="K179" i="111"/>
  <c r="L179" i="111" s="1"/>
  <c r="I180" i="111"/>
  <c r="K180" i="111" s="1"/>
  <c r="L180" i="111" s="1"/>
  <c r="J180" i="111"/>
  <c r="I181" i="111"/>
  <c r="J181" i="111"/>
  <c r="K181" i="111"/>
  <c r="L181" i="111"/>
  <c r="I182" i="111"/>
  <c r="K182" i="111" s="1"/>
  <c r="L182" i="111" s="1"/>
  <c r="J182" i="111"/>
  <c r="I183" i="111"/>
  <c r="J183" i="111"/>
  <c r="K183" i="111"/>
  <c r="L183" i="111"/>
  <c r="I184" i="111"/>
  <c r="K184" i="111" s="1"/>
  <c r="L184" i="111" s="1"/>
  <c r="J184" i="111"/>
  <c r="I185" i="111"/>
  <c r="J185" i="111"/>
  <c r="K185" i="111"/>
  <c r="L185" i="111"/>
  <c r="I186" i="111"/>
  <c r="K186" i="111" s="1"/>
  <c r="L186" i="111" s="1"/>
  <c r="J186" i="111"/>
  <c r="I187" i="111"/>
  <c r="J187" i="111"/>
  <c r="K187" i="111"/>
  <c r="L187" i="111"/>
  <c r="I188" i="111"/>
  <c r="K188" i="111" s="1"/>
  <c r="L188" i="111" s="1"/>
  <c r="J188" i="111"/>
  <c r="I189" i="111"/>
  <c r="J189" i="111"/>
  <c r="K189" i="111"/>
  <c r="L189" i="111"/>
  <c r="I190" i="111"/>
  <c r="K190" i="111" s="1"/>
  <c r="L190" i="111" s="1"/>
  <c r="J190" i="111"/>
  <c r="I191" i="111"/>
  <c r="J191" i="111"/>
  <c r="K191" i="111"/>
  <c r="L191" i="111"/>
  <c r="I153" i="105"/>
  <c r="K153" i="105" s="1"/>
  <c r="L153" i="105" s="1"/>
  <c r="J153" i="105"/>
  <c r="I154" i="105"/>
  <c r="J154" i="105"/>
  <c r="K154" i="105"/>
  <c r="L154" i="105"/>
  <c r="I155" i="105"/>
  <c r="J155" i="105"/>
  <c r="K155" i="105" s="1"/>
  <c r="L155" i="105" s="1"/>
  <c r="I156" i="105"/>
  <c r="J156" i="105"/>
  <c r="I157" i="105"/>
  <c r="J157" i="105"/>
  <c r="K157" i="105"/>
  <c r="L157" i="105" s="1"/>
  <c r="I158" i="105"/>
  <c r="K158" i="105" s="1"/>
  <c r="L158" i="105" s="1"/>
  <c r="J158" i="105"/>
  <c r="I159" i="105"/>
  <c r="J159" i="105"/>
  <c r="K159" i="105" s="1"/>
  <c r="L159" i="105" s="1"/>
  <c r="I160" i="105"/>
  <c r="J160" i="105"/>
  <c r="I161" i="105"/>
  <c r="K161" i="105" s="1"/>
  <c r="L161" i="105" s="1"/>
  <c r="J161" i="105"/>
  <c r="I162" i="105"/>
  <c r="K162" i="105" s="1"/>
  <c r="L162" i="105" s="1"/>
  <c r="J162" i="105"/>
  <c r="I163" i="105"/>
  <c r="J163" i="105"/>
  <c r="K163" i="105" s="1"/>
  <c r="L163" i="105" s="1"/>
  <c r="I164" i="105"/>
  <c r="J164" i="105"/>
  <c r="I165" i="105"/>
  <c r="K165" i="105" s="1"/>
  <c r="L165" i="105" s="1"/>
  <c r="J165" i="105"/>
  <c r="I166" i="105"/>
  <c r="J166" i="105"/>
  <c r="K166" i="105" s="1"/>
  <c r="L166" i="105" s="1"/>
  <c r="I167" i="105"/>
  <c r="J167" i="105"/>
  <c r="K167" i="105"/>
  <c r="L167" i="105"/>
  <c r="I168" i="105"/>
  <c r="J168" i="105"/>
  <c r="I169" i="105"/>
  <c r="K169" i="105" s="1"/>
  <c r="L169" i="105" s="1"/>
  <c r="J169" i="105"/>
  <c r="I170" i="105"/>
  <c r="J170" i="105"/>
  <c r="K170" i="105"/>
  <c r="L170" i="105"/>
  <c r="I171" i="105"/>
  <c r="K171" i="105" s="1"/>
  <c r="L171" i="105" s="1"/>
  <c r="J171" i="105"/>
  <c r="I172" i="105"/>
  <c r="K172" i="105" s="1"/>
  <c r="L172" i="105" s="1"/>
  <c r="J172" i="105"/>
  <c r="I173" i="105"/>
  <c r="J173" i="105"/>
  <c r="K173" i="105" s="1"/>
  <c r="L173" i="105" s="1"/>
  <c r="I174" i="105"/>
  <c r="J174" i="105"/>
  <c r="K174" i="105"/>
  <c r="L174" i="105"/>
  <c r="I175" i="105"/>
  <c r="K175" i="105" s="1"/>
  <c r="L175" i="105" s="1"/>
  <c r="J175" i="105"/>
  <c r="I176" i="105"/>
  <c r="K176" i="105" s="1"/>
  <c r="L176" i="105" s="1"/>
  <c r="J176" i="105"/>
  <c r="I177" i="105"/>
  <c r="J177" i="105"/>
  <c r="K177" i="105" s="1"/>
  <c r="L177" i="105" s="1"/>
  <c r="I178" i="105"/>
  <c r="J178" i="105"/>
  <c r="K178" i="105"/>
  <c r="L178" i="105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 s="1"/>
  <c r="L181" i="105" s="1"/>
  <c r="I182" i="105"/>
  <c r="J182" i="105"/>
  <c r="K182" i="105"/>
  <c r="L182" i="105"/>
  <c r="I183" i="105"/>
  <c r="K183" i="105" s="1"/>
  <c r="L183" i="105" s="1"/>
  <c r="J183" i="105"/>
  <c r="I184" i="105"/>
  <c r="K184" i="105" s="1"/>
  <c r="L184" i="105" s="1"/>
  <c r="J184" i="105"/>
  <c r="I185" i="105"/>
  <c r="J185" i="105"/>
  <c r="K185" i="105" s="1"/>
  <c r="L185" i="105" s="1"/>
  <c r="I186" i="105"/>
  <c r="J186" i="105"/>
  <c r="K186" i="105"/>
  <c r="L186" i="105"/>
  <c r="I187" i="105"/>
  <c r="K187" i="105" s="1"/>
  <c r="L187" i="105" s="1"/>
  <c r="J187" i="105"/>
  <c r="I188" i="105"/>
  <c r="K188" i="105" s="1"/>
  <c r="L188" i="105" s="1"/>
  <c r="J188" i="105"/>
  <c r="I189" i="105"/>
  <c r="J189" i="105"/>
  <c r="K189" i="105" s="1"/>
  <c r="L189" i="105" s="1"/>
  <c r="I153" i="95"/>
  <c r="J153" i="95"/>
  <c r="K153" i="95"/>
  <c r="L153" i="95"/>
  <c r="I154" i="95"/>
  <c r="K154" i="95" s="1"/>
  <c r="L154" i="95" s="1"/>
  <c r="J154" i="95"/>
  <c r="I155" i="95"/>
  <c r="J155" i="95"/>
  <c r="K155" i="95"/>
  <c r="L155" i="95"/>
  <c r="I156" i="95"/>
  <c r="K156" i="95" s="1"/>
  <c r="L156" i="95" s="1"/>
  <c r="J156" i="95"/>
  <c r="I157" i="95"/>
  <c r="J157" i="95"/>
  <c r="K157" i="95"/>
  <c r="L157" i="95"/>
  <c r="I158" i="95"/>
  <c r="K158" i="95" s="1"/>
  <c r="L158" i="95" s="1"/>
  <c r="J158" i="95"/>
  <c r="I159" i="95"/>
  <c r="J159" i="95"/>
  <c r="K159" i="95"/>
  <c r="L159" i="95"/>
  <c r="I160" i="95"/>
  <c r="K160" i="95" s="1"/>
  <c r="L160" i="95" s="1"/>
  <c r="J160" i="95"/>
  <c r="I161" i="95"/>
  <c r="J161" i="95"/>
  <c r="K161" i="95"/>
  <c r="L161" i="95"/>
  <c r="I162" i="95"/>
  <c r="K162" i="95" s="1"/>
  <c r="L162" i="95" s="1"/>
  <c r="J162" i="95"/>
  <c r="I163" i="95"/>
  <c r="J163" i="95"/>
  <c r="K163" i="95"/>
  <c r="L163" i="95"/>
  <c r="I164" i="95"/>
  <c r="K164" i="95" s="1"/>
  <c r="L164" i="95" s="1"/>
  <c r="J164" i="95"/>
  <c r="I165" i="95"/>
  <c r="J165" i="95"/>
  <c r="K165" i="95"/>
  <c r="L165" i="95"/>
  <c r="I166" i="95"/>
  <c r="K166" i="95" s="1"/>
  <c r="L166" i="95" s="1"/>
  <c r="J166" i="95"/>
  <c r="I167" i="95"/>
  <c r="J167" i="95"/>
  <c r="K167" i="95"/>
  <c r="L167" i="95"/>
  <c r="I168" i="95"/>
  <c r="K168" i="95" s="1"/>
  <c r="L168" i="95" s="1"/>
  <c r="J168" i="95"/>
  <c r="I169" i="95"/>
  <c r="J169" i="95"/>
  <c r="K169" i="95"/>
  <c r="L169" i="95"/>
  <c r="I170" i="95"/>
  <c r="K170" i="95" s="1"/>
  <c r="L170" i="95" s="1"/>
  <c r="J170" i="95"/>
  <c r="I171" i="95"/>
  <c r="J171" i="95"/>
  <c r="K171" i="95"/>
  <c r="L171" i="95"/>
  <c r="I172" i="95"/>
  <c r="K172" i="95" s="1"/>
  <c r="L172" i="95" s="1"/>
  <c r="J172" i="95"/>
  <c r="I173" i="95"/>
  <c r="J173" i="95"/>
  <c r="K173" i="95"/>
  <c r="L173" i="95"/>
  <c r="I174" i="95"/>
  <c r="K174" i="95" s="1"/>
  <c r="L174" i="95" s="1"/>
  <c r="J174" i="95"/>
  <c r="I175" i="95"/>
  <c r="J175" i="95"/>
  <c r="K175" i="95"/>
  <c r="L175" i="95"/>
  <c r="I176" i="95"/>
  <c r="K176" i="95" s="1"/>
  <c r="L176" i="95" s="1"/>
  <c r="J176" i="95"/>
  <c r="I177" i="95"/>
  <c r="J177" i="95"/>
  <c r="K177" i="95"/>
  <c r="L177" i="95"/>
  <c r="I178" i="95"/>
  <c r="K178" i="95" s="1"/>
  <c r="L178" i="95" s="1"/>
  <c r="J178" i="95"/>
  <c r="I179" i="95"/>
  <c r="J179" i="95"/>
  <c r="K179" i="95"/>
  <c r="L179" i="95"/>
  <c r="I180" i="95"/>
  <c r="K180" i="95" s="1"/>
  <c r="L180" i="95" s="1"/>
  <c r="J180" i="95"/>
  <c r="I181" i="95"/>
  <c r="J181" i="95"/>
  <c r="K181" i="95"/>
  <c r="L181" i="95"/>
  <c r="I182" i="95"/>
  <c r="K182" i="95" s="1"/>
  <c r="L182" i="95" s="1"/>
  <c r="J182" i="95"/>
  <c r="I183" i="95"/>
  <c r="J183" i="95"/>
  <c r="K183" i="95"/>
  <c r="L183" i="95"/>
  <c r="I184" i="95"/>
  <c r="K184" i="95" s="1"/>
  <c r="L184" i="95" s="1"/>
  <c r="J184" i="95"/>
  <c r="I185" i="95"/>
  <c r="J185" i="95"/>
  <c r="K185" i="95"/>
  <c r="L185" i="95"/>
  <c r="I186" i="95"/>
  <c r="K186" i="95" s="1"/>
  <c r="L186" i="95" s="1"/>
  <c r="J186" i="95"/>
  <c r="I187" i="95"/>
  <c r="J187" i="95"/>
  <c r="K187" i="95"/>
  <c r="L187" i="95"/>
  <c r="I188" i="95"/>
  <c r="K188" i="95" s="1"/>
  <c r="L188" i="95" s="1"/>
  <c r="J188" i="95"/>
  <c r="I189" i="95"/>
  <c r="J189" i="95"/>
  <c r="K189" i="95"/>
  <c r="L189" i="95"/>
  <c r="I190" i="95"/>
  <c r="K190" i="95" s="1"/>
  <c r="L190" i="95" s="1"/>
  <c r="J190" i="95"/>
  <c r="I191" i="95"/>
  <c r="J191" i="95"/>
  <c r="K191" i="95"/>
  <c r="L191" i="95"/>
  <c r="I192" i="95"/>
  <c r="K192" i="95" s="1"/>
  <c r="L192" i="95" s="1"/>
  <c r="J192" i="95"/>
  <c r="I193" i="95"/>
  <c r="J193" i="95"/>
  <c r="K193" i="95"/>
  <c r="L193" i="95"/>
  <c r="I153" i="93"/>
  <c r="K153" i="93" s="1"/>
  <c r="L153" i="93" s="1"/>
  <c r="J153" i="93"/>
  <c r="I154" i="93"/>
  <c r="J154" i="93"/>
  <c r="K154" i="93"/>
  <c r="L154" i="93"/>
  <c r="I155" i="93"/>
  <c r="K155" i="93" s="1"/>
  <c r="L155" i="93" s="1"/>
  <c r="J155" i="93"/>
  <c r="I156" i="93"/>
  <c r="J156" i="93"/>
  <c r="K156" i="93"/>
  <c r="L156" i="93"/>
  <c r="I157" i="93"/>
  <c r="K157" i="93" s="1"/>
  <c r="L157" i="93" s="1"/>
  <c r="J157" i="93"/>
  <c r="I158" i="93"/>
  <c r="J158" i="93"/>
  <c r="K158" i="93"/>
  <c r="L158" i="93"/>
  <c r="I159" i="93"/>
  <c r="K159" i="93" s="1"/>
  <c r="L159" i="93" s="1"/>
  <c r="J159" i="93"/>
  <c r="I160" i="93"/>
  <c r="J160" i="93"/>
  <c r="K160" i="93"/>
  <c r="L160" i="93"/>
  <c r="I161" i="93"/>
  <c r="K161" i="93" s="1"/>
  <c r="L161" i="93" s="1"/>
  <c r="J161" i="93"/>
  <c r="I162" i="93"/>
  <c r="J162" i="93"/>
  <c r="K162" i="93"/>
  <c r="L162" i="93"/>
  <c r="I163" i="93"/>
  <c r="K163" i="93" s="1"/>
  <c r="L163" i="93" s="1"/>
  <c r="J163" i="93"/>
  <c r="I164" i="93"/>
  <c r="J164" i="93"/>
  <c r="K164" i="93"/>
  <c r="L164" i="93"/>
  <c r="I165" i="93"/>
  <c r="K165" i="93" s="1"/>
  <c r="L165" i="93" s="1"/>
  <c r="J165" i="93"/>
  <c r="I166" i="93"/>
  <c r="J166" i="93"/>
  <c r="K166" i="93"/>
  <c r="L166" i="93"/>
  <c r="I167" i="93"/>
  <c r="K167" i="93" s="1"/>
  <c r="L167" i="93" s="1"/>
  <c r="J167" i="93"/>
  <c r="I168" i="93"/>
  <c r="J168" i="93"/>
  <c r="K168" i="93"/>
  <c r="L168" i="93"/>
  <c r="I169" i="93"/>
  <c r="K169" i="93" s="1"/>
  <c r="L169" i="93" s="1"/>
  <c r="J169" i="93"/>
  <c r="I170" i="93"/>
  <c r="J170" i="93"/>
  <c r="K170" i="93"/>
  <c r="L170" i="93"/>
  <c r="I171" i="93"/>
  <c r="K171" i="93" s="1"/>
  <c r="L171" i="93" s="1"/>
  <c r="J171" i="93"/>
  <c r="I172" i="93"/>
  <c r="J172" i="93"/>
  <c r="K172" i="93"/>
  <c r="L172" i="93"/>
  <c r="I173" i="93"/>
  <c r="K173" i="93" s="1"/>
  <c r="L173" i="93" s="1"/>
  <c r="J173" i="93"/>
  <c r="I174" i="93"/>
  <c r="J174" i="93"/>
  <c r="K174" i="93"/>
  <c r="L174" i="93"/>
  <c r="I175" i="93"/>
  <c r="K175" i="93" s="1"/>
  <c r="L175" i="93" s="1"/>
  <c r="J175" i="93"/>
  <c r="I176" i="93"/>
  <c r="J176" i="93"/>
  <c r="K176" i="93"/>
  <c r="L176" i="93"/>
  <c r="I177" i="93"/>
  <c r="K177" i="93" s="1"/>
  <c r="L177" i="93" s="1"/>
  <c r="J177" i="93"/>
  <c r="I178" i="93"/>
  <c r="J178" i="93"/>
  <c r="K178" i="93"/>
  <c r="L178" i="93"/>
  <c r="I179" i="93"/>
  <c r="K179" i="93" s="1"/>
  <c r="L179" i="93" s="1"/>
  <c r="J179" i="93"/>
  <c r="I180" i="93"/>
  <c r="J180" i="93"/>
  <c r="K180" i="93"/>
  <c r="L180" i="93"/>
  <c r="I181" i="93"/>
  <c r="K181" i="93" s="1"/>
  <c r="L181" i="93" s="1"/>
  <c r="J181" i="93"/>
  <c r="I182" i="93"/>
  <c r="J182" i="93"/>
  <c r="K182" i="93"/>
  <c r="L182" i="93"/>
  <c r="I183" i="93"/>
  <c r="K183" i="93" s="1"/>
  <c r="L183" i="93" s="1"/>
  <c r="J183" i="93"/>
  <c r="I184" i="93"/>
  <c r="J184" i="93"/>
  <c r="K184" i="93"/>
  <c r="L184" i="93"/>
  <c r="I185" i="93"/>
  <c r="K185" i="93" s="1"/>
  <c r="L185" i="93" s="1"/>
  <c r="J185" i="93"/>
  <c r="I186" i="93"/>
  <c r="J186" i="93"/>
  <c r="K186" i="93"/>
  <c r="L186" i="93"/>
  <c r="I187" i="93"/>
  <c r="K187" i="93" s="1"/>
  <c r="L187" i="93" s="1"/>
  <c r="J187" i="93"/>
  <c r="I188" i="93"/>
  <c r="J188" i="93"/>
  <c r="K188" i="93"/>
  <c r="L188" i="93"/>
  <c r="I189" i="93"/>
  <c r="K189" i="93" s="1"/>
  <c r="L189" i="93" s="1"/>
  <c r="J189" i="93"/>
  <c r="J5" i="135"/>
  <c r="I5" i="135"/>
  <c r="J4" i="135"/>
  <c r="I4" i="135"/>
  <c r="K4" i="135" s="1"/>
  <c r="L4" i="135" s="1"/>
  <c r="J3" i="135"/>
  <c r="I3" i="135"/>
  <c r="J2" i="135"/>
  <c r="I2" i="135"/>
  <c r="K2" i="135"/>
  <c r="L2" i="135"/>
  <c r="K3" i="135"/>
  <c r="L3" i="135"/>
  <c r="K5" i="135"/>
  <c r="L5" i="135"/>
  <c r="I152" i="132"/>
  <c r="J152" i="132"/>
  <c r="K152" i="132"/>
  <c r="L152" i="132" s="1"/>
  <c r="I25" i="132"/>
  <c r="K25" i="132" s="1"/>
  <c r="L25" i="132" s="1"/>
  <c r="J25" i="132"/>
  <c r="I24" i="132"/>
  <c r="J24" i="132"/>
  <c r="K24" i="132"/>
  <c r="L24" i="132" s="1"/>
  <c r="I23" i="132"/>
  <c r="K23" i="132" s="1"/>
  <c r="L23" i="132" s="1"/>
  <c r="J23" i="132"/>
  <c r="I22" i="132"/>
  <c r="J22" i="132"/>
  <c r="K22" i="132" s="1"/>
  <c r="I21" i="132"/>
  <c r="K21" i="132" s="1"/>
  <c r="L21" i="132" s="1"/>
  <c r="J21" i="132"/>
  <c r="I20" i="132"/>
  <c r="K20" i="132" s="1"/>
  <c r="L20" i="132" s="1"/>
  <c r="J20" i="132"/>
  <c r="I19" i="132"/>
  <c r="J19" i="132"/>
  <c r="I18" i="132"/>
  <c r="K18" i="132" s="1"/>
  <c r="L18" i="132" s="1"/>
  <c r="J18" i="132"/>
  <c r="I17" i="132"/>
  <c r="J17" i="132"/>
  <c r="I16" i="132"/>
  <c r="K16" i="132" s="1"/>
  <c r="L16" i="132" s="1"/>
  <c r="J16" i="132"/>
  <c r="I15" i="132"/>
  <c r="K15" i="132" s="1"/>
  <c r="J15" i="132"/>
  <c r="I14" i="132"/>
  <c r="K14" i="132" s="1"/>
  <c r="L14" i="132" s="1"/>
  <c r="J14" i="132"/>
  <c r="I13" i="132"/>
  <c r="J13" i="132"/>
  <c r="K13" i="132"/>
  <c r="L13" i="132" s="1"/>
  <c r="I12" i="132"/>
  <c r="K12" i="132" s="1"/>
  <c r="L12" i="132" s="1"/>
  <c r="J12" i="132"/>
  <c r="I11" i="132"/>
  <c r="J11" i="132"/>
  <c r="I10" i="132"/>
  <c r="K10" i="132" s="1"/>
  <c r="L10" i="132" s="1"/>
  <c r="J10" i="132"/>
  <c r="I9" i="132"/>
  <c r="J9" i="132"/>
  <c r="I8" i="132"/>
  <c r="K8" i="132" s="1"/>
  <c r="L8" i="132" s="1"/>
  <c r="J8" i="132"/>
  <c r="I7" i="132"/>
  <c r="J7" i="132"/>
  <c r="K7" i="132"/>
  <c r="L7" i="132" s="1"/>
  <c r="I6" i="132"/>
  <c r="J6" i="132"/>
  <c r="I5" i="132"/>
  <c r="J5" i="132"/>
  <c r="K5" i="132"/>
  <c r="L5" i="132" s="1"/>
  <c r="I4" i="132"/>
  <c r="J4" i="132"/>
  <c r="I3" i="132"/>
  <c r="K3" i="132" s="1"/>
  <c r="L3" i="132" s="1"/>
  <c r="J3" i="132"/>
  <c r="I2" i="132"/>
  <c r="K2" i="132" s="1"/>
  <c r="L2" i="132" s="1"/>
  <c r="J2" i="132"/>
  <c r="I25" i="122"/>
  <c r="K25" i="122" s="1"/>
  <c r="L25" i="122" s="1"/>
  <c r="J25" i="122"/>
  <c r="I24" i="122"/>
  <c r="J24" i="122"/>
  <c r="K24" i="122"/>
  <c r="L24" i="122" s="1"/>
  <c r="I23" i="122"/>
  <c r="K23" i="122" s="1"/>
  <c r="L23" i="122" s="1"/>
  <c r="J23" i="122"/>
  <c r="I22" i="122"/>
  <c r="J22" i="122"/>
  <c r="K22" i="122"/>
  <c r="L22" i="122" s="1"/>
  <c r="I21" i="122"/>
  <c r="J21" i="122"/>
  <c r="I20" i="122"/>
  <c r="J20" i="122"/>
  <c r="I19" i="122"/>
  <c r="J19" i="122"/>
  <c r="I18" i="122"/>
  <c r="J18" i="122"/>
  <c r="I17" i="122"/>
  <c r="J17" i="122"/>
  <c r="I16" i="122"/>
  <c r="J16" i="122"/>
  <c r="I15" i="122"/>
  <c r="J15" i="122"/>
  <c r="K15" i="122"/>
  <c r="L15" i="122" s="1"/>
  <c r="I14" i="122"/>
  <c r="J14" i="122"/>
  <c r="I13" i="122"/>
  <c r="K13" i="122" s="1"/>
  <c r="L13" i="122" s="1"/>
  <c r="J13" i="122"/>
  <c r="I12" i="122"/>
  <c r="J12" i="122"/>
  <c r="K12" i="122"/>
  <c r="L12" i="122" s="1"/>
  <c r="I11" i="122"/>
  <c r="K11" i="122" s="1"/>
  <c r="L11" i="122" s="1"/>
  <c r="J11" i="122"/>
  <c r="I10" i="122"/>
  <c r="J10" i="122"/>
  <c r="I9" i="122"/>
  <c r="J9" i="122"/>
  <c r="I8" i="122"/>
  <c r="K8" i="122" s="1"/>
  <c r="L8" i="122" s="1"/>
  <c r="J8" i="122"/>
  <c r="I7" i="122"/>
  <c r="J7" i="122"/>
  <c r="I6" i="122"/>
  <c r="J6" i="122"/>
  <c r="I5" i="122"/>
  <c r="J5" i="122"/>
  <c r="I4" i="122"/>
  <c r="K4" i="122" s="1"/>
  <c r="L4" i="122" s="1"/>
  <c r="J4" i="122"/>
  <c r="I3" i="122"/>
  <c r="K3" i="122" s="1"/>
  <c r="L3" i="122" s="1"/>
  <c r="J3" i="122"/>
  <c r="I2" i="122"/>
  <c r="J2" i="122"/>
  <c r="I25" i="121"/>
  <c r="J25" i="121"/>
  <c r="I24" i="121"/>
  <c r="K24" i="121" s="1"/>
  <c r="L24" i="121" s="1"/>
  <c r="J24" i="121"/>
  <c r="I23" i="121"/>
  <c r="J23" i="121"/>
  <c r="I22" i="121"/>
  <c r="J22" i="121"/>
  <c r="K22" i="121"/>
  <c r="L22" i="121" s="1"/>
  <c r="I21" i="121"/>
  <c r="J21" i="121"/>
  <c r="I20" i="121"/>
  <c r="J20" i="121"/>
  <c r="K20" i="121"/>
  <c r="L20" i="121"/>
  <c r="I19" i="121"/>
  <c r="K19" i="121" s="1"/>
  <c r="L19" i="121" s="1"/>
  <c r="J19" i="121"/>
  <c r="I18" i="121"/>
  <c r="K18" i="121" s="1"/>
  <c r="L18" i="121" s="1"/>
  <c r="J18" i="121"/>
  <c r="I17" i="121"/>
  <c r="J17" i="121"/>
  <c r="I16" i="121"/>
  <c r="K16" i="121" s="1"/>
  <c r="L16" i="121" s="1"/>
  <c r="J16" i="121"/>
  <c r="I15" i="121"/>
  <c r="J15" i="121"/>
  <c r="I14" i="121"/>
  <c r="K14" i="121" s="1"/>
  <c r="L14" i="121" s="1"/>
  <c r="J14" i="121"/>
  <c r="I13" i="121"/>
  <c r="K13" i="121" s="1"/>
  <c r="L13" i="121" s="1"/>
  <c r="J13" i="121"/>
  <c r="I12" i="121"/>
  <c r="J12" i="121"/>
  <c r="I11" i="121"/>
  <c r="K11" i="121" s="1"/>
  <c r="L11" i="121" s="1"/>
  <c r="J11" i="121"/>
  <c r="I10" i="121"/>
  <c r="J10" i="121"/>
  <c r="I9" i="121"/>
  <c r="J9" i="121"/>
  <c r="K9" i="121"/>
  <c r="L9" i="121" s="1"/>
  <c r="I8" i="121"/>
  <c r="K8" i="121" s="1"/>
  <c r="L8" i="121" s="1"/>
  <c r="J8" i="121"/>
  <c r="I7" i="121"/>
  <c r="K7" i="121" s="1"/>
  <c r="L7" i="121" s="1"/>
  <c r="J7" i="121"/>
  <c r="I6" i="121"/>
  <c r="K6" i="121" s="1"/>
  <c r="L6" i="121" s="1"/>
  <c r="J6" i="121"/>
  <c r="I5" i="121"/>
  <c r="J5" i="121"/>
  <c r="I4" i="121"/>
  <c r="J4" i="121"/>
  <c r="K4" i="121"/>
  <c r="L4" i="121" s="1"/>
  <c r="I3" i="121"/>
  <c r="K3" i="121" s="1"/>
  <c r="L3" i="121" s="1"/>
  <c r="J3" i="121"/>
  <c r="I2" i="121"/>
  <c r="J2" i="121"/>
  <c r="K2" i="121"/>
  <c r="L2" i="121"/>
  <c r="I5" i="120"/>
  <c r="J5" i="120"/>
  <c r="I4" i="120"/>
  <c r="K4" i="120" s="1"/>
  <c r="L4" i="120" s="1"/>
  <c r="J4" i="120"/>
  <c r="I3" i="120"/>
  <c r="J3" i="120"/>
  <c r="I2" i="120"/>
  <c r="K2" i="120" s="1"/>
  <c r="L2" i="120" s="1"/>
  <c r="J2" i="120"/>
  <c r="J5" i="116"/>
  <c r="I5" i="116"/>
  <c r="K5" i="116"/>
  <c r="L5" i="116" s="1"/>
  <c r="J4" i="116"/>
  <c r="I4" i="116"/>
  <c r="K4" i="116" s="1"/>
  <c r="L4" i="116" s="1"/>
  <c r="J3" i="116"/>
  <c r="I3" i="116"/>
  <c r="K3" i="116" s="1"/>
  <c r="L3" i="116" s="1"/>
  <c r="J2" i="116"/>
  <c r="K2" i="116" s="1"/>
  <c r="L2" i="116" s="1"/>
  <c r="I2" i="116"/>
  <c r="J5" i="111"/>
  <c r="K5" i="111" s="1"/>
  <c r="L5" i="111" s="1"/>
  <c r="I5" i="111"/>
  <c r="J4" i="111"/>
  <c r="I4" i="111"/>
  <c r="K4" i="111"/>
  <c r="L4" i="111"/>
  <c r="J3" i="111"/>
  <c r="I3" i="111"/>
  <c r="J2" i="111"/>
  <c r="I2" i="111"/>
  <c r="K2" i="111" s="1"/>
  <c r="J5" i="105"/>
  <c r="I5" i="105"/>
  <c r="K5" i="105" s="1"/>
  <c r="L5" i="105" s="1"/>
  <c r="J4" i="105"/>
  <c r="I4" i="105"/>
  <c r="K4" i="105" s="1"/>
  <c r="L4" i="105" s="1"/>
  <c r="J3" i="105"/>
  <c r="I3" i="105"/>
  <c r="J2" i="105"/>
  <c r="I2" i="105"/>
  <c r="L2" i="111"/>
  <c r="J5" i="96"/>
  <c r="I5" i="96"/>
  <c r="K5" i="96" s="1"/>
  <c r="L5" i="96" s="1"/>
  <c r="J4" i="96"/>
  <c r="I4" i="96"/>
  <c r="J3" i="96"/>
  <c r="I3" i="96"/>
  <c r="K3" i="96" s="1"/>
  <c r="L3" i="96" s="1"/>
  <c r="J2" i="96"/>
  <c r="I2" i="96"/>
  <c r="K2" i="96" s="1"/>
  <c r="L2" i="96" s="1"/>
  <c r="J5" i="95"/>
  <c r="I5" i="95"/>
  <c r="K5" i="95" s="1"/>
  <c r="L5" i="95" s="1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 s="1"/>
  <c r="J5" i="94"/>
  <c r="I5" i="94"/>
  <c r="J4" i="94"/>
  <c r="I4" i="94"/>
  <c r="J3" i="94"/>
  <c r="I3" i="94"/>
  <c r="K3" i="94" s="1"/>
  <c r="L3" i="94" s="1"/>
  <c r="J2" i="94"/>
  <c r="I2" i="94"/>
  <c r="J5" i="93"/>
  <c r="I5" i="93"/>
  <c r="J4" i="93"/>
  <c r="I4" i="93"/>
  <c r="K4" i="93" s="1"/>
  <c r="L4" i="93" s="1"/>
  <c r="J3" i="93"/>
  <c r="I3" i="93"/>
  <c r="K3" i="93" s="1"/>
  <c r="L3" i="93" s="1"/>
  <c r="J2" i="93"/>
  <c r="I2" i="93"/>
  <c r="K2" i="94"/>
  <c r="L2" i="94"/>
  <c r="K9" i="132"/>
  <c r="L9" i="132" s="1"/>
  <c r="L22" i="132"/>
  <c r="K4" i="132"/>
  <c r="L4" i="132" s="1"/>
  <c r="K6" i="132"/>
  <c r="L6" i="132" s="1"/>
  <c r="L15" i="132"/>
  <c r="K17" i="132"/>
  <c r="L17" i="132"/>
  <c r="K2" i="122"/>
  <c r="L2" i="122" s="1"/>
  <c r="K6" i="122"/>
  <c r="L6" i="122" s="1"/>
  <c r="K18" i="122"/>
  <c r="L18" i="122"/>
  <c r="K20" i="122"/>
  <c r="L20" i="122" s="1"/>
  <c r="K7" i="122"/>
  <c r="L7" i="122" s="1"/>
  <c r="K9" i="122"/>
  <c r="L9" i="122" s="1"/>
  <c r="K17" i="122"/>
  <c r="L17" i="122"/>
  <c r="K19" i="122"/>
  <c r="L19" i="122" s="1"/>
  <c r="K21" i="122"/>
  <c r="L21" i="122" s="1"/>
  <c r="K10" i="121"/>
  <c r="L10" i="121"/>
  <c r="K12" i="121"/>
  <c r="L12" i="121"/>
  <c r="K3" i="111"/>
  <c r="L3" i="111" s="1"/>
  <c r="K2" i="105"/>
  <c r="L2" i="105" s="1"/>
  <c r="K3" i="105"/>
  <c r="L3" i="105"/>
  <c r="K5" i="94"/>
  <c r="L5" i="94" s="1"/>
  <c r="K11" i="132"/>
  <c r="L11" i="132" s="1"/>
  <c r="K19" i="132"/>
  <c r="L19" i="132"/>
  <c r="K16" i="122"/>
  <c r="L16" i="122" s="1"/>
  <c r="K5" i="122"/>
  <c r="L5" i="122" s="1"/>
  <c r="K5" i="121"/>
  <c r="L5" i="121"/>
  <c r="K15" i="121"/>
  <c r="L15" i="121"/>
  <c r="K17" i="121"/>
  <c r="L17" i="121" s="1"/>
  <c r="K21" i="121"/>
  <c r="L21" i="121" s="1"/>
  <c r="K23" i="121"/>
  <c r="L23" i="121"/>
  <c r="K25" i="121"/>
  <c r="L25" i="121"/>
  <c r="K5" i="120"/>
  <c r="L5" i="120" s="1"/>
  <c r="K4" i="94"/>
  <c r="L4" i="94"/>
  <c r="K5" i="93"/>
  <c r="L5" i="93" s="1"/>
  <c r="K14" i="122"/>
  <c r="L14" i="122"/>
  <c r="K10" i="122"/>
  <c r="L10" i="122"/>
  <c r="K2" i="93" l="1"/>
  <c r="L2" i="93" s="1"/>
  <c r="K3" i="120"/>
  <c r="L3" i="120" s="1"/>
  <c r="K4" i="96"/>
  <c r="L4" i="96" s="1"/>
  <c r="K168" i="105"/>
  <c r="L168" i="105" s="1"/>
  <c r="K12" i="116"/>
  <c r="L12" i="116" s="1"/>
  <c r="K164" i="122"/>
  <c r="L164" i="122" s="1"/>
  <c r="K20" i="116"/>
  <c r="L20" i="116" s="1"/>
  <c r="K14" i="96"/>
  <c r="L14" i="96" s="1"/>
  <c r="K10" i="120"/>
  <c r="L10" i="120" s="1"/>
  <c r="K156" i="105"/>
  <c r="L156" i="105" s="1"/>
  <c r="K188" i="121"/>
  <c r="L188" i="121" s="1"/>
  <c r="K160" i="105"/>
  <c r="L160" i="105" s="1"/>
  <c r="K20" i="135"/>
  <c r="L20" i="135" s="1"/>
  <c r="K164" i="105"/>
  <c r="L164" i="105" s="1"/>
  <c r="K6" i="135"/>
  <c r="L6" i="135" s="1"/>
  <c r="K24" i="135"/>
  <c r="L24" i="135" s="1"/>
  <c r="V76" i="122"/>
  <c r="V81" i="122"/>
  <c r="K46" i="122"/>
  <c r="L46" i="122" s="1"/>
  <c r="V90" i="135"/>
  <c r="V79" i="132"/>
  <c r="V92" i="122"/>
  <c r="V87" i="122"/>
  <c r="V93" i="135"/>
  <c r="V82" i="132"/>
  <c r="V97" i="122"/>
  <c r="V95" i="135"/>
  <c r="V84" i="132"/>
  <c r="V87" i="135"/>
  <c r="V82" i="135"/>
  <c r="V95" i="132"/>
  <c r="V96" i="120"/>
  <c r="V90" i="120"/>
  <c r="V97" i="116"/>
  <c r="V81" i="116"/>
  <c r="V78" i="116"/>
  <c r="K28" i="116"/>
  <c r="L28" i="116" s="1"/>
  <c r="V100" i="111"/>
  <c r="V84" i="111"/>
  <c r="V81" i="111"/>
  <c r="V69" i="111"/>
  <c r="K151" i="135"/>
  <c r="L151" i="135" s="1"/>
  <c r="V79" i="135"/>
  <c r="V92" i="132"/>
  <c r="V87" i="132"/>
  <c r="K141" i="122"/>
  <c r="L141" i="122" s="1"/>
  <c r="K40" i="122"/>
  <c r="L40" i="122" s="1"/>
  <c r="K138" i="121"/>
  <c r="L138" i="121" s="1"/>
  <c r="V79" i="121"/>
  <c r="K147" i="120"/>
  <c r="L147" i="120" s="1"/>
  <c r="V95" i="120"/>
  <c r="V93" i="120"/>
  <c r="V86" i="120"/>
  <c r="V83" i="120"/>
  <c r="K40" i="120"/>
  <c r="L40" i="120" s="1"/>
  <c r="V94" i="116"/>
  <c r="V90" i="116"/>
  <c r="V98" i="96"/>
  <c r="V95" i="96"/>
  <c r="V83" i="96"/>
  <c r="V72" i="111"/>
  <c r="K109" i="116"/>
  <c r="L109" i="116" s="1"/>
  <c r="K110" i="121"/>
  <c r="L110" i="121" s="1"/>
  <c r="V93" i="122"/>
  <c r="V91" i="122"/>
  <c r="K133" i="122"/>
  <c r="L133" i="122" s="1"/>
  <c r="V77" i="122"/>
  <c r="V78" i="121"/>
  <c r="V77" i="120"/>
  <c r="K26" i="120"/>
  <c r="L26" i="120" s="1"/>
  <c r="V87" i="116"/>
  <c r="V77" i="116"/>
  <c r="V89" i="96"/>
  <c r="K13" i="95"/>
  <c r="L13" i="95" s="1"/>
  <c r="V97" i="135"/>
  <c r="V92" i="135"/>
  <c r="V76" i="132"/>
  <c r="V85" i="122"/>
  <c r="V83" i="122"/>
  <c r="V99" i="121"/>
  <c r="V98" i="120"/>
  <c r="V92" i="120"/>
  <c r="V99" i="120"/>
  <c r="V93" i="116"/>
  <c r="V86" i="116"/>
  <c r="V94" i="96"/>
  <c r="V91" i="96"/>
  <c r="V82" i="96"/>
  <c r="V79" i="96"/>
  <c r="V86" i="111"/>
  <c r="V91" i="135"/>
  <c r="V89" i="135"/>
  <c r="K131" i="135"/>
  <c r="L131" i="135" s="1"/>
  <c r="K146" i="135"/>
  <c r="L146" i="135" s="1"/>
  <c r="K144" i="132"/>
  <c r="L144" i="132" s="1"/>
  <c r="V99" i="132"/>
  <c r="V94" i="120"/>
  <c r="V91" i="120"/>
  <c r="V80" i="120"/>
  <c r="V76" i="120"/>
  <c r="V96" i="116"/>
  <c r="V89" i="116"/>
  <c r="V80" i="116"/>
  <c r="V78" i="96"/>
  <c r="K19" i="94"/>
  <c r="L19" i="94" s="1"/>
  <c r="K128" i="111"/>
  <c r="L128" i="111" s="1"/>
  <c r="V98" i="111"/>
  <c r="K104" i="116"/>
  <c r="L104" i="116" s="1"/>
  <c r="V83" i="135"/>
  <c r="V81" i="135"/>
  <c r="K38" i="135"/>
  <c r="L38" i="135" s="1"/>
  <c r="V96" i="132"/>
  <c r="V94" i="132"/>
  <c r="K136" i="132"/>
  <c r="L136" i="132" s="1"/>
  <c r="K135" i="120"/>
  <c r="L135" i="120" s="1"/>
  <c r="V92" i="116"/>
  <c r="V90" i="96"/>
  <c r="V101" i="111"/>
  <c r="V70" i="93"/>
  <c r="V98" i="135"/>
  <c r="V80" i="135"/>
  <c r="V93" i="132"/>
  <c r="V88" i="132"/>
  <c r="V86" i="132"/>
  <c r="V81" i="132"/>
  <c r="V89" i="122"/>
  <c r="V84" i="122"/>
  <c r="V83" i="121"/>
  <c r="V77" i="121"/>
  <c r="V87" i="120"/>
  <c r="V85" i="120"/>
  <c r="V98" i="116"/>
  <c r="V91" i="116"/>
  <c r="V82" i="116"/>
  <c r="V96" i="96"/>
  <c r="V85" i="96"/>
  <c r="V81" i="96"/>
  <c r="V70" i="111"/>
  <c r="V97" i="93"/>
  <c r="V82" i="93"/>
  <c r="V85" i="135"/>
  <c r="V98" i="132"/>
  <c r="V80" i="132"/>
  <c r="K35" i="132"/>
  <c r="L35" i="132" s="1"/>
  <c r="V82" i="121"/>
  <c r="V80" i="121"/>
  <c r="V76" i="121"/>
  <c r="V84" i="120"/>
  <c r="V81" i="120"/>
  <c r="V76" i="116"/>
  <c r="V93" i="96"/>
  <c r="V87" i="96"/>
  <c r="V80" i="96"/>
  <c r="V77" i="96"/>
  <c r="K28" i="96"/>
  <c r="L28" i="96" s="1"/>
  <c r="V92" i="93"/>
  <c r="V77" i="94"/>
  <c r="V75" i="94"/>
  <c r="V82" i="105"/>
  <c r="V90" i="111"/>
  <c r="V83" i="111"/>
  <c r="K40" i="111"/>
  <c r="L40" i="111" s="1"/>
  <c r="V64" i="111"/>
  <c r="K83" i="93"/>
  <c r="L83" i="93" s="1"/>
  <c r="K51" i="93"/>
  <c r="L51" i="93" s="1"/>
  <c r="V88" i="93"/>
  <c r="K80" i="94"/>
  <c r="L80" i="94" s="1"/>
  <c r="V66" i="94"/>
  <c r="V87" i="95"/>
  <c r="V85" i="105"/>
  <c r="K41" i="116"/>
  <c r="L41" i="116" s="1"/>
  <c r="K139" i="96"/>
  <c r="L139" i="96" s="1"/>
  <c r="K25" i="105"/>
  <c r="L25" i="105" s="1"/>
  <c r="K17" i="105"/>
  <c r="L17" i="105" s="1"/>
  <c r="K9" i="105"/>
  <c r="L9" i="105" s="1"/>
  <c r="K23" i="111"/>
  <c r="L23" i="111" s="1"/>
  <c r="K15" i="111"/>
  <c r="L15" i="111" s="1"/>
  <c r="K119" i="93"/>
  <c r="L119" i="93" s="1"/>
  <c r="K95" i="93"/>
  <c r="L95" i="93" s="1"/>
  <c r="K63" i="93"/>
  <c r="L63" i="93" s="1"/>
  <c r="V87" i="93"/>
  <c r="V84" i="93"/>
  <c r="V75" i="95"/>
  <c r="V87" i="105"/>
  <c r="V96" i="122"/>
  <c r="V88" i="122"/>
  <c r="K36" i="120"/>
  <c r="L36" i="120" s="1"/>
  <c r="K142" i="116"/>
  <c r="L142" i="116" s="1"/>
  <c r="K151" i="96"/>
  <c r="L151" i="96" s="1"/>
  <c r="V97" i="111"/>
  <c r="K36" i="111"/>
  <c r="L36" i="111" s="1"/>
  <c r="K107" i="93"/>
  <c r="L107" i="93" s="1"/>
  <c r="K75" i="93"/>
  <c r="L75" i="93" s="1"/>
  <c r="V79" i="93"/>
  <c r="V76" i="93"/>
  <c r="V94" i="94"/>
  <c r="V90" i="94"/>
  <c r="V87" i="94"/>
  <c r="V90" i="105"/>
  <c r="V89" i="111"/>
  <c r="V90" i="93"/>
  <c r="V78" i="93"/>
  <c r="V66" i="93"/>
  <c r="K11" i="111"/>
  <c r="L11" i="111" s="1"/>
  <c r="K99" i="93"/>
  <c r="L99" i="93" s="1"/>
  <c r="K67" i="93"/>
  <c r="L67" i="93" s="1"/>
  <c r="V85" i="95"/>
  <c r="V100" i="105"/>
  <c r="V96" i="105"/>
  <c r="V102" i="111"/>
  <c r="V89" i="93"/>
  <c r="V86" i="93"/>
  <c r="V74" i="93"/>
  <c r="V73" i="94"/>
  <c r="V66" i="105"/>
  <c r="K7" i="111"/>
  <c r="L7" i="111" s="1"/>
  <c r="K141" i="111"/>
  <c r="L141" i="111" s="1"/>
  <c r="V85" i="93"/>
  <c r="V104" i="94"/>
  <c r="V79" i="105"/>
  <c r="V86" i="94"/>
  <c r="V83" i="95"/>
  <c r="K101" i="105"/>
  <c r="L101" i="105" s="1"/>
  <c r="V95" i="105"/>
  <c r="V83" i="94"/>
  <c r="V76" i="94"/>
  <c r="K81" i="95"/>
  <c r="L81" i="95" s="1"/>
  <c r="V89" i="95"/>
  <c r="V82" i="95"/>
  <c r="V76" i="95"/>
  <c r="K136" i="94"/>
  <c r="L136" i="94" s="1"/>
  <c r="V91" i="95"/>
  <c r="V88" i="95"/>
  <c r="K117" i="105"/>
  <c r="L117" i="105" s="1"/>
  <c r="K53" i="105"/>
  <c r="L53" i="105" s="1"/>
  <c r="V74" i="95"/>
  <c r="V92" i="105"/>
  <c r="V84" i="105"/>
  <c r="V74" i="105"/>
  <c r="V81" i="95"/>
  <c r="K69" i="105"/>
  <c r="L69" i="105" s="1"/>
  <c r="V94" i="105"/>
  <c r="K45" i="93"/>
  <c r="L45" i="93" s="1"/>
  <c r="K33" i="93"/>
  <c r="L33" i="93" s="1"/>
  <c r="K75" i="94"/>
  <c r="L75" i="94" s="1"/>
  <c r="V97" i="95"/>
  <c r="V97" i="105"/>
  <c r="V77" i="105"/>
  <c r="K64" i="94"/>
  <c r="L64" i="94" s="1"/>
  <c r="V77" i="95"/>
  <c r="V88" i="105"/>
  <c r="K48" i="94"/>
  <c r="L48" i="94" s="1"/>
  <c r="K127" i="105"/>
  <c r="L127" i="105" s="1"/>
  <c r="K120" i="105"/>
  <c r="L120" i="105" s="1"/>
  <c r="K111" i="105"/>
  <c r="L111" i="105" s="1"/>
  <c r="K104" i="105"/>
  <c r="L104" i="105" s="1"/>
  <c r="K88" i="105"/>
  <c r="L88" i="105" s="1"/>
  <c r="K72" i="105"/>
  <c r="L72" i="105" s="1"/>
  <c r="K63" i="105"/>
  <c r="L63" i="105" s="1"/>
  <c r="K56" i="105"/>
  <c r="L56" i="105" s="1"/>
  <c r="K47" i="105"/>
  <c r="L47" i="105" s="1"/>
  <c r="K45" i="105"/>
  <c r="L45" i="105" s="1"/>
  <c r="K43" i="105"/>
  <c r="L43" i="105" s="1"/>
  <c r="K43" i="94"/>
  <c r="L43" i="94" s="1"/>
  <c r="K41" i="94"/>
  <c r="L41" i="94" s="1"/>
  <c r="K31" i="94"/>
  <c r="L31" i="94" s="1"/>
  <c r="K29" i="94"/>
  <c r="L29" i="94" s="1"/>
  <c r="K138" i="105"/>
  <c r="L138" i="105" s="1"/>
  <c r="K136" i="105"/>
  <c r="L136" i="105" s="1"/>
  <c r="V78" i="105"/>
  <c r="K150" i="94"/>
  <c r="L150" i="94" s="1"/>
  <c r="K133" i="95"/>
  <c r="L133" i="95" s="1"/>
  <c r="K131" i="95"/>
  <c r="L131" i="95" s="1"/>
  <c r="K144" i="94"/>
  <c r="L144" i="94" s="1"/>
  <c r="K142" i="94"/>
  <c r="L142" i="94" s="1"/>
  <c r="K149" i="95"/>
  <c r="L149" i="95" s="1"/>
  <c r="K147" i="95"/>
  <c r="L147" i="95" s="1"/>
  <c r="K26" i="95"/>
  <c r="L26" i="95" s="1"/>
  <c r="V86" i="151"/>
  <c r="V94" i="151"/>
  <c r="V102" i="151"/>
  <c r="V99" i="152"/>
  <c r="V96" i="152"/>
  <c r="V70" i="151"/>
  <c r="V78" i="151"/>
  <c r="V80" i="152"/>
  <c r="V101" i="151"/>
  <c r="V93" i="151"/>
  <c r="V85" i="151"/>
  <c r="V77" i="151"/>
  <c r="V101" i="152"/>
  <c r="V90" i="152"/>
  <c r="V64" i="152"/>
  <c r="V104" i="152"/>
  <c r="V66" i="152"/>
  <c r="V101" i="153"/>
  <c r="V87" i="153"/>
  <c r="V84" i="153"/>
  <c r="V81" i="153"/>
  <c r="K50" i="152"/>
  <c r="L50" i="152" s="1"/>
  <c r="V94" i="152"/>
  <c r="V88" i="152"/>
  <c r="V82" i="152"/>
  <c r="V99" i="151"/>
  <c r="V91" i="151"/>
  <c r="V83" i="151"/>
  <c r="V75" i="151"/>
  <c r="V67" i="151"/>
  <c r="N5" i="151" s="1"/>
  <c r="V91" i="152"/>
  <c r="K117" i="152"/>
  <c r="L117" i="152" s="1"/>
  <c r="V98" i="152"/>
  <c r="V85" i="152"/>
  <c r="K82" i="152"/>
  <c r="L82" i="152" s="1"/>
  <c r="K99" i="152"/>
  <c r="L99" i="152" s="1"/>
  <c r="K125" i="152"/>
  <c r="L125" i="152" s="1"/>
  <c r="V93" i="152"/>
  <c r="V81" i="152"/>
  <c r="V100" i="151"/>
  <c r="V84" i="151"/>
  <c r="K17" i="152"/>
  <c r="L17" i="152" s="1"/>
  <c r="K77" i="152"/>
  <c r="L77" i="152" s="1"/>
  <c r="K83" i="152"/>
  <c r="L83" i="152" s="1"/>
  <c r="K93" i="152"/>
  <c r="L93" i="152" s="1"/>
  <c r="V97" i="152"/>
  <c r="V84" i="152"/>
  <c r="V69" i="152"/>
  <c r="V80" i="151"/>
  <c r="N2" i="151"/>
  <c r="M13" i="151" s="1"/>
  <c r="K19" i="152"/>
  <c r="L19" i="152" s="1"/>
  <c r="K23" i="152"/>
  <c r="L23" i="152" s="1"/>
  <c r="K79" i="152"/>
  <c r="L79" i="152" s="1"/>
  <c r="V87" i="152"/>
  <c r="V83" i="152"/>
  <c r="K34" i="152"/>
  <c r="L34" i="152" s="1"/>
  <c r="K109" i="152"/>
  <c r="L109" i="152" s="1"/>
  <c r="K114" i="152"/>
  <c r="L114" i="152" s="1"/>
  <c r="K7" i="153"/>
  <c r="L7" i="153" s="1"/>
  <c r="V89" i="152"/>
  <c r="V76" i="152"/>
  <c r="K55" i="153"/>
  <c r="L55" i="153" s="1"/>
  <c r="V85" i="153"/>
  <c r="V78" i="153"/>
  <c r="V75" i="153"/>
  <c r="K15" i="152"/>
  <c r="L15" i="152" s="1"/>
  <c r="K59" i="152"/>
  <c r="L59" i="152" s="1"/>
  <c r="K75" i="152"/>
  <c r="L75" i="152" s="1"/>
  <c r="K91" i="152"/>
  <c r="L91" i="152" s="1"/>
  <c r="K84" i="153"/>
  <c r="L84" i="153" s="1"/>
  <c r="V93" i="154"/>
  <c r="V84" i="154"/>
  <c r="V72" i="154"/>
  <c r="K33" i="152"/>
  <c r="L33" i="152" s="1"/>
  <c r="K48" i="153"/>
  <c r="L48" i="153" s="1"/>
  <c r="K150" i="154"/>
  <c r="L150" i="154" s="1"/>
  <c r="V99" i="154"/>
  <c r="V87" i="154"/>
  <c r="V79" i="154"/>
  <c r="V76" i="154"/>
  <c r="K11" i="152"/>
  <c r="L11" i="152" s="1"/>
  <c r="K55" i="152"/>
  <c r="L55" i="152" s="1"/>
  <c r="K71" i="152"/>
  <c r="L71" i="152" s="1"/>
  <c r="K87" i="152"/>
  <c r="L87" i="152" s="1"/>
  <c r="K41" i="152"/>
  <c r="L41" i="152" s="1"/>
  <c r="K20" i="153"/>
  <c r="L20" i="153" s="1"/>
  <c r="K51" i="153"/>
  <c r="L51" i="153" s="1"/>
  <c r="K61" i="153"/>
  <c r="L61" i="153" s="1"/>
  <c r="K142" i="152"/>
  <c r="L142" i="152" s="1"/>
  <c r="K23" i="153"/>
  <c r="L23" i="153" s="1"/>
  <c r="V79" i="153"/>
  <c r="V71" i="153"/>
  <c r="K99" i="153"/>
  <c r="L99" i="153" s="1"/>
  <c r="V100" i="153"/>
  <c r="V89" i="153"/>
  <c r="V66" i="153"/>
  <c r="V83" i="154"/>
  <c r="V68" i="154"/>
  <c r="V104" i="153"/>
  <c r="V94" i="153"/>
  <c r="V77" i="153"/>
  <c r="V70" i="153"/>
  <c r="V101" i="154"/>
  <c r="K142" i="154"/>
  <c r="L142" i="154" s="1"/>
  <c r="V74" i="154"/>
  <c r="K100" i="153"/>
  <c r="L100" i="153" s="1"/>
  <c r="V86" i="153"/>
  <c r="V83" i="153"/>
  <c r="V76" i="153"/>
  <c r="V88" i="154"/>
  <c r="V85" i="154"/>
  <c r="V103" i="153"/>
  <c r="V96" i="153"/>
  <c r="V99" i="153"/>
  <c r="V100" i="154"/>
  <c r="K144" i="154"/>
  <c r="L144" i="154" s="1"/>
  <c r="V92" i="154"/>
  <c r="V64" i="154"/>
  <c r="V89" i="155"/>
  <c r="V74" i="153"/>
  <c r="K114" i="154"/>
  <c r="L114" i="154" s="1"/>
  <c r="V75" i="154"/>
  <c r="K5" i="155"/>
  <c r="L5" i="155" s="1"/>
  <c r="V92" i="153"/>
  <c r="K110" i="154"/>
  <c r="L110" i="154" s="1"/>
  <c r="V77" i="154"/>
  <c r="V89" i="154"/>
  <c r="K44" i="153"/>
  <c r="L44" i="153" s="1"/>
  <c r="K42" i="153"/>
  <c r="L42" i="153" s="1"/>
  <c r="K152" i="153"/>
  <c r="L152" i="153" s="1"/>
  <c r="V71" i="154"/>
  <c r="K10" i="155"/>
  <c r="L10" i="155" s="1"/>
  <c r="K93" i="155"/>
  <c r="L93" i="155" s="1"/>
  <c r="K101" i="155"/>
  <c r="L101" i="155" s="1"/>
  <c r="V73" i="155"/>
  <c r="V83" i="155"/>
  <c r="V76" i="155"/>
  <c r="V64" i="155"/>
  <c r="K14" i="155"/>
  <c r="L14" i="155" s="1"/>
  <c r="V97" i="155"/>
  <c r="K2" i="154"/>
  <c r="L2" i="154" s="1"/>
  <c r="K115" i="154"/>
  <c r="L115" i="154" s="1"/>
  <c r="V96" i="155"/>
  <c r="K26" i="153"/>
  <c r="L26" i="153" s="1"/>
  <c r="K27" i="154"/>
  <c r="L27" i="154" s="1"/>
  <c r="K18" i="155"/>
  <c r="L18" i="155" s="1"/>
  <c r="K46" i="155"/>
  <c r="L46" i="155" s="1"/>
  <c r="K82" i="155"/>
  <c r="L82" i="155" s="1"/>
  <c r="V93" i="155"/>
  <c r="V68" i="156"/>
  <c r="M30" i="156"/>
  <c r="V104" i="155"/>
  <c r="V87" i="155"/>
  <c r="K43" i="154"/>
  <c r="L43" i="154" s="1"/>
  <c r="K6" i="155"/>
  <c r="L6" i="155" s="1"/>
  <c r="K22" i="155"/>
  <c r="L22" i="155" s="1"/>
  <c r="K50" i="155"/>
  <c r="L50" i="155" s="1"/>
  <c r="K54" i="155"/>
  <c r="L54" i="155" s="1"/>
  <c r="K58" i="155"/>
  <c r="L58" i="155" s="1"/>
  <c r="K62" i="155"/>
  <c r="L62" i="155" s="1"/>
  <c r="K66" i="155"/>
  <c r="L66" i="155" s="1"/>
  <c r="K70" i="155"/>
  <c r="L70" i="155" s="1"/>
  <c r="K74" i="155"/>
  <c r="L74" i="155" s="1"/>
  <c r="K85" i="155"/>
  <c r="L85" i="155" s="1"/>
  <c r="K90" i="155"/>
  <c r="L90" i="155" s="1"/>
  <c r="K40" i="155"/>
  <c r="L40" i="155" s="1"/>
  <c r="V68" i="155"/>
  <c r="K146" i="155"/>
  <c r="L146" i="155" s="1"/>
  <c r="V82" i="155"/>
  <c r="K23" i="156"/>
  <c r="L23" i="156" s="1"/>
  <c r="M23" i="156" s="1"/>
  <c r="K58" i="156"/>
  <c r="L58" i="156" s="1"/>
  <c r="M58" i="156" s="1"/>
  <c r="K130" i="155"/>
  <c r="L130" i="155" s="1"/>
  <c r="V77" i="155"/>
  <c r="K19" i="156"/>
  <c r="L19" i="156" s="1"/>
  <c r="M19" i="156" s="1"/>
  <c r="V66" i="156"/>
  <c r="M36" i="156"/>
  <c r="V74" i="156"/>
  <c r="K98" i="155"/>
  <c r="L98" i="155" s="1"/>
  <c r="K106" i="155"/>
  <c r="L106" i="155" s="1"/>
  <c r="K114" i="155"/>
  <c r="L114" i="155" s="1"/>
  <c r="K122" i="155"/>
  <c r="L122" i="155" s="1"/>
  <c r="V90" i="155"/>
  <c r="K133" i="155"/>
  <c r="L133" i="155" s="1"/>
  <c r="K72" i="156"/>
  <c r="L72" i="156" s="1"/>
  <c r="M72" i="156" s="1"/>
  <c r="K7" i="156"/>
  <c r="L7" i="156" s="1"/>
  <c r="M7" i="156" s="1"/>
  <c r="V72" i="156"/>
  <c r="V94" i="155"/>
  <c r="V77" i="156"/>
  <c r="M39" i="156"/>
  <c r="K138" i="155"/>
  <c r="L138" i="155" s="1"/>
  <c r="K36" i="155"/>
  <c r="L36" i="155" s="1"/>
  <c r="K27" i="156"/>
  <c r="L27" i="156" s="1"/>
  <c r="V79" i="156"/>
  <c r="V93" i="156"/>
  <c r="K105" i="156"/>
  <c r="L105" i="156" s="1"/>
  <c r="M105" i="156" s="1"/>
  <c r="K121" i="156"/>
  <c r="L121" i="156" s="1"/>
  <c r="M121" i="156" s="1"/>
  <c r="V71" i="156"/>
  <c r="M33" i="156"/>
  <c r="V94" i="156"/>
  <c r="M141" i="156"/>
  <c r="V83" i="156"/>
  <c r="M45" i="156"/>
  <c r="M133" i="156"/>
  <c r="V86" i="156"/>
  <c r="K15" i="156"/>
  <c r="L15" i="156" s="1"/>
  <c r="M15" i="156" s="1"/>
  <c r="V75" i="156"/>
  <c r="M142" i="156"/>
  <c r="V95" i="156"/>
  <c r="K84" i="156"/>
  <c r="L84" i="156" s="1"/>
  <c r="M84" i="156" s="1"/>
  <c r="M136" i="156"/>
  <c r="V89" i="156"/>
  <c r="M38" i="156"/>
  <c r="V76" i="156"/>
  <c r="V92" i="156"/>
  <c r="K100" i="156"/>
  <c r="L100" i="156" s="1"/>
  <c r="M100" i="156" s="1"/>
  <c r="V100" i="156"/>
  <c r="M134" i="156"/>
  <c r="V87" i="156"/>
  <c r="M150" i="156"/>
  <c r="V103" i="156"/>
  <c r="M144" i="156"/>
  <c r="V97" i="156"/>
  <c r="M135" i="156"/>
  <c r="M151" i="156"/>
  <c r="V82" i="153" l="1"/>
  <c r="V95" i="154"/>
  <c r="M142" i="151"/>
  <c r="M93" i="151"/>
  <c r="M136" i="151"/>
  <c r="M56" i="151"/>
  <c r="M147" i="151"/>
  <c r="M55" i="151"/>
  <c r="M152" i="151"/>
  <c r="M21" i="151"/>
  <c r="M75" i="151"/>
  <c r="M8" i="151"/>
  <c r="M57" i="151"/>
  <c r="M66" i="151"/>
  <c r="M149" i="151"/>
  <c r="M141" i="151"/>
  <c r="M61" i="151"/>
  <c r="V95" i="94"/>
  <c r="M22" i="151"/>
  <c r="V100" i="120"/>
  <c r="V95" i="152"/>
  <c r="M151" i="151"/>
  <c r="M150" i="151"/>
  <c r="M45" i="151"/>
  <c r="M79" i="151"/>
  <c r="M126" i="151"/>
  <c r="M51" i="151"/>
  <c r="M128" i="151"/>
  <c r="M117" i="151"/>
  <c r="M16" i="151"/>
  <c r="M39" i="151"/>
  <c r="M130" i="151"/>
  <c r="M40" i="151"/>
  <c r="M18" i="151"/>
  <c r="M14" i="151"/>
  <c r="M84" i="151"/>
  <c r="M86" i="151"/>
  <c r="M53" i="151"/>
  <c r="M62" i="151"/>
  <c r="M65" i="151"/>
  <c r="M25" i="151"/>
  <c r="V97" i="94"/>
  <c r="V67" i="94"/>
  <c r="V104" i="96"/>
  <c r="V97" i="132"/>
  <c r="V94" i="122"/>
  <c r="V65" i="156"/>
  <c r="M27" i="156"/>
  <c r="P27" i="156" s="1"/>
  <c r="V103" i="154"/>
  <c r="V72" i="152"/>
  <c r="M63" i="151"/>
  <c r="M108" i="151"/>
  <c r="M23" i="151"/>
  <c r="M125" i="151"/>
  <c r="M110" i="151"/>
  <c r="M11" i="151"/>
  <c r="M112" i="151"/>
  <c r="M9" i="151"/>
  <c r="M81" i="151"/>
  <c r="M73" i="151"/>
  <c r="M52" i="151"/>
  <c r="M58" i="151"/>
  <c r="M15" i="151"/>
  <c r="V69" i="94"/>
  <c r="V95" i="116"/>
  <c r="V73" i="132"/>
  <c r="V99" i="135"/>
  <c r="V104" i="135"/>
  <c r="M34" i="151"/>
  <c r="M30" i="151"/>
  <c r="M26" i="151"/>
  <c r="M145" i="151"/>
  <c r="M135" i="151"/>
  <c r="M129" i="151"/>
  <c r="M121" i="151"/>
  <c r="M113" i="151"/>
  <c r="M105" i="151"/>
  <c r="M36" i="151"/>
  <c r="M28" i="151"/>
  <c r="M143" i="151"/>
  <c r="M137" i="151"/>
  <c r="M38" i="151"/>
  <c r="M27" i="151"/>
  <c r="M41" i="151"/>
  <c r="M95" i="151"/>
  <c r="M35" i="151"/>
  <c r="M144" i="151"/>
  <c r="M98" i="151"/>
  <c r="M31" i="151"/>
  <c r="M127" i="151"/>
  <c r="M89" i="151"/>
  <c r="M139" i="151"/>
  <c r="M97" i="151"/>
  <c r="M12" i="151"/>
  <c r="M123" i="151"/>
  <c r="M92" i="151"/>
  <c r="M132" i="151"/>
  <c r="M109" i="151"/>
  <c r="M102" i="151"/>
  <c r="M32" i="151"/>
  <c r="M115" i="151"/>
  <c r="M78" i="151"/>
  <c r="M50" i="151"/>
  <c r="M114" i="151"/>
  <c r="M49" i="151"/>
  <c r="M6" i="151"/>
  <c r="V84" i="95"/>
  <c r="V89" i="105"/>
  <c r="V79" i="94"/>
  <c r="M77" i="151"/>
  <c r="V74" i="120"/>
  <c r="V88" i="120"/>
  <c r="V76" i="135"/>
  <c r="V84" i="135"/>
  <c r="V66" i="116"/>
  <c r="V74" i="155"/>
  <c r="N5" i="155" s="1"/>
  <c r="V81" i="154"/>
  <c r="N5" i="154" s="1"/>
  <c r="M138" i="151"/>
  <c r="P39" i="156"/>
  <c r="M19" i="151"/>
  <c r="M88" i="151"/>
  <c r="M7" i="151"/>
  <c r="M118" i="151"/>
  <c r="M87" i="151"/>
  <c r="N5" i="152"/>
  <c r="M107" i="151"/>
  <c r="M122" i="151"/>
  <c r="M91" i="151"/>
  <c r="M104" i="151"/>
  <c r="M69" i="151"/>
  <c r="M120" i="151"/>
  <c r="M111" i="151"/>
  <c r="M10" i="151"/>
  <c r="M133" i="151"/>
  <c r="V86" i="95"/>
  <c r="V91" i="105"/>
  <c r="V81" i="94"/>
  <c r="V94" i="111"/>
  <c r="V74" i="111"/>
  <c r="V92" i="96"/>
  <c r="V66" i="96"/>
  <c r="P19" i="156"/>
  <c r="V97" i="154"/>
  <c r="P142" i="156"/>
  <c r="M47" i="151"/>
  <c r="O2" i="156"/>
  <c r="P38" i="156"/>
  <c r="P141" i="156"/>
  <c r="V99" i="155"/>
  <c r="V65" i="154"/>
  <c r="V79" i="152"/>
  <c r="V71" i="152"/>
  <c r="N2" i="152" s="1"/>
  <c r="M42" i="151"/>
  <c r="M29" i="151"/>
  <c r="M146" i="151"/>
  <c r="M83" i="151"/>
  <c r="M90" i="151"/>
  <c r="M76" i="151"/>
  <c r="M140" i="151"/>
  <c r="M100" i="151"/>
  <c r="M70" i="151"/>
  <c r="M119" i="151"/>
  <c r="M54" i="151"/>
  <c r="M59" i="151"/>
  <c r="M106" i="151"/>
  <c r="M99" i="151"/>
  <c r="V64" i="95"/>
  <c r="V81" i="105"/>
  <c r="N2" i="105" s="1"/>
  <c r="V71" i="93"/>
  <c r="V79" i="116"/>
  <c r="V64" i="120"/>
  <c r="V86" i="122"/>
  <c r="V91" i="121"/>
  <c r="N2" i="121" s="1"/>
  <c r="P7" i="156"/>
  <c r="P150" i="156"/>
  <c r="V91" i="155"/>
  <c r="P151" i="156"/>
  <c r="P136" i="156"/>
  <c r="P133" i="156"/>
  <c r="V86" i="155"/>
  <c r="P36" i="156"/>
  <c r="V64" i="153"/>
  <c r="M44" i="151"/>
  <c r="M72" i="151"/>
  <c r="M33" i="151"/>
  <c r="M71" i="151"/>
  <c r="M96" i="151"/>
  <c r="M64" i="151"/>
  <c r="M101" i="151"/>
  <c r="M48" i="151"/>
  <c r="M20" i="151"/>
  <c r="M103" i="151"/>
  <c r="M94" i="151"/>
  <c r="M74" i="151"/>
  <c r="V100" i="95"/>
  <c r="V83" i="105"/>
  <c r="V83" i="93"/>
  <c r="N5" i="111"/>
  <c r="V89" i="132"/>
  <c r="N2" i="122"/>
  <c r="P144" i="156"/>
  <c r="P105" i="156"/>
  <c r="P33" i="156"/>
  <c r="V78" i="155"/>
  <c r="N2" i="155" s="1"/>
  <c r="P135" i="156"/>
  <c r="P134" i="156"/>
  <c r="P84" i="156"/>
  <c r="P121" i="156"/>
  <c r="V80" i="153"/>
  <c r="M134" i="151"/>
  <c r="M37" i="151"/>
  <c r="M124" i="151"/>
  <c r="M116" i="151"/>
  <c r="M43" i="151"/>
  <c r="M67" i="151"/>
  <c r="M131" i="151"/>
  <c r="M60" i="151"/>
  <c r="M148" i="151"/>
  <c r="M24" i="151"/>
  <c r="M85" i="151"/>
  <c r="M17" i="151"/>
  <c r="M80" i="151"/>
  <c r="M82" i="151"/>
  <c r="M46" i="151"/>
  <c r="M68" i="151"/>
  <c r="V102" i="95"/>
  <c r="V103" i="94"/>
  <c r="V89" i="94"/>
  <c r="N5" i="93"/>
  <c r="N2" i="93"/>
  <c r="M33" i="93" s="1"/>
  <c r="V78" i="111"/>
  <c r="N2" i="111" s="1"/>
  <c r="V78" i="120"/>
  <c r="V78" i="122"/>
  <c r="N5" i="122" s="1"/>
  <c r="M30" i="111" l="1"/>
  <c r="M42" i="111"/>
  <c r="M37" i="111"/>
  <c r="M50" i="111"/>
  <c r="M65" i="111"/>
  <c r="M82" i="111"/>
  <c r="M97" i="111"/>
  <c r="M114" i="111"/>
  <c r="M130" i="111"/>
  <c r="M142" i="111"/>
  <c r="M58" i="111"/>
  <c r="M73" i="111"/>
  <c r="M90" i="111"/>
  <c r="M105" i="111"/>
  <c r="M122" i="111"/>
  <c r="M19" i="111"/>
  <c r="M27" i="111"/>
  <c r="M152" i="111"/>
  <c r="M143" i="111"/>
  <c r="M44" i="111"/>
  <c r="M49" i="111"/>
  <c r="M66" i="111"/>
  <c r="M81" i="111"/>
  <c r="M98" i="111"/>
  <c r="M113" i="111"/>
  <c r="M146" i="111"/>
  <c r="M28" i="111"/>
  <c r="M33" i="111"/>
  <c r="M150" i="111"/>
  <c r="M54" i="111"/>
  <c r="M69" i="111"/>
  <c r="M86" i="111"/>
  <c r="M101" i="111"/>
  <c r="M118" i="111"/>
  <c r="M125" i="111"/>
  <c r="M135" i="111"/>
  <c r="M18" i="111"/>
  <c r="M106" i="111"/>
  <c r="M121" i="111"/>
  <c r="M74" i="111"/>
  <c r="M138" i="111"/>
  <c r="M89" i="111"/>
  <c r="M29" i="111"/>
  <c r="M57" i="111"/>
  <c r="M35" i="111"/>
  <c r="M151" i="111"/>
  <c r="M174" i="111"/>
  <c r="M159" i="111"/>
  <c r="M158" i="111"/>
  <c r="M171" i="111"/>
  <c r="M189" i="111"/>
  <c r="M188" i="111"/>
  <c r="M170" i="111"/>
  <c r="M180" i="111"/>
  <c r="M173" i="111"/>
  <c r="M172" i="111"/>
  <c r="M164" i="111"/>
  <c r="M157" i="111"/>
  <c r="M156" i="111"/>
  <c r="M165" i="111"/>
  <c r="M190" i="111"/>
  <c r="M169" i="111"/>
  <c r="M160" i="111"/>
  <c r="M184" i="111"/>
  <c r="M183" i="111"/>
  <c r="M162" i="111"/>
  <c r="M153" i="111"/>
  <c r="M154" i="111"/>
  <c r="M179" i="111"/>
  <c r="M175" i="111"/>
  <c r="M167" i="111"/>
  <c r="M191" i="111"/>
  <c r="M176" i="111"/>
  <c r="M187" i="111"/>
  <c r="M185" i="111"/>
  <c r="M163" i="111"/>
  <c r="M10" i="111"/>
  <c r="M147" i="111"/>
  <c r="M34" i="111"/>
  <c r="M24" i="111"/>
  <c r="M94" i="111"/>
  <c r="M85" i="111"/>
  <c r="M84" i="111"/>
  <c r="M115" i="111"/>
  <c r="M95" i="111"/>
  <c r="M186" i="111"/>
  <c r="M168" i="111"/>
  <c r="M155" i="111"/>
  <c r="M117" i="111"/>
  <c r="M133" i="111"/>
  <c r="M8" i="111"/>
  <c r="M80" i="111"/>
  <c r="M68" i="111"/>
  <c r="M67" i="111"/>
  <c r="M134" i="111"/>
  <c r="M144" i="111"/>
  <c r="M120" i="111"/>
  <c r="M83" i="111"/>
  <c r="M63" i="111"/>
  <c r="M107" i="111"/>
  <c r="M131" i="111"/>
  <c r="M100" i="111"/>
  <c r="M20" i="111"/>
  <c r="M119" i="111"/>
  <c r="M61" i="111"/>
  <c r="M52" i="111"/>
  <c r="M26" i="111"/>
  <c r="M127" i="111"/>
  <c r="M39" i="111"/>
  <c r="M103" i="111"/>
  <c r="M51" i="111"/>
  <c r="M149" i="111"/>
  <c r="M75" i="111"/>
  <c r="M178" i="111"/>
  <c r="M93" i="111"/>
  <c r="M110" i="111"/>
  <c r="M77" i="111"/>
  <c r="M104" i="111"/>
  <c r="M32" i="111"/>
  <c r="M46" i="111"/>
  <c r="M140" i="111"/>
  <c r="M123" i="111"/>
  <c r="M108" i="111"/>
  <c r="M88" i="111"/>
  <c r="M41" i="111"/>
  <c r="M177" i="111"/>
  <c r="M181" i="111"/>
  <c r="M166" i="111"/>
  <c r="M129" i="111"/>
  <c r="M43" i="111"/>
  <c r="M78" i="111"/>
  <c r="M6" i="111"/>
  <c r="M96" i="111"/>
  <c r="M22" i="111"/>
  <c r="M62" i="111"/>
  <c r="M92" i="111"/>
  <c r="M137" i="111"/>
  <c r="M111" i="111"/>
  <c r="M91" i="111"/>
  <c r="M71" i="111"/>
  <c r="M112" i="111"/>
  <c r="M64" i="111"/>
  <c r="M25" i="111"/>
  <c r="M87" i="111"/>
  <c r="M17" i="111"/>
  <c r="M48" i="111"/>
  <c r="M14" i="111"/>
  <c r="M53" i="111"/>
  <c r="M79" i="111"/>
  <c r="M76" i="111"/>
  <c r="M56" i="111"/>
  <c r="M182" i="111"/>
  <c r="M70" i="111"/>
  <c r="M31" i="111"/>
  <c r="M55" i="111"/>
  <c r="M12" i="111"/>
  <c r="M72" i="111"/>
  <c r="M9" i="111"/>
  <c r="M145" i="111"/>
  <c r="M21" i="111"/>
  <c r="M126" i="111"/>
  <c r="M116" i="111"/>
  <c r="M47" i="111"/>
  <c r="M59" i="111"/>
  <c r="M161" i="111"/>
  <c r="M13" i="111"/>
  <c r="M102" i="111"/>
  <c r="M60" i="111"/>
  <c r="M148" i="111"/>
  <c r="M109" i="111"/>
  <c r="M16" i="111"/>
  <c r="M124" i="111"/>
  <c r="M99" i="111"/>
  <c r="M45" i="111"/>
  <c r="M132" i="111"/>
  <c r="M38" i="111"/>
  <c r="M136" i="111"/>
  <c r="M139" i="111"/>
  <c r="M128" i="111"/>
  <c r="M15" i="111"/>
  <c r="M40" i="111"/>
  <c r="M11" i="111"/>
  <c r="M141" i="111"/>
  <c r="M7" i="111"/>
  <c r="M23" i="111"/>
  <c r="M36" i="111"/>
  <c r="M150" i="152"/>
  <c r="M139" i="152"/>
  <c r="M147" i="152"/>
  <c r="M35" i="152"/>
  <c r="M37" i="152"/>
  <c r="M29" i="152"/>
  <c r="M39" i="152"/>
  <c r="M84" i="152"/>
  <c r="M65" i="152"/>
  <c r="M52" i="152"/>
  <c r="M121" i="152"/>
  <c r="M36" i="152"/>
  <c r="M27" i="152"/>
  <c r="M149" i="152"/>
  <c r="M116" i="152"/>
  <c r="M95" i="152"/>
  <c r="M53" i="152"/>
  <c r="M100" i="152"/>
  <c r="M97" i="152"/>
  <c r="M32" i="152"/>
  <c r="M101" i="152"/>
  <c r="M133" i="152"/>
  <c r="M85" i="152"/>
  <c r="M49" i="152"/>
  <c r="M56" i="152"/>
  <c r="M68" i="152"/>
  <c r="M128" i="152"/>
  <c r="M6" i="152"/>
  <c r="M81" i="152"/>
  <c r="M57" i="152"/>
  <c r="M44" i="152"/>
  <c r="M76" i="152"/>
  <c r="M40" i="152"/>
  <c r="M48" i="152"/>
  <c r="M127" i="152"/>
  <c r="M96" i="152"/>
  <c r="M102" i="152"/>
  <c r="M9" i="152"/>
  <c r="M54" i="152"/>
  <c r="M137" i="152"/>
  <c r="M113" i="152"/>
  <c r="M86" i="152"/>
  <c r="M12" i="152"/>
  <c r="M106" i="152"/>
  <c r="M62" i="152"/>
  <c r="M140" i="152"/>
  <c r="M70" i="152"/>
  <c r="M38" i="152"/>
  <c r="M22" i="152"/>
  <c r="M51" i="152"/>
  <c r="M42" i="152"/>
  <c r="M66" i="152"/>
  <c r="M26" i="152"/>
  <c r="M14" i="152"/>
  <c r="M120" i="152"/>
  <c r="M89" i="152"/>
  <c r="M72" i="152"/>
  <c r="M58" i="152"/>
  <c r="M115" i="152"/>
  <c r="M90" i="152"/>
  <c r="M64" i="152"/>
  <c r="M43" i="152"/>
  <c r="M46" i="152"/>
  <c r="M131" i="152"/>
  <c r="M134" i="152"/>
  <c r="M20" i="152"/>
  <c r="M108" i="152"/>
  <c r="M18" i="152"/>
  <c r="M92" i="152"/>
  <c r="M7" i="152"/>
  <c r="M118" i="152"/>
  <c r="M94" i="152"/>
  <c r="M45" i="152"/>
  <c r="M61" i="152"/>
  <c r="M152" i="152"/>
  <c r="M80" i="152"/>
  <c r="M25" i="152"/>
  <c r="M146" i="152"/>
  <c r="M60" i="152"/>
  <c r="M110" i="152"/>
  <c r="M21" i="152"/>
  <c r="M151" i="152"/>
  <c r="M105" i="152"/>
  <c r="M141" i="152"/>
  <c r="M13" i="152"/>
  <c r="M31" i="152"/>
  <c r="M69" i="152"/>
  <c r="M8" i="152"/>
  <c r="M88" i="152"/>
  <c r="M122" i="152"/>
  <c r="M63" i="152"/>
  <c r="M124" i="152"/>
  <c r="M16" i="152"/>
  <c r="M138" i="152"/>
  <c r="M145" i="152"/>
  <c r="M111" i="152"/>
  <c r="M10" i="152"/>
  <c r="M107" i="152"/>
  <c r="M103" i="152"/>
  <c r="M143" i="152"/>
  <c r="M98" i="152"/>
  <c r="M74" i="152"/>
  <c r="M28" i="152"/>
  <c r="M129" i="152"/>
  <c r="M135" i="152"/>
  <c r="M67" i="152"/>
  <c r="M123" i="152"/>
  <c r="M126" i="152"/>
  <c r="M112" i="152"/>
  <c r="M130" i="152"/>
  <c r="M30" i="152"/>
  <c r="M47" i="152"/>
  <c r="M104" i="152"/>
  <c r="M148" i="152"/>
  <c r="M78" i="152"/>
  <c r="M24" i="152"/>
  <c r="M73" i="152"/>
  <c r="M132" i="152"/>
  <c r="M144" i="152"/>
  <c r="M119" i="152"/>
  <c r="M136" i="152"/>
  <c r="M117" i="152"/>
  <c r="M41" i="152"/>
  <c r="M91" i="152"/>
  <c r="M11" i="152"/>
  <c r="M109" i="152"/>
  <c r="M15" i="152"/>
  <c r="M55" i="152"/>
  <c r="M33" i="152"/>
  <c r="M17" i="152"/>
  <c r="M50" i="152"/>
  <c r="M23" i="152"/>
  <c r="M19" i="152"/>
  <c r="M83" i="152"/>
  <c r="M114" i="152"/>
  <c r="M71" i="152"/>
  <c r="M75" i="152"/>
  <c r="M125" i="152"/>
  <c r="M34" i="152"/>
  <c r="M99" i="152"/>
  <c r="M79" i="152"/>
  <c r="M59" i="152"/>
  <c r="M93" i="152"/>
  <c r="M77" i="152"/>
  <c r="M87" i="152"/>
  <c r="M142" i="152"/>
  <c r="M82" i="152"/>
  <c r="M131" i="121"/>
  <c r="M43" i="121"/>
  <c r="M142" i="121"/>
  <c r="M140" i="121"/>
  <c r="M136" i="121"/>
  <c r="M134" i="121"/>
  <c r="M117" i="121"/>
  <c r="M145" i="121"/>
  <c r="M143" i="121"/>
  <c r="M139" i="121"/>
  <c r="M137" i="121"/>
  <c r="M135" i="121"/>
  <c r="M133" i="121"/>
  <c r="M37" i="121"/>
  <c r="M36" i="121"/>
  <c r="M121" i="121"/>
  <c r="M126" i="121"/>
  <c r="M115" i="121"/>
  <c r="M66" i="121"/>
  <c r="M58" i="121"/>
  <c r="M50" i="121"/>
  <c r="M64" i="121"/>
  <c r="M33" i="121"/>
  <c r="M32" i="121"/>
  <c r="M149" i="121"/>
  <c r="M34" i="121"/>
  <c r="M154" i="121"/>
  <c r="M158" i="121"/>
  <c r="M162" i="121"/>
  <c r="M166" i="121"/>
  <c r="M20" i="121"/>
  <c r="M6" i="121"/>
  <c r="M7" i="121"/>
  <c r="M26" i="121"/>
  <c r="M19" i="121"/>
  <c r="M23" i="121"/>
  <c r="M18" i="121"/>
  <c r="M147" i="121"/>
  <c r="M31" i="121"/>
  <c r="M28" i="121"/>
  <c r="M16" i="121"/>
  <c r="M150" i="121"/>
  <c r="M8" i="121"/>
  <c r="M9" i="121"/>
  <c r="M13" i="121"/>
  <c r="M10" i="121"/>
  <c r="M11" i="121"/>
  <c r="M24" i="121"/>
  <c r="M35" i="121"/>
  <c r="M29" i="121"/>
  <c r="M27" i="121"/>
  <c r="M148" i="121"/>
  <c r="M30" i="121"/>
  <c r="M151" i="121"/>
  <c r="M160" i="121"/>
  <c r="M182" i="121"/>
  <c r="M187" i="121"/>
  <c r="M171" i="121"/>
  <c r="M155" i="121"/>
  <c r="M76" i="121"/>
  <c r="M97" i="121"/>
  <c r="M118" i="121"/>
  <c r="M88" i="121"/>
  <c r="M113" i="121"/>
  <c r="M93" i="121"/>
  <c r="M102" i="121"/>
  <c r="M92" i="121"/>
  <c r="M144" i="121"/>
  <c r="M15" i="121"/>
  <c r="M168" i="121"/>
  <c r="M54" i="121"/>
  <c r="M185" i="121"/>
  <c r="M169" i="121"/>
  <c r="M153" i="121"/>
  <c r="M123" i="121"/>
  <c r="M106" i="121"/>
  <c r="M116" i="121"/>
  <c r="M75" i="121"/>
  <c r="M101" i="121"/>
  <c r="M127" i="121"/>
  <c r="M45" i="121"/>
  <c r="M21" i="121"/>
  <c r="M25" i="121"/>
  <c r="M156" i="121"/>
  <c r="M193" i="121"/>
  <c r="M190" i="121"/>
  <c r="M52" i="121"/>
  <c r="M68" i="121"/>
  <c r="M57" i="121"/>
  <c r="M183" i="121"/>
  <c r="M167" i="121"/>
  <c r="M87" i="121"/>
  <c r="M98" i="121"/>
  <c r="M128" i="121"/>
  <c r="M63" i="121"/>
  <c r="M124" i="121"/>
  <c r="M94" i="121"/>
  <c r="M109" i="121"/>
  <c r="M119" i="121"/>
  <c r="M81" i="121"/>
  <c r="M105" i="121"/>
  <c r="M42" i="121"/>
  <c r="M12" i="121"/>
  <c r="M176" i="121"/>
  <c r="M164" i="121"/>
  <c r="M181" i="121"/>
  <c r="M165" i="121"/>
  <c r="M129" i="121"/>
  <c r="M83" i="121"/>
  <c r="M82" i="121"/>
  <c r="M72" i="121"/>
  <c r="M108" i="121"/>
  <c r="M122" i="121"/>
  <c r="M85" i="121"/>
  <c r="M95" i="121"/>
  <c r="M120" i="121"/>
  <c r="M103" i="121"/>
  <c r="M41" i="121"/>
  <c r="M39" i="121"/>
  <c r="M17" i="121"/>
  <c r="M22" i="121"/>
  <c r="M180" i="121"/>
  <c r="M170" i="121"/>
  <c r="M172" i="121"/>
  <c r="M179" i="121"/>
  <c r="M163" i="121"/>
  <c r="M60" i="121"/>
  <c r="M99" i="121"/>
  <c r="M114" i="121"/>
  <c r="M89" i="121"/>
  <c r="M71" i="121"/>
  <c r="M107" i="121"/>
  <c r="M67" i="121"/>
  <c r="M141" i="121"/>
  <c r="M174" i="121"/>
  <c r="M184" i="121"/>
  <c r="M177" i="121"/>
  <c r="M161" i="121"/>
  <c r="M86" i="121"/>
  <c r="M69" i="121"/>
  <c r="M73" i="121"/>
  <c r="M125" i="121"/>
  <c r="M96" i="121"/>
  <c r="M61" i="121"/>
  <c r="M111" i="121"/>
  <c r="M38" i="121"/>
  <c r="M146" i="121"/>
  <c r="M14" i="121"/>
  <c r="M192" i="121"/>
  <c r="M178" i="121"/>
  <c r="M70" i="121"/>
  <c r="M191" i="121"/>
  <c r="M175" i="121"/>
  <c r="M159" i="121"/>
  <c r="M48" i="121"/>
  <c r="M80" i="121"/>
  <c r="M51" i="121"/>
  <c r="M130" i="121"/>
  <c r="M100" i="121"/>
  <c r="M90" i="121"/>
  <c r="M47" i="121"/>
  <c r="M91" i="121"/>
  <c r="M186" i="121"/>
  <c r="M152" i="121"/>
  <c r="M46" i="121"/>
  <c r="M56" i="121"/>
  <c r="M189" i="121"/>
  <c r="M173" i="121"/>
  <c r="M157" i="121"/>
  <c r="M62" i="121"/>
  <c r="M49" i="121"/>
  <c r="M74" i="121"/>
  <c r="M59" i="121"/>
  <c r="M77" i="121"/>
  <c r="M112" i="121"/>
  <c r="M53" i="121"/>
  <c r="M65" i="121"/>
  <c r="M79" i="121"/>
  <c r="M104" i="121"/>
  <c r="M55" i="121"/>
  <c r="M78" i="121"/>
  <c r="M84" i="121"/>
  <c r="M40" i="121"/>
  <c r="M132" i="121"/>
  <c r="M44" i="121"/>
  <c r="M188" i="121"/>
  <c r="M110" i="121"/>
  <c r="M138" i="121"/>
  <c r="M67" i="105"/>
  <c r="M83" i="105"/>
  <c r="M99" i="105"/>
  <c r="M146" i="105"/>
  <c r="M37" i="105"/>
  <c r="M55" i="105"/>
  <c r="M71" i="105"/>
  <c r="M87" i="105"/>
  <c r="M103" i="105"/>
  <c r="M119" i="105"/>
  <c r="M75" i="105"/>
  <c r="M91" i="105"/>
  <c r="M32" i="105"/>
  <c r="M151" i="105"/>
  <c r="M54" i="105"/>
  <c r="M118" i="105"/>
  <c r="M86" i="105"/>
  <c r="M95" i="105"/>
  <c r="M26" i="105"/>
  <c r="M31" i="105"/>
  <c r="M148" i="105"/>
  <c r="M13" i="105"/>
  <c r="M21" i="105"/>
  <c r="M27" i="105"/>
  <c r="M33" i="105"/>
  <c r="M149" i="105"/>
  <c r="M29" i="105"/>
  <c r="M34" i="105"/>
  <c r="M150" i="105"/>
  <c r="M12" i="105"/>
  <c r="M30" i="105"/>
  <c r="M20" i="105"/>
  <c r="M35" i="105"/>
  <c r="M179" i="105"/>
  <c r="M73" i="105"/>
  <c r="M76" i="105"/>
  <c r="M122" i="105"/>
  <c r="M125" i="105"/>
  <c r="M116" i="105"/>
  <c r="M141" i="105"/>
  <c r="M39" i="105"/>
  <c r="M68" i="105"/>
  <c r="M42" i="105"/>
  <c r="M185" i="105"/>
  <c r="M188" i="105"/>
  <c r="M176" i="105"/>
  <c r="M14" i="105"/>
  <c r="M134" i="105"/>
  <c r="M81" i="105"/>
  <c r="M50" i="105"/>
  <c r="M123" i="105"/>
  <c r="M113" i="105"/>
  <c r="M36" i="105"/>
  <c r="M108" i="105"/>
  <c r="M110" i="105"/>
  <c r="M60" i="105"/>
  <c r="M128" i="105"/>
  <c r="M178" i="105"/>
  <c r="M175" i="105"/>
  <c r="M187" i="105"/>
  <c r="M186" i="105"/>
  <c r="M183" i="105"/>
  <c r="M189" i="105"/>
  <c r="M155" i="105"/>
  <c r="M24" i="105"/>
  <c r="M16" i="105"/>
  <c r="M44" i="105"/>
  <c r="M65" i="105"/>
  <c r="M147" i="105"/>
  <c r="M102" i="105"/>
  <c r="M109" i="105"/>
  <c r="M100" i="105"/>
  <c r="M94" i="105"/>
  <c r="M105" i="105"/>
  <c r="M77" i="105"/>
  <c r="M124" i="105"/>
  <c r="M51" i="105"/>
  <c r="M112" i="105"/>
  <c r="M166" i="105"/>
  <c r="M172" i="105"/>
  <c r="M184" i="105"/>
  <c r="M177" i="105"/>
  <c r="M180" i="105"/>
  <c r="M182" i="105"/>
  <c r="M6" i="105"/>
  <c r="M19" i="105"/>
  <c r="M11" i="105"/>
  <c r="M152" i="105"/>
  <c r="M62" i="105"/>
  <c r="M143" i="105"/>
  <c r="M70" i="105"/>
  <c r="M142" i="105"/>
  <c r="M97" i="105"/>
  <c r="M92" i="105"/>
  <c r="M61" i="105"/>
  <c r="M82" i="105"/>
  <c r="M57" i="105"/>
  <c r="M121" i="105"/>
  <c r="M140" i="105"/>
  <c r="M96" i="105"/>
  <c r="M133" i="105"/>
  <c r="M169" i="105"/>
  <c r="M181" i="105"/>
  <c r="M171" i="105"/>
  <c r="M170" i="105"/>
  <c r="M173" i="105"/>
  <c r="M22" i="105"/>
  <c r="M8" i="105"/>
  <c r="M15" i="105"/>
  <c r="M129" i="105"/>
  <c r="M93" i="105"/>
  <c r="M114" i="105"/>
  <c r="M89" i="105"/>
  <c r="M66" i="105"/>
  <c r="M49" i="105"/>
  <c r="M74" i="105"/>
  <c r="M46" i="105"/>
  <c r="M115" i="105"/>
  <c r="M135" i="105"/>
  <c r="M80" i="105"/>
  <c r="M162" i="105"/>
  <c r="M174" i="105"/>
  <c r="M165" i="105"/>
  <c r="M167" i="105"/>
  <c r="M163" i="105"/>
  <c r="M10" i="105"/>
  <c r="M126" i="105"/>
  <c r="M137" i="105"/>
  <c r="M107" i="105"/>
  <c r="M28" i="105"/>
  <c r="M106" i="105"/>
  <c r="M78" i="105"/>
  <c r="M58" i="105"/>
  <c r="M139" i="105"/>
  <c r="M98" i="105"/>
  <c r="M40" i="105"/>
  <c r="M64" i="105"/>
  <c r="M158" i="105"/>
  <c r="M157" i="105"/>
  <c r="M161" i="105"/>
  <c r="M159" i="105"/>
  <c r="M7" i="105"/>
  <c r="M23" i="105"/>
  <c r="M132" i="105"/>
  <c r="M41" i="105"/>
  <c r="M59" i="105"/>
  <c r="M52" i="105"/>
  <c r="M144" i="105"/>
  <c r="M90" i="105"/>
  <c r="M48" i="105"/>
  <c r="M154" i="105"/>
  <c r="M153" i="105"/>
  <c r="M18" i="105"/>
  <c r="M79" i="105"/>
  <c r="M84" i="105"/>
  <c r="M130" i="105"/>
  <c r="M131" i="105"/>
  <c r="M145" i="105"/>
  <c r="M85" i="105"/>
  <c r="M38" i="105"/>
  <c r="M47" i="105"/>
  <c r="M101" i="105"/>
  <c r="M69" i="105"/>
  <c r="M104" i="105"/>
  <c r="M127" i="105"/>
  <c r="M25" i="105"/>
  <c r="M45" i="105"/>
  <c r="M120" i="105"/>
  <c r="M168" i="105"/>
  <c r="M160" i="105"/>
  <c r="M72" i="105"/>
  <c r="M138" i="105"/>
  <c r="M111" i="105"/>
  <c r="M9" i="105"/>
  <c r="M17" i="105"/>
  <c r="M117" i="105"/>
  <c r="M56" i="105"/>
  <c r="M164" i="105"/>
  <c r="M63" i="105"/>
  <c r="M156" i="105"/>
  <c r="M53" i="105"/>
  <c r="M136" i="105"/>
  <c r="M88" i="105"/>
  <c r="M43" i="105"/>
  <c r="M31" i="155"/>
  <c r="M131" i="155"/>
  <c r="M152" i="155"/>
  <c r="M41" i="155"/>
  <c r="M142" i="155"/>
  <c r="M135" i="155"/>
  <c r="M32" i="155"/>
  <c r="M37" i="155"/>
  <c r="M147" i="155"/>
  <c r="M108" i="155"/>
  <c r="M100" i="155"/>
  <c r="M29" i="155"/>
  <c r="M92" i="155"/>
  <c r="M28" i="155"/>
  <c r="M16" i="155"/>
  <c r="M84" i="155"/>
  <c r="M63" i="155"/>
  <c r="M33" i="155"/>
  <c r="M51" i="155"/>
  <c r="M59" i="155"/>
  <c r="M71" i="155"/>
  <c r="M75" i="155"/>
  <c r="M17" i="155"/>
  <c r="M19" i="155"/>
  <c r="M65" i="155"/>
  <c r="M24" i="155"/>
  <c r="M61" i="155"/>
  <c r="M124" i="155"/>
  <c r="M94" i="155"/>
  <c r="M121" i="155"/>
  <c r="M103" i="155"/>
  <c r="M134" i="155"/>
  <c r="M145" i="155"/>
  <c r="M149" i="155"/>
  <c r="M53" i="155"/>
  <c r="M77" i="155"/>
  <c r="M69" i="155"/>
  <c r="M83" i="155"/>
  <c r="M150" i="155"/>
  <c r="M11" i="155"/>
  <c r="M72" i="155"/>
  <c r="M96" i="155"/>
  <c r="M13" i="155"/>
  <c r="M76" i="155"/>
  <c r="M136" i="155"/>
  <c r="M68" i="155"/>
  <c r="M15" i="155"/>
  <c r="M49" i="155"/>
  <c r="M64" i="155"/>
  <c r="M107" i="155"/>
  <c r="M128" i="155"/>
  <c r="M102" i="155"/>
  <c r="M105" i="155"/>
  <c r="M120" i="155"/>
  <c r="M148" i="155"/>
  <c r="M137" i="155"/>
  <c r="M80" i="155"/>
  <c r="M38" i="155"/>
  <c r="M56" i="155"/>
  <c r="M91" i="155"/>
  <c r="M89" i="155"/>
  <c r="M129" i="155"/>
  <c r="M30" i="155"/>
  <c r="M34" i="155"/>
  <c r="M73" i="155"/>
  <c r="M23" i="155"/>
  <c r="M57" i="155"/>
  <c r="M9" i="155"/>
  <c r="M52" i="155"/>
  <c r="M88" i="155"/>
  <c r="M115" i="155"/>
  <c r="M110" i="155"/>
  <c r="M143" i="155"/>
  <c r="M111" i="155"/>
  <c r="M123" i="155"/>
  <c r="M27" i="155"/>
  <c r="M44" i="155"/>
  <c r="M39" i="155"/>
  <c r="M141" i="155"/>
  <c r="M132" i="155"/>
  <c r="M104" i="155"/>
  <c r="M8" i="155"/>
  <c r="M48" i="155"/>
  <c r="M60" i="155"/>
  <c r="M21" i="155"/>
  <c r="M109" i="155"/>
  <c r="M127" i="155"/>
  <c r="M45" i="155"/>
  <c r="M113" i="155"/>
  <c r="M126" i="155"/>
  <c r="M43" i="155"/>
  <c r="M35" i="155"/>
  <c r="M144" i="155"/>
  <c r="M125" i="155"/>
  <c r="M139" i="155"/>
  <c r="M78" i="155"/>
  <c r="M86" i="155"/>
  <c r="M42" i="155"/>
  <c r="M12" i="155"/>
  <c r="M67" i="155"/>
  <c r="M79" i="155"/>
  <c r="M20" i="155"/>
  <c r="M112" i="155"/>
  <c r="M81" i="155"/>
  <c r="M116" i="155"/>
  <c r="M95" i="155"/>
  <c r="M140" i="155"/>
  <c r="M151" i="155"/>
  <c r="M55" i="155"/>
  <c r="M47" i="155"/>
  <c r="M117" i="155"/>
  <c r="M25" i="155"/>
  <c r="M7" i="155"/>
  <c r="M99" i="155"/>
  <c r="M118" i="155"/>
  <c r="M26" i="155"/>
  <c r="M87" i="155"/>
  <c r="M119" i="155"/>
  <c r="M97" i="155"/>
  <c r="M106" i="155"/>
  <c r="M82" i="155"/>
  <c r="M130" i="155"/>
  <c r="M40" i="155"/>
  <c r="M101" i="155"/>
  <c r="M10" i="155"/>
  <c r="M122" i="155"/>
  <c r="M22" i="155"/>
  <c r="M18" i="155"/>
  <c r="M46" i="155"/>
  <c r="M14" i="155"/>
  <c r="M66" i="155"/>
  <c r="M146" i="155"/>
  <c r="M62" i="155"/>
  <c r="M138" i="155"/>
  <c r="M85" i="155"/>
  <c r="M50" i="155"/>
  <c r="M133" i="155"/>
  <c r="M93" i="155"/>
  <c r="M114" i="155"/>
  <c r="M98" i="155"/>
  <c r="M74" i="155"/>
  <c r="M36" i="155"/>
  <c r="M70" i="155"/>
  <c r="M90" i="155"/>
  <c r="M6" i="155"/>
  <c r="M54" i="155"/>
  <c r="M58" i="155"/>
  <c r="M41" i="122"/>
  <c r="M98" i="122"/>
  <c r="M92" i="122"/>
  <c r="M80" i="122"/>
  <c r="M64" i="122"/>
  <c r="M59" i="122"/>
  <c r="M51" i="122"/>
  <c r="M74" i="122"/>
  <c r="M54" i="122"/>
  <c r="M37" i="122"/>
  <c r="M96" i="122"/>
  <c r="M90" i="122"/>
  <c r="M36" i="122"/>
  <c r="M100" i="122"/>
  <c r="M72" i="122"/>
  <c r="M55" i="122"/>
  <c r="M47" i="122"/>
  <c r="M151" i="122"/>
  <c r="M32" i="122"/>
  <c r="M147" i="122"/>
  <c r="M170" i="122"/>
  <c r="M174" i="122"/>
  <c r="M178" i="122"/>
  <c r="M182" i="122"/>
  <c r="M186" i="122"/>
  <c r="M190" i="122"/>
  <c r="M149" i="122"/>
  <c r="M150" i="122"/>
  <c r="M22" i="122"/>
  <c r="M18" i="122"/>
  <c r="M30" i="122"/>
  <c r="M26" i="122"/>
  <c r="M34" i="122"/>
  <c r="M33" i="122"/>
  <c r="M35" i="122"/>
  <c r="M29" i="122"/>
  <c r="M24" i="122"/>
  <c r="M28" i="122"/>
  <c r="M27" i="122"/>
  <c r="M148" i="122"/>
  <c r="M31" i="122"/>
  <c r="M20" i="122"/>
  <c r="M25" i="122"/>
  <c r="M8" i="122"/>
  <c r="M6" i="122"/>
  <c r="M184" i="122"/>
  <c r="M153" i="122"/>
  <c r="M179" i="122"/>
  <c r="M50" i="122"/>
  <c r="M52" i="122"/>
  <c r="M71" i="122"/>
  <c r="M61" i="122"/>
  <c r="M104" i="122"/>
  <c r="M107" i="122"/>
  <c r="M143" i="122"/>
  <c r="M123" i="122"/>
  <c r="M138" i="122"/>
  <c r="M44" i="122"/>
  <c r="M11" i="122"/>
  <c r="M176" i="122"/>
  <c r="M166" i="122"/>
  <c r="M58" i="122"/>
  <c r="M177" i="122"/>
  <c r="M53" i="122"/>
  <c r="M82" i="122"/>
  <c r="M79" i="122"/>
  <c r="M81" i="122"/>
  <c r="M91" i="122"/>
  <c r="M132" i="122"/>
  <c r="M145" i="122"/>
  <c r="M116" i="122"/>
  <c r="M7" i="122"/>
  <c r="M16" i="122"/>
  <c r="M168" i="122"/>
  <c r="M157" i="122"/>
  <c r="M84" i="122"/>
  <c r="M191" i="122"/>
  <c r="M175" i="122"/>
  <c r="M73" i="122"/>
  <c r="M95" i="122"/>
  <c r="M69" i="122"/>
  <c r="M139" i="122"/>
  <c r="M114" i="122"/>
  <c r="M130" i="122"/>
  <c r="M120" i="122"/>
  <c r="M142" i="122"/>
  <c r="M17" i="122"/>
  <c r="M188" i="122"/>
  <c r="M152" i="122"/>
  <c r="M159" i="122"/>
  <c r="M70" i="122"/>
  <c r="M155" i="122"/>
  <c r="M66" i="122"/>
  <c r="M88" i="122"/>
  <c r="M189" i="122"/>
  <c r="M173" i="122"/>
  <c r="M78" i="122"/>
  <c r="M76" i="122"/>
  <c r="M109" i="122"/>
  <c r="M134" i="122"/>
  <c r="M77" i="122"/>
  <c r="M144" i="122"/>
  <c r="M112" i="122"/>
  <c r="M128" i="122"/>
  <c r="M124" i="122"/>
  <c r="M39" i="122"/>
  <c r="M45" i="122"/>
  <c r="M137" i="122"/>
  <c r="M121" i="122"/>
  <c r="M9" i="122"/>
  <c r="M180" i="122"/>
  <c r="M160" i="122"/>
  <c r="M56" i="122"/>
  <c r="M165" i="122"/>
  <c r="M60" i="122"/>
  <c r="M187" i="122"/>
  <c r="M171" i="122"/>
  <c r="M62" i="122"/>
  <c r="M57" i="122"/>
  <c r="M110" i="122"/>
  <c r="M101" i="122"/>
  <c r="M83" i="122"/>
  <c r="M119" i="122"/>
  <c r="M125" i="122"/>
  <c r="M10" i="122"/>
  <c r="M172" i="122"/>
  <c r="M163" i="122"/>
  <c r="M156" i="122"/>
  <c r="M49" i="122"/>
  <c r="M185" i="122"/>
  <c r="M169" i="122"/>
  <c r="M115" i="122"/>
  <c r="M38" i="122"/>
  <c r="M108" i="122"/>
  <c r="M85" i="122"/>
  <c r="M43" i="122"/>
  <c r="M63" i="122"/>
  <c r="M102" i="122"/>
  <c r="M87" i="122"/>
  <c r="M117" i="122"/>
  <c r="M146" i="122"/>
  <c r="M105" i="122"/>
  <c r="M136" i="122"/>
  <c r="M19" i="122"/>
  <c r="M14" i="122"/>
  <c r="M15" i="122"/>
  <c r="M12" i="122"/>
  <c r="M161" i="122"/>
  <c r="M183" i="122"/>
  <c r="M167" i="122"/>
  <c r="M67" i="122"/>
  <c r="M48" i="122"/>
  <c r="M154" i="122"/>
  <c r="M93" i="122"/>
  <c r="M99" i="122"/>
  <c r="M89" i="122"/>
  <c r="M103" i="122"/>
  <c r="M127" i="122"/>
  <c r="M129" i="122"/>
  <c r="M113" i="122"/>
  <c r="M118" i="122"/>
  <c r="M140" i="122"/>
  <c r="M111" i="122"/>
  <c r="M126" i="122"/>
  <c r="M122" i="122"/>
  <c r="M42" i="122"/>
  <c r="M23" i="122"/>
  <c r="M21" i="122"/>
  <c r="M13" i="122"/>
  <c r="M162" i="122"/>
  <c r="M94" i="122"/>
  <c r="M86" i="122"/>
  <c r="M65" i="122"/>
  <c r="M181" i="122"/>
  <c r="M68" i="122"/>
  <c r="M158" i="122"/>
  <c r="M106" i="122"/>
  <c r="M75" i="122"/>
  <c r="M97" i="122"/>
  <c r="M135" i="122"/>
  <c r="M131" i="122"/>
  <c r="M46" i="122"/>
  <c r="M45" i="93"/>
  <c r="M51" i="93"/>
  <c r="M107" i="93"/>
  <c r="M83" i="93"/>
  <c r="M67" i="93"/>
  <c r="N2" i="154"/>
  <c r="P102" i="156"/>
  <c r="P103" i="156"/>
  <c r="P115" i="156"/>
  <c r="P64" i="156"/>
  <c r="P55" i="156"/>
  <c r="P35" i="156"/>
  <c r="P20" i="156"/>
  <c r="P34" i="156"/>
  <c r="P26" i="156"/>
  <c r="P86" i="156"/>
  <c r="P41" i="156"/>
  <c r="P12" i="156"/>
  <c r="P56" i="156"/>
  <c r="P57" i="156"/>
  <c r="P61" i="156"/>
  <c r="P32" i="156"/>
  <c r="P74" i="156"/>
  <c r="P80" i="156"/>
  <c r="P92" i="156"/>
  <c r="P96" i="156"/>
  <c r="P47" i="156"/>
  <c r="P97" i="156"/>
  <c r="P98" i="156"/>
  <c r="P127" i="156"/>
  <c r="P128" i="156"/>
  <c r="P112" i="156"/>
  <c r="P13" i="156"/>
  <c r="P75" i="156"/>
  <c r="P79" i="156"/>
  <c r="P28" i="156"/>
  <c r="P16" i="156"/>
  <c r="P77" i="156"/>
  <c r="P82" i="156"/>
  <c r="P143" i="156"/>
  <c r="P29" i="156"/>
  <c r="P87" i="156"/>
  <c r="P37" i="156"/>
  <c r="P120" i="156"/>
  <c r="P125" i="156"/>
  <c r="P49" i="156"/>
  <c r="P94" i="156"/>
  <c r="P42" i="156"/>
  <c r="P88" i="156"/>
  <c r="P83" i="156"/>
  <c r="P104" i="156"/>
  <c r="P108" i="156"/>
  <c r="P70" i="156"/>
  <c r="P113" i="156"/>
  <c r="P110" i="156"/>
  <c r="P85" i="156"/>
  <c r="P138" i="156"/>
  <c r="P114" i="156"/>
  <c r="P67" i="156"/>
  <c r="P21" i="156"/>
  <c r="P6" i="156"/>
  <c r="P11" i="156"/>
  <c r="P46" i="156"/>
  <c r="P66" i="156"/>
  <c r="P111" i="156"/>
  <c r="P145" i="156"/>
  <c r="P69" i="156"/>
  <c r="P93" i="156"/>
  <c r="P147" i="156"/>
  <c r="P9" i="156"/>
  <c r="P52" i="156"/>
  <c r="P76" i="156"/>
  <c r="P48" i="156"/>
  <c r="P54" i="156"/>
  <c r="P89" i="156"/>
  <c r="P71" i="156"/>
  <c r="P107" i="156"/>
  <c r="P129" i="156"/>
  <c r="P126" i="156"/>
  <c r="P91" i="156"/>
  <c r="P149" i="156"/>
  <c r="P117" i="156"/>
  <c r="P137" i="156"/>
  <c r="P118" i="156"/>
  <c r="P132" i="156"/>
  <c r="P146" i="156"/>
  <c r="P130" i="156"/>
  <c r="P62" i="156"/>
  <c r="P68" i="156"/>
  <c r="P101" i="156"/>
  <c r="P18" i="156"/>
  <c r="P106" i="156"/>
  <c r="P17" i="156"/>
  <c r="P124" i="156"/>
  <c r="P119" i="156"/>
  <c r="P78" i="156"/>
  <c r="P99" i="156"/>
  <c r="P31" i="156"/>
  <c r="P59" i="156"/>
  <c r="P10" i="156"/>
  <c r="P95" i="156"/>
  <c r="P60" i="156"/>
  <c r="P148" i="156"/>
  <c r="P123" i="156"/>
  <c r="P22" i="156"/>
  <c r="P139" i="156"/>
  <c r="P63" i="156"/>
  <c r="P140" i="156"/>
  <c r="P65" i="156"/>
  <c r="P43" i="156"/>
  <c r="P109" i="156"/>
  <c r="P81" i="156"/>
  <c r="P44" i="156"/>
  <c r="P90" i="156"/>
  <c r="P131" i="156"/>
  <c r="P122" i="156"/>
  <c r="P73" i="156"/>
  <c r="P116" i="156"/>
  <c r="P40" i="156"/>
  <c r="P25" i="156"/>
  <c r="P24" i="156"/>
  <c r="P152" i="156"/>
  <c r="P8" i="156"/>
  <c r="P51" i="156"/>
  <c r="P53" i="156"/>
  <c r="P50" i="156"/>
  <c r="P14" i="156"/>
  <c r="P100" i="156"/>
  <c r="M99" i="93"/>
  <c r="P35" i="151"/>
  <c r="Q35" i="39" s="1"/>
  <c r="N5" i="132"/>
  <c r="N2" i="132"/>
  <c r="P151" i="151"/>
  <c r="Q151" i="39" s="1"/>
  <c r="N2" i="95"/>
  <c r="N5" i="95"/>
  <c r="N5" i="135"/>
  <c r="N2" i="135"/>
  <c r="N5" i="105"/>
  <c r="P117" i="151"/>
  <c r="Q117" i="39" s="1"/>
  <c r="O87" i="150" s="1"/>
  <c r="M119" i="93"/>
  <c r="M141" i="122"/>
  <c r="M164" i="122"/>
  <c r="P58" i="151"/>
  <c r="Q58" i="39" s="1"/>
  <c r="O28" i="150" s="1"/>
  <c r="N5" i="121"/>
  <c r="P45" i="156"/>
  <c r="P14" i="151"/>
  <c r="Q14" i="39" s="1"/>
  <c r="P23" i="156"/>
  <c r="M147" i="93"/>
  <c r="M151" i="93"/>
  <c r="M141" i="93"/>
  <c r="M145" i="93"/>
  <c r="M43" i="93"/>
  <c r="M138" i="93"/>
  <c r="M143" i="93"/>
  <c r="M148" i="93"/>
  <c r="M31" i="93"/>
  <c r="M149" i="93"/>
  <c r="M26" i="93"/>
  <c r="M150" i="93"/>
  <c r="M27" i="93"/>
  <c r="M34" i="93"/>
  <c r="M16" i="93"/>
  <c r="M20" i="93"/>
  <c r="M24" i="93"/>
  <c r="M12" i="93"/>
  <c r="M29" i="93"/>
  <c r="M35" i="93"/>
  <c r="M6" i="93"/>
  <c r="M8" i="93"/>
  <c r="M30" i="93"/>
  <c r="M178" i="93"/>
  <c r="M158" i="93"/>
  <c r="M165" i="93"/>
  <c r="M172" i="93"/>
  <c r="M162" i="93"/>
  <c r="M153" i="93"/>
  <c r="M176" i="93"/>
  <c r="M156" i="93"/>
  <c r="M189" i="93"/>
  <c r="M180" i="93"/>
  <c r="M160" i="93"/>
  <c r="M164" i="93"/>
  <c r="M175" i="93"/>
  <c r="M168" i="93"/>
  <c r="M179" i="93"/>
  <c r="M159" i="93"/>
  <c r="M187" i="93"/>
  <c r="M183" i="93"/>
  <c r="M163" i="93"/>
  <c r="M177" i="93"/>
  <c r="M171" i="93"/>
  <c r="M167" i="93"/>
  <c r="M186" i="93"/>
  <c r="M161" i="93"/>
  <c r="M155" i="93"/>
  <c r="M174" i="93"/>
  <c r="M181" i="93"/>
  <c r="M188" i="93"/>
  <c r="M157" i="93"/>
  <c r="M121" i="93"/>
  <c r="M15" i="93"/>
  <c r="M129" i="93"/>
  <c r="M115" i="93"/>
  <c r="M23" i="93"/>
  <c r="M139" i="93"/>
  <c r="M73" i="93"/>
  <c r="M130" i="93"/>
  <c r="M82" i="93"/>
  <c r="M131" i="93"/>
  <c r="M123" i="93"/>
  <c r="M74" i="93"/>
  <c r="M108" i="93"/>
  <c r="M13" i="93"/>
  <c r="M78" i="93"/>
  <c r="M39" i="93"/>
  <c r="M124" i="93"/>
  <c r="M113" i="93"/>
  <c r="M10" i="93"/>
  <c r="M44" i="93"/>
  <c r="M17" i="93"/>
  <c r="M70" i="93"/>
  <c r="M128" i="93"/>
  <c r="M72" i="93"/>
  <c r="M118" i="93"/>
  <c r="M55" i="93"/>
  <c r="M28" i="93"/>
  <c r="M64" i="93"/>
  <c r="M101" i="93"/>
  <c r="M136" i="93"/>
  <c r="M59" i="93"/>
  <c r="M103" i="93"/>
  <c r="M71" i="93"/>
  <c r="M126" i="93"/>
  <c r="M32" i="93"/>
  <c r="M14" i="93"/>
  <c r="M60" i="93"/>
  <c r="M65" i="93"/>
  <c r="M116" i="93"/>
  <c r="M52" i="93"/>
  <c r="M57" i="93"/>
  <c r="M98" i="93"/>
  <c r="M56" i="93"/>
  <c r="M68" i="93"/>
  <c r="M22" i="93"/>
  <c r="M11" i="93"/>
  <c r="M117" i="93"/>
  <c r="M48" i="93"/>
  <c r="M114" i="93"/>
  <c r="M53" i="93"/>
  <c r="M62" i="93"/>
  <c r="M109" i="93"/>
  <c r="M140" i="93"/>
  <c r="M54" i="93"/>
  <c r="M79" i="93"/>
  <c r="M133" i="93"/>
  <c r="M49" i="93"/>
  <c r="M146" i="93"/>
  <c r="M7" i="93"/>
  <c r="M93" i="93"/>
  <c r="M125" i="93"/>
  <c r="M105" i="93"/>
  <c r="M112" i="93"/>
  <c r="M50" i="93"/>
  <c r="M41" i="93"/>
  <c r="M106" i="93"/>
  <c r="M37" i="93"/>
  <c r="M127" i="93"/>
  <c r="M76" i="93"/>
  <c r="M110" i="93"/>
  <c r="M46" i="93"/>
  <c r="M19" i="93"/>
  <c r="M90" i="93"/>
  <c r="M61" i="93"/>
  <c r="M102" i="93"/>
  <c r="M135" i="93"/>
  <c r="M134" i="93"/>
  <c r="M104" i="93"/>
  <c r="M87" i="93"/>
  <c r="M137" i="93"/>
  <c r="M96" i="93"/>
  <c r="M142" i="93"/>
  <c r="M9" i="93"/>
  <c r="M122" i="93"/>
  <c r="M69" i="93"/>
  <c r="M36" i="93"/>
  <c r="M91" i="93"/>
  <c r="M132" i="93"/>
  <c r="M184" i="93"/>
  <c r="M182" i="93"/>
  <c r="M185" i="93"/>
  <c r="M170" i="93"/>
  <c r="M152" i="93"/>
  <c r="M58" i="93"/>
  <c r="M92" i="93"/>
  <c r="M97" i="93"/>
  <c r="M38" i="93"/>
  <c r="M84" i="93"/>
  <c r="M40" i="93"/>
  <c r="M89" i="93"/>
  <c r="M120" i="93"/>
  <c r="M66" i="93"/>
  <c r="M88" i="93"/>
  <c r="M166" i="93"/>
  <c r="M169" i="93"/>
  <c r="M154" i="93"/>
  <c r="M173" i="93"/>
  <c r="M100" i="93"/>
  <c r="M25" i="93"/>
  <c r="M18" i="93"/>
  <c r="M21" i="93"/>
  <c r="M144" i="93"/>
  <c r="M80" i="93"/>
  <c r="M85" i="93"/>
  <c r="M94" i="93"/>
  <c r="M77" i="93"/>
  <c r="M86" i="93"/>
  <c r="M111" i="93"/>
  <c r="M47" i="93"/>
  <c r="M81" i="93"/>
  <c r="M42" i="93"/>
  <c r="M95" i="93"/>
  <c r="N2" i="94"/>
  <c r="P128" i="151"/>
  <c r="Q128" i="39" s="1"/>
  <c r="O98" i="150" s="1"/>
  <c r="M63" i="93"/>
  <c r="N2" i="120"/>
  <c r="N5" i="120"/>
  <c r="P19" i="151"/>
  <c r="Q19" i="39" s="1"/>
  <c r="P58" i="156"/>
  <c r="O2" i="151"/>
  <c r="P13" i="151" s="1"/>
  <c r="Q13" i="39" s="1"/>
  <c r="P73" i="151"/>
  <c r="Q73" i="39" s="1"/>
  <c r="O43" i="150" s="1"/>
  <c r="P108" i="151"/>
  <c r="Q108" i="39" s="1"/>
  <c r="O78" i="150" s="1"/>
  <c r="M133" i="122"/>
  <c r="P104" i="151"/>
  <c r="Q104" i="39" s="1"/>
  <c r="O74" i="150" s="1"/>
  <c r="N5" i="94"/>
  <c r="N2" i="153"/>
  <c r="N5" i="153"/>
  <c r="M40" i="122"/>
  <c r="M75" i="93"/>
  <c r="P30" i="156"/>
  <c r="P15" i="156"/>
  <c r="P54" i="151"/>
  <c r="Q54" i="39" s="1"/>
  <c r="O24" i="150" s="1"/>
  <c r="N2" i="96"/>
  <c r="N5" i="96"/>
  <c r="P72" i="156"/>
  <c r="N2" i="116"/>
  <c r="N5" i="116"/>
  <c r="P63" i="151"/>
  <c r="Q63" i="39" s="1"/>
  <c r="O33" i="150" s="1"/>
  <c r="P25" i="151"/>
  <c r="Q25" i="39" s="1"/>
  <c r="M141" i="95" l="1"/>
  <c r="M92" i="95"/>
  <c r="M100" i="95"/>
  <c r="M108" i="95"/>
  <c r="M116" i="95"/>
  <c r="M42" i="95"/>
  <c r="M82" i="95"/>
  <c r="M96" i="95"/>
  <c r="M137" i="95"/>
  <c r="M29" i="95"/>
  <c r="M33" i="95"/>
  <c r="M148" i="95"/>
  <c r="M115" i="95"/>
  <c r="M120" i="95"/>
  <c r="M124" i="95"/>
  <c r="M139" i="95"/>
  <c r="M140" i="95"/>
  <c r="M30" i="95"/>
  <c r="M34" i="95"/>
  <c r="M75" i="95"/>
  <c r="M99" i="95"/>
  <c r="M104" i="95"/>
  <c r="M142" i="95"/>
  <c r="M123" i="95"/>
  <c r="M145" i="95"/>
  <c r="M50" i="95"/>
  <c r="M107" i="95"/>
  <c r="M28" i="95"/>
  <c r="M15" i="95"/>
  <c r="M31" i="95"/>
  <c r="M151" i="95"/>
  <c r="M41" i="95"/>
  <c r="M7" i="95"/>
  <c r="M32" i="95"/>
  <c r="M35" i="95"/>
  <c r="M152" i="95"/>
  <c r="M61" i="95"/>
  <c r="M10" i="95"/>
  <c r="M27" i="95"/>
  <c r="M59" i="95"/>
  <c r="M112" i="95"/>
  <c r="M128" i="95"/>
  <c r="M150" i="95"/>
  <c r="M23" i="95"/>
  <c r="M163" i="95"/>
  <c r="M175" i="95"/>
  <c r="M178" i="95"/>
  <c r="M190" i="95"/>
  <c r="M186" i="95"/>
  <c r="M166" i="95"/>
  <c r="M162" i="95"/>
  <c r="M174" i="95"/>
  <c r="M181" i="95"/>
  <c r="M167" i="95"/>
  <c r="M158" i="95"/>
  <c r="M169" i="95"/>
  <c r="M165" i="95"/>
  <c r="M177" i="95"/>
  <c r="M155" i="95"/>
  <c r="M189" i="95"/>
  <c r="M153" i="95"/>
  <c r="M192" i="95"/>
  <c r="M161" i="95"/>
  <c r="M184" i="95"/>
  <c r="M180" i="95"/>
  <c r="M176" i="95"/>
  <c r="M156" i="95"/>
  <c r="M179" i="95"/>
  <c r="M168" i="95"/>
  <c r="M164" i="95"/>
  <c r="M160" i="95"/>
  <c r="M183" i="95"/>
  <c r="M191" i="95"/>
  <c r="M170" i="95"/>
  <c r="M159" i="95"/>
  <c r="M154" i="95"/>
  <c r="M188" i="95"/>
  <c r="M187" i="95"/>
  <c r="M173" i="95"/>
  <c r="M6" i="95"/>
  <c r="M11" i="95"/>
  <c r="M12" i="95"/>
  <c r="M70" i="95"/>
  <c r="M16" i="95"/>
  <c r="M132" i="95"/>
  <c r="M55" i="95"/>
  <c r="M86" i="95"/>
  <c r="M38" i="95"/>
  <c r="M58" i="95"/>
  <c r="M113" i="95"/>
  <c r="M110" i="95"/>
  <c r="M144" i="95"/>
  <c r="M39" i="95"/>
  <c r="M80" i="95"/>
  <c r="M40" i="95"/>
  <c r="M172" i="95"/>
  <c r="M171" i="95"/>
  <c r="M182" i="95"/>
  <c r="M157" i="95"/>
  <c r="M9" i="95"/>
  <c r="M103" i="95"/>
  <c r="M146" i="95"/>
  <c r="M118" i="95"/>
  <c r="M52" i="95"/>
  <c r="M101" i="95"/>
  <c r="M111" i="95"/>
  <c r="M88" i="95"/>
  <c r="M64" i="95"/>
  <c r="M76" i="95"/>
  <c r="M8" i="95"/>
  <c r="M105" i="95"/>
  <c r="M45" i="95"/>
  <c r="M67" i="95"/>
  <c r="M97" i="95"/>
  <c r="M46" i="95"/>
  <c r="M94" i="95"/>
  <c r="M106" i="95"/>
  <c r="M85" i="95"/>
  <c r="M48" i="95"/>
  <c r="M60" i="95"/>
  <c r="M185" i="95"/>
  <c r="M25" i="95"/>
  <c r="M134" i="95"/>
  <c r="M93" i="95"/>
  <c r="M98" i="95"/>
  <c r="M47" i="95"/>
  <c r="M109" i="95"/>
  <c r="M130" i="95"/>
  <c r="M95" i="95"/>
  <c r="M71" i="95"/>
  <c r="M83" i="95"/>
  <c r="M79" i="95"/>
  <c r="M22" i="95"/>
  <c r="M77" i="95"/>
  <c r="M73" i="95"/>
  <c r="M102" i="95"/>
  <c r="M125" i="95"/>
  <c r="M136" i="95"/>
  <c r="M89" i="95"/>
  <c r="M138" i="95"/>
  <c r="M54" i="95"/>
  <c r="M57" i="95"/>
  <c r="M74" i="95"/>
  <c r="M126" i="95"/>
  <c r="M18" i="95"/>
  <c r="M17" i="95"/>
  <c r="M19" i="95"/>
  <c r="M91" i="95"/>
  <c r="M21" i="95"/>
  <c r="M37" i="95"/>
  <c r="M90" i="95"/>
  <c r="M121" i="95"/>
  <c r="M72" i="95"/>
  <c r="M135" i="95"/>
  <c r="M49" i="95"/>
  <c r="M68" i="95"/>
  <c r="M87" i="95"/>
  <c r="M14" i="95"/>
  <c r="M56" i="95"/>
  <c r="M66" i="95"/>
  <c r="M24" i="95"/>
  <c r="M84" i="95"/>
  <c r="M119" i="95"/>
  <c r="M44" i="95"/>
  <c r="M69" i="95"/>
  <c r="M43" i="95"/>
  <c r="M127" i="95"/>
  <c r="M62" i="95"/>
  <c r="M65" i="95"/>
  <c r="M193" i="95"/>
  <c r="M53" i="95"/>
  <c r="M122" i="95"/>
  <c r="M20" i="95"/>
  <c r="M78" i="95"/>
  <c r="M114" i="95"/>
  <c r="M63" i="95"/>
  <c r="M36" i="95"/>
  <c r="M129" i="95"/>
  <c r="M117" i="95"/>
  <c r="M51" i="95"/>
  <c r="M143" i="95"/>
  <c r="M147" i="95"/>
  <c r="M81" i="95"/>
  <c r="M13" i="95"/>
  <c r="M133" i="95"/>
  <c r="M149" i="95"/>
  <c r="M131" i="95"/>
  <c r="M26" i="95"/>
  <c r="M133" i="154"/>
  <c r="M145" i="154"/>
  <c r="M28" i="154"/>
  <c r="M141" i="154"/>
  <c r="M35" i="154"/>
  <c r="M138" i="154"/>
  <c r="M149" i="154"/>
  <c r="M108" i="154"/>
  <c r="M104" i="154"/>
  <c r="M100" i="154"/>
  <c r="M96" i="154"/>
  <c r="M92" i="154"/>
  <c r="M88" i="154"/>
  <c r="M84" i="154"/>
  <c r="M80" i="154"/>
  <c r="M76" i="154"/>
  <c r="M72" i="154"/>
  <c r="M68" i="154"/>
  <c r="M64" i="154"/>
  <c r="M60" i="154"/>
  <c r="M56" i="154"/>
  <c r="M52" i="154"/>
  <c r="M48" i="154"/>
  <c r="M106" i="154"/>
  <c r="M98" i="154"/>
  <c r="M32" i="154"/>
  <c r="M66" i="154"/>
  <c r="M90" i="154"/>
  <c r="M50" i="154"/>
  <c r="M17" i="154"/>
  <c r="M34" i="154"/>
  <c r="M49" i="154"/>
  <c r="M53" i="154"/>
  <c r="M70" i="154"/>
  <c r="M36" i="154"/>
  <c r="M11" i="154"/>
  <c r="M117" i="154"/>
  <c r="M51" i="154"/>
  <c r="M9" i="154"/>
  <c r="M42" i="154"/>
  <c r="M44" i="154"/>
  <c r="M31" i="154"/>
  <c r="M137" i="154"/>
  <c r="M38" i="154"/>
  <c r="M73" i="154"/>
  <c r="M7" i="154"/>
  <c r="M123" i="154"/>
  <c r="M132" i="154"/>
  <c r="M95" i="154"/>
  <c r="M24" i="154"/>
  <c r="M82" i="154"/>
  <c r="M93" i="154"/>
  <c r="M58" i="154"/>
  <c r="M134" i="154"/>
  <c r="M63" i="154"/>
  <c r="M57" i="154"/>
  <c r="M77" i="154"/>
  <c r="M25" i="154"/>
  <c r="M124" i="154"/>
  <c r="M54" i="154"/>
  <c r="M16" i="154"/>
  <c r="M112" i="154"/>
  <c r="M40" i="154"/>
  <c r="M29" i="154"/>
  <c r="M151" i="154"/>
  <c r="M103" i="154"/>
  <c r="M97" i="154"/>
  <c r="M79" i="154"/>
  <c r="M83" i="154"/>
  <c r="M74" i="154"/>
  <c r="M87" i="154"/>
  <c r="M81" i="154"/>
  <c r="M71" i="154"/>
  <c r="M135" i="154"/>
  <c r="M61" i="154"/>
  <c r="M55" i="154"/>
  <c r="M130" i="154"/>
  <c r="M26" i="154"/>
  <c r="M37" i="154"/>
  <c r="M102" i="154"/>
  <c r="M94" i="154"/>
  <c r="M78" i="154"/>
  <c r="M18" i="154"/>
  <c r="M127" i="154"/>
  <c r="M140" i="154"/>
  <c r="M86" i="154"/>
  <c r="M41" i="154"/>
  <c r="M118" i="154"/>
  <c r="M69" i="154"/>
  <c r="M99" i="154"/>
  <c r="M120" i="154"/>
  <c r="M116" i="154"/>
  <c r="M91" i="154"/>
  <c r="M65" i="154"/>
  <c r="M75" i="154"/>
  <c r="M10" i="154"/>
  <c r="M122" i="154"/>
  <c r="M59" i="154"/>
  <c r="M8" i="154"/>
  <c r="M147" i="154"/>
  <c r="M121" i="154"/>
  <c r="M13" i="154"/>
  <c r="M125" i="154"/>
  <c r="M129" i="154"/>
  <c r="M62" i="154"/>
  <c r="M6" i="154"/>
  <c r="M109" i="154"/>
  <c r="M14" i="154"/>
  <c r="M45" i="154"/>
  <c r="M21" i="154"/>
  <c r="M148" i="154"/>
  <c r="M101" i="154"/>
  <c r="M85" i="154"/>
  <c r="M126" i="154"/>
  <c r="M23" i="154"/>
  <c r="M131" i="154"/>
  <c r="M12" i="154"/>
  <c r="M113" i="154"/>
  <c r="M20" i="154"/>
  <c r="M47" i="154"/>
  <c r="M105" i="154"/>
  <c r="M15" i="154"/>
  <c r="M89" i="154"/>
  <c r="M119" i="154"/>
  <c r="M143" i="154"/>
  <c r="M136" i="154"/>
  <c r="M111" i="154"/>
  <c r="M146" i="154"/>
  <c r="M19" i="154"/>
  <c r="M46" i="154"/>
  <c r="M30" i="154"/>
  <c r="M67" i="154"/>
  <c r="M107" i="154"/>
  <c r="M22" i="154"/>
  <c r="M152" i="154"/>
  <c r="M139" i="154"/>
  <c r="M128" i="154"/>
  <c r="M39" i="154"/>
  <c r="M33" i="154"/>
  <c r="M144" i="154"/>
  <c r="M142" i="154"/>
  <c r="M114" i="154"/>
  <c r="M110" i="154"/>
  <c r="M150" i="154"/>
  <c r="M43" i="154"/>
  <c r="M115" i="154"/>
  <c r="M27" i="154"/>
  <c r="P98" i="151"/>
  <c r="Q98" i="39" s="1"/>
  <c r="O68" i="150" s="1"/>
  <c r="P112" i="151"/>
  <c r="Q112" i="39" s="1"/>
  <c r="O82" i="150" s="1"/>
  <c r="P111" i="151"/>
  <c r="Q111" i="39" s="1"/>
  <c r="O81" i="150" s="1"/>
  <c r="P148" i="151"/>
  <c r="Q148" i="39" s="1"/>
  <c r="P24" i="151"/>
  <c r="Q24" i="39" s="1"/>
  <c r="P188" i="121"/>
  <c r="P79" i="121"/>
  <c r="M79" i="39" s="1"/>
  <c r="K49" i="150" s="1"/>
  <c r="P62" i="121"/>
  <c r="M62" i="39" s="1"/>
  <c r="K32" i="150" s="1"/>
  <c r="P91" i="121"/>
  <c r="M91" i="39" s="1"/>
  <c r="K61" i="150" s="1"/>
  <c r="P159" i="121"/>
  <c r="O2" i="121"/>
  <c r="P161" i="121" s="1"/>
  <c r="P38" i="121"/>
  <c r="M38" i="39" s="1"/>
  <c r="K8" i="150" s="1"/>
  <c r="P89" i="121"/>
  <c r="M89" i="39" s="1"/>
  <c r="K59" i="150" s="1"/>
  <c r="P180" i="121"/>
  <c r="P85" i="121"/>
  <c r="M85" i="39" s="1"/>
  <c r="K55" i="150" s="1"/>
  <c r="P181" i="121"/>
  <c r="P109" i="121"/>
  <c r="M109" i="39" s="1"/>
  <c r="K79" i="150" s="1"/>
  <c r="P183" i="121"/>
  <c r="P21" i="121"/>
  <c r="M21" i="39" s="1"/>
  <c r="P102" i="121"/>
  <c r="M102" i="39" s="1"/>
  <c r="K72" i="150" s="1"/>
  <c r="P171" i="121"/>
  <c r="P29" i="121"/>
  <c r="M29" i="39" s="1"/>
  <c r="P150" i="121"/>
  <c r="M150" i="39" s="1"/>
  <c r="P26" i="121"/>
  <c r="M26" i="39" s="1"/>
  <c r="P34" i="121"/>
  <c r="M34" i="39" s="1"/>
  <c r="P115" i="121"/>
  <c r="M115" i="39" s="1"/>
  <c r="K85" i="150" s="1"/>
  <c r="P43" i="121"/>
  <c r="M43" i="39" s="1"/>
  <c r="K13" i="150" s="1"/>
  <c r="P7" i="111"/>
  <c r="F7" i="39" s="1"/>
  <c r="P38" i="111"/>
  <c r="F38" i="39" s="1"/>
  <c r="D8" i="150" s="1"/>
  <c r="O2" i="111"/>
  <c r="P21" i="111" s="1"/>
  <c r="F21" i="39" s="1"/>
  <c r="P60" i="111"/>
  <c r="F60" i="39" s="1"/>
  <c r="D30" i="150" s="1"/>
  <c r="P182" i="111"/>
  <c r="P87" i="111"/>
  <c r="F87" i="39" s="1"/>
  <c r="D57" i="150" s="1"/>
  <c r="P92" i="111"/>
  <c r="F92" i="39" s="1"/>
  <c r="D62" i="150" s="1"/>
  <c r="P166" i="111"/>
  <c r="P46" i="111"/>
  <c r="F46" i="39" s="1"/>
  <c r="P149" i="111"/>
  <c r="F149" i="39" s="1"/>
  <c r="P119" i="111"/>
  <c r="F119" i="39" s="1"/>
  <c r="D89" i="150" s="1"/>
  <c r="P155" i="111"/>
  <c r="P24" i="111"/>
  <c r="F24" i="39" s="1"/>
  <c r="P191" i="111"/>
  <c r="P184" i="111"/>
  <c r="P172" i="111"/>
  <c r="P159" i="111"/>
  <c r="P74" i="111"/>
  <c r="F74" i="39" s="1"/>
  <c r="D44" i="150" s="1"/>
  <c r="P98" i="111"/>
  <c r="F98" i="39" s="1"/>
  <c r="D68" i="150" s="1"/>
  <c r="P19" i="111"/>
  <c r="F19" i="39" s="1"/>
  <c r="P114" i="111"/>
  <c r="F114" i="39" s="1"/>
  <c r="D84" i="150" s="1"/>
  <c r="M40" i="135"/>
  <c r="M36" i="135"/>
  <c r="M149" i="135"/>
  <c r="M27" i="135"/>
  <c r="M31" i="135"/>
  <c r="M35" i="135"/>
  <c r="M101" i="135"/>
  <c r="M95" i="135"/>
  <c r="M81" i="135"/>
  <c r="M63" i="135"/>
  <c r="M59" i="135"/>
  <c r="M51" i="135"/>
  <c r="M150" i="135"/>
  <c r="M28" i="135"/>
  <c r="M32" i="135"/>
  <c r="M89" i="135"/>
  <c r="M75" i="135"/>
  <c r="M54" i="135"/>
  <c r="M99" i="135"/>
  <c r="M147" i="135"/>
  <c r="M29" i="135"/>
  <c r="M33" i="135"/>
  <c r="M93" i="135"/>
  <c r="M79" i="135"/>
  <c r="M37" i="135"/>
  <c r="M73" i="135"/>
  <c r="M71" i="135"/>
  <c r="M55" i="135"/>
  <c r="M47" i="135"/>
  <c r="M46" i="135"/>
  <c r="M26" i="135"/>
  <c r="M30" i="135"/>
  <c r="M148" i="135"/>
  <c r="M34" i="135"/>
  <c r="M57" i="135"/>
  <c r="M77" i="135"/>
  <c r="M9" i="135"/>
  <c r="M13" i="135"/>
  <c r="M17" i="135"/>
  <c r="M76" i="135"/>
  <c r="M94" i="135"/>
  <c r="M116" i="135"/>
  <c r="M45" i="135"/>
  <c r="M115" i="135"/>
  <c r="M135" i="135"/>
  <c r="M133" i="135"/>
  <c r="M19" i="135"/>
  <c r="M25" i="135"/>
  <c r="M50" i="135"/>
  <c r="M97" i="135"/>
  <c r="M11" i="135"/>
  <c r="M56" i="135"/>
  <c r="M83" i="135"/>
  <c r="M15" i="135"/>
  <c r="M67" i="135"/>
  <c r="M118" i="135"/>
  <c r="M62" i="135"/>
  <c r="M68" i="135"/>
  <c r="M105" i="135"/>
  <c r="M108" i="135"/>
  <c r="M44" i="135"/>
  <c r="M113" i="135"/>
  <c r="M129" i="135"/>
  <c r="M119" i="135"/>
  <c r="M138" i="135"/>
  <c r="M141" i="135"/>
  <c r="M16" i="135"/>
  <c r="M10" i="135"/>
  <c r="M152" i="135"/>
  <c r="M72" i="135"/>
  <c r="M21" i="135"/>
  <c r="M92" i="135"/>
  <c r="M82" i="135"/>
  <c r="M107" i="135"/>
  <c r="M96" i="135"/>
  <c r="M112" i="135"/>
  <c r="M127" i="135"/>
  <c r="M42" i="135"/>
  <c r="M128" i="135"/>
  <c r="M123" i="135"/>
  <c r="M43" i="135"/>
  <c r="M145" i="135"/>
  <c r="M48" i="135"/>
  <c r="M58" i="135"/>
  <c r="M61" i="135"/>
  <c r="M137" i="135"/>
  <c r="M90" i="135"/>
  <c r="M120" i="135"/>
  <c r="M142" i="135"/>
  <c r="M136" i="135"/>
  <c r="M143" i="135"/>
  <c r="M69" i="135"/>
  <c r="M85" i="135"/>
  <c r="M102" i="135"/>
  <c r="M66" i="135"/>
  <c r="M86" i="135"/>
  <c r="M98" i="135"/>
  <c r="M39" i="135"/>
  <c r="M109" i="135"/>
  <c r="M144" i="135"/>
  <c r="M7" i="135"/>
  <c r="M65" i="135"/>
  <c r="M22" i="135"/>
  <c r="M91" i="135"/>
  <c r="M87" i="135"/>
  <c r="M60" i="135"/>
  <c r="M80" i="135"/>
  <c r="M117" i="135"/>
  <c r="M111" i="135"/>
  <c r="M125" i="135"/>
  <c r="M126" i="135"/>
  <c r="M121" i="135"/>
  <c r="M23" i="135"/>
  <c r="M8" i="135"/>
  <c r="M12" i="135"/>
  <c r="M53" i="135"/>
  <c r="M64" i="135"/>
  <c r="M88" i="135"/>
  <c r="M110" i="135"/>
  <c r="M78" i="135"/>
  <c r="M84" i="135"/>
  <c r="M140" i="135"/>
  <c r="M103" i="135"/>
  <c r="M134" i="135"/>
  <c r="M41" i="135"/>
  <c r="M124" i="135"/>
  <c r="M139" i="135"/>
  <c r="M114" i="135"/>
  <c r="M130" i="135"/>
  <c r="M106" i="135"/>
  <c r="M14" i="135"/>
  <c r="M52" i="135"/>
  <c r="M18" i="135"/>
  <c r="M70" i="135"/>
  <c r="M49" i="135"/>
  <c r="M100" i="135"/>
  <c r="M74" i="135"/>
  <c r="M104" i="135"/>
  <c r="M122" i="135"/>
  <c r="M132" i="135"/>
  <c r="M20" i="135"/>
  <c r="M146" i="135"/>
  <c r="M24" i="135"/>
  <c r="M6" i="135"/>
  <c r="M151" i="135"/>
  <c r="M131" i="135"/>
  <c r="M38" i="135"/>
  <c r="P72" i="151"/>
  <c r="Q72" i="39" s="1"/>
  <c r="O42" i="150" s="1"/>
  <c r="P16" i="151"/>
  <c r="Q16" i="39" s="1"/>
  <c r="P32" i="151"/>
  <c r="Q32" i="39" s="1"/>
  <c r="P33" i="151"/>
  <c r="Q33" i="39" s="1"/>
  <c r="P78" i="151"/>
  <c r="Q78" i="39" s="1"/>
  <c r="O48" i="150" s="1"/>
  <c r="P26" i="151"/>
  <c r="Q26" i="39" s="1"/>
  <c r="P42" i="151"/>
  <c r="Q42" i="39" s="1"/>
  <c r="O12" i="150" s="1"/>
  <c r="P93" i="151"/>
  <c r="Q93" i="39" s="1"/>
  <c r="O63" i="150" s="1"/>
  <c r="P44" i="121"/>
  <c r="M44" i="39" s="1"/>
  <c r="K14" i="150" s="1"/>
  <c r="P65" i="121"/>
  <c r="M65" i="39" s="1"/>
  <c r="K35" i="150" s="1"/>
  <c r="P157" i="121"/>
  <c r="P47" i="121"/>
  <c r="M47" i="39" s="1"/>
  <c r="K17" i="150" s="1"/>
  <c r="P175" i="121"/>
  <c r="P111" i="121"/>
  <c r="M111" i="39" s="1"/>
  <c r="K81" i="150" s="1"/>
  <c r="P177" i="121"/>
  <c r="P114" i="121"/>
  <c r="M114" i="39" s="1"/>
  <c r="K84" i="150" s="1"/>
  <c r="P22" i="121"/>
  <c r="M22" i="39" s="1"/>
  <c r="P122" i="121"/>
  <c r="M122" i="39" s="1"/>
  <c r="K92" i="150" s="1"/>
  <c r="P164" i="121"/>
  <c r="P94" i="121"/>
  <c r="M94" i="39" s="1"/>
  <c r="K64" i="150" s="1"/>
  <c r="P57" i="121"/>
  <c r="M57" i="39" s="1"/>
  <c r="K27" i="150" s="1"/>
  <c r="P45" i="121"/>
  <c r="M45" i="39" s="1"/>
  <c r="K15" i="150" s="1"/>
  <c r="P169" i="121"/>
  <c r="P93" i="121"/>
  <c r="M93" i="39" s="1"/>
  <c r="K63" i="150" s="1"/>
  <c r="P187" i="121"/>
  <c r="P35" i="121"/>
  <c r="M35" i="39" s="1"/>
  <c r="P16" i="121"/>
  <c r="M16" i="39" s="1"/>
  <c r="P7" i="121"/>
  <c r="M7" i="39" s="1"/>
  <c r="P149" i="121"/>
  <c r="M149" i="39" s="1"/>
  <c r="P126" i="121"/>
  <c r="M126" i="39" s="1"/>
  <c r="K96" i="150" s="1"/>
  <c r="P143" i="121"/>
  <c r="M143" i="39" s="1"/>
  <c r="K113" i="150" s="1"/>
  <c r="P131" i="121"/>
  <c r="M131" i="39" s="1"/>
  <c r="K101" i="150" s="1"/>
  <c r="P141" i="111"/>
  <c r="F141" i="39" s="1"/>
  <c r="D111" i="150" s="1"/>
  <c r="P132" i="111"/>
  <c r="F132" i="39" s="1"/>
  <c r="D102" i="150" s="1"/>
  <c r="P102" i="111"/>
  <c r="F102" i="39" s="1"/>
  <c r="D72" i="150" s="1"/>
  <c r="P145" i="111"/>
  <c r="F145" i="39" s="1"/>
  <c r="D115" i="150" s="1"/>
  <c r="P56" i="111"/>
  <c r="F56" i="39" s="1"/>
  <c r="D26" i="150" s="1"/>
  <c r="P25" i="111"/>
  <c r="F25" i="39" s="1"/>
  <c r="P62" i="111"/>
  <c r="F62" i="39" s="1"/>
  <c r="D32" i="150" s="1"/>
  <c r="P181" i="111"/>
  <c r="P32" i="111"/>
  <c r="F32" i="39" s="1"/>
  <c r="P51" i="111"/>
  <c r="F51" i="39" s="1"/>
  <c r="D21" i="150" s="1"/>
  <c r="P20" i="111"/>
  <c r="F20" i="39" s="1"/>
  <c r="P134" i="111"/>
  <c r="F134" i="39" s="1"/>
  <c r="D104" i="150" s="1"/>
  <c r="P168" i="111"/>
  <c r="P34" i="111"/>
  <c r="F34" i="39" s="1"/>
  <c r="P167" i="111"/>
  <c r="P160" i="111"/>
  <c r="P173" i="111"/>
  <c r="P174" i="111"/>
  <c r="P121" i="111"/>
  <c r="F121" i="39" s="1"/>
  <c r="D91" i="150" s="1"/>
  <c r="P69" i="111"/>
  <c r="F69" i="39" s="1"/>
  <c r="D39" i="150" s="1"/>
  <c r="P81" i="111"/>
  <c r="F81" i="39" s="1"/>
  <c r="D51" i="150" s="1"/>
  <c r="P122" i="111"/>
  <c r="F122" i="39" s="1"/>
  <c r="D92" i="150" s="1"/>
  <c r="P97" i="111"/>
  <c r="F97" i="39" s="1"/>
  <c r="D67" i="150" s="1"/>
  <c r="M29" i="153"/>
  <c r="M138" i="153"/>
  <c r="M142" i="153"/>
  <c r="M137" i="153"/>
  <c r="M145" i="153"/>
  <c r="M140" i="153"/>
  <c r="M27" i="153"/>
  <c r="M110" i="153"/>
  <c r="M107" i="153"/>
  <c r="M94" i="153"/>
  <c r="M118" i="153"/>
  <c r="M115" i="153"/>
  <c r="M62" i="153"/>
  <c r="M89" i="153"/>
  <c r="M75" i="153"/>
  <c r="M31" i="153"/>
  <c r="M17" i="153"/>
  <c r="M102" i="153"/>
  <c r="M91" i="153"/>
  <c r="M60" i="153"/>
  <c r="M85" i="153"/>
  <c r="M54" i="153"/>
  <c r="M79" i="153"/>
  <c r="M56" i="153"/>
  <c r="M13" i="153"/>
  <c r="M149" i="153"/>
  <c r="M73" i="153"/>
  <c r="M21" i="153"/>
  <c r="M30" i="153"/>
  <c r="M22" i="153"/>
  <c r="M83" i="153"/>
  <c r="M97" i="153"/>
  <c r="M92" i="153"/>
  <c r="M132" i="153"/>
  <c r="M106" i="153"/>
  <c r="M129" i="153"/>
  <c r="M126" i="153"/>
  <c r="M117" i="153"/>
  <c r="M139" i="153"/>
  <c r="M136" i="153"/>
  <c r="M121" i="153"/>
  <c r="M119" i="153"/>
  <c r="M68" i="153"/>
  <c r="M6" i="153"/>
  <c r="M11" i="153"/>
  <c r="M18" i="153"/>
  <c r="M116" i="153"/>
  <c r="M148" i="153"/>
  <c r="M64" i="153"/>
  <c r="M47" i="153"/>
  <c r="M87" i="153"/>
  <c r="M130" i="153"/>
  <c r="M123" i="153"/>
  <c r="M72" i="153"/>
  <c r="M58" i="153"/>
  <c r="M36" i="153"/>
  <c r="M39" i="153"/>
  <c r="M125" i="153"/>
  <c r="M122" i="153"/>
  <c r="M105" i="153"/>
  <c r="M34" i="153"/>
  <c r="M113" i="153"/>
  <c r="M70" i="153"/>
  <c r="M59" i="153"/>
  <c r="M40" i="153"/>
  <c r="M127" i="153"/>
  <c r="M114" i="153"/>
  <c r="M41" i="153"/>
  <c r="M52" i="153"/>
  <c r="M108" i="153"/>
  <c r="M135" i="153"/>
  <c r="M134" i="153"/>
  <c r="M86" i="153"/>
  <c r="M16" i="153"/>
  <c r="M15" i="153"/>
  <c r="M37" i="153"/>
  <c r="M25" i="153"/>
  <c r="M8" i="153"/>
  <c r="M120" i="153"/>
  <c r="M33" i="153"/>
  <c r="M124" i="153"/>
  <c r="M28" i="153"/>
  <c r="M98" i="153"/>
  <c r="M32" i="153"/>
  <c r="M133" i="153"/>
  <c r="M150" i="153"/>
  <c r="M111" i="153"/>
  <c r="M71" i="153"/>
  <c r="M63" i="153"/>
  <c r="M109" i="153"/>
  <c r="M66" i="153"/>
  <c r="M131" i="153"/>
  <c r="M112" i="153"/>
  <c r="M19" i="153"/>
  <c r="M74" i="153"/>
  <c r="M57" i="153"/>
  <c r="M46" i="153"/>
  <c r="M53" i="153"/>
  <c r="M76" i="153"/>
  <c r="M82" i="153"/>
  <c r="M147" i="153"/>
  <c r="M151" i="153"/>
  <c r="M81" i="153"/>
  <c r="M45" i="153"/>
  <c r="M143" i="153"/>
  <c r="M43" i="153"/>
  <c r="M128" i="153"/>
  <c r="M65" i="153"/>
  <c r="M69" i="153"/>
  <c r="M95" i="153"/>
  <c r="M49" i="153"/>
  <c r="M93" i="153"/>
  <c r="M88" i="153"/>
  <c r="M144" i="153"/>
  <c r="M90" i="153"/>
  <c r="M38" i="153"/>
  <c r="M146" i="153"/>
  <c r="M50" i="153"/>
  <c r="M10" i="153"/>
  <c r="M24" i="153"/>
  <c r="M80" i="153"/>
  <c r="M78" i="153"/>
  <c r="M104" i="153"/>
  <c r="M67" i="153"/>
  <c r="M103" i="153"/>
  <c r="M101" i="153"/>
  <c r="M77" i="153"/>
  <c r="M96" i="153"/>
  <c r="M9" i="153"/>
  <c r="M14" i="153"/>
  <c r="M141" i="153"/>
  <c r="M12" i="153"/>
  <c r="M35" i="153"/>
  <c r="M61" i="153"/>
  <c r="M42" i="153"/>
  <c r="M152" i="153"/>
  <c r="M23" i="153"/>
  <c r="M84" i="153"/>
  <c r="M51" i="153"/>
  <c r="M26" i="153"/>
  <c r="M55" i="153"/>
  <c r="M20" i="153"/>
  <c r="M44" i="153"/>
  <c r="M48" i="153"/>
  <c r="M7" i="153"/>
  <c r="M99" i="153"/>
  <c r="M100" i="153"/>
  <c r="P129" i="151"/>
  <c r="Q129" i="39" s="1"/>
  <c r="O99" i="150" s="1"/>
  <c r="P122" i="151"/>
  <c r="Q122" i="39" s="1"/>
  <c r="O92" i="150" s="1"/>
  <c r="P52" i="151"/>
  <c r="Q52" i="39" s="1"/>
  <c r="O22" i="150" s="1"/>
  <c r="P91" i="151"/>
  <c r="Q91" i="39" s="1"/>
  <c r="O61" i="150" s="1"/>
  <c r="P139" i="151"/>
  <c r="Q139" i="39" s="1"/>
  <c r="O109" i="150" s="1"/>
  <c r="P113" i="151"/>
  <c r="Q113" i="39" s="1"/>
  <c r="O83" i="150" s="1"/>
  <c r="P110" i="151"/>
  <c r="Q110" i="39" s="1"/>
  <c r="O80" i="150" s="1"/>
  <c r="P103" i="151"/>
  <c r="Q103" i="39" s="1"/>
  <c r="O73" i="150" s="1"/>
  <c r="P53" i="151"/>
  <c r="Q53" i="39" s="1"/>
  <c r="O23" i="150" s="1"/>
  <c r="P94" i="151"/>
  <c r="Q94" i="39" s="1"/>
  <c r="O64" i="150" s="1"/>
  <c r="P142" i="151"/>
  <c r="Q142" i="39" s="1"/>
  <c r="O112" i="150" s="1"/>
  <c r="P28" i="151"/>
  <c r="Q28" i="39" s="1"/>
  <c r="P70" i="151"/>
  <c r="Q70" i="39" s="1"/>
  <c r="O40" i="150" s="1"/>
  <c r="P9" i="151"/>
  <c r="Q9" i="39" s="1"/>
  <c r="P22" i="151"/>
  <c r="Q22" i="39" s="1"/>
  <c r="P146" i="155"/>
  <c r="U146" i="39" s="1"/>
  <c r="P101" i="155"/>
  <c r="U101" i="39" s="1"/>
  <c r="P9" i="155"/>
  <c r="U9" i="39" s="1"/>
  <c r="P91" i="155"/>
  <c r="U91" i="39" s="1"/>
  <c r="P41" i="155"/>
  <c r="U41" i="39" s="1"/>
  <c r="P132" i="121"/>
  <c r="M132" i="39" s="1"/>
  <c r="K102" i="150" s="1"/>
  <c r="P53" i="121"/>
  <c r="M53" i="39" s="1"/>
  <c r="K23" i="150" s="1"/>
  <c r="P173" i="121"/>
  <c r="P90" i="121"/>
  <c r="M90" i="39" s="1"/>
  <c r="K60" i="150" s="1"/>
  <c r="P191" i="121"/>
  <c r="P61" i="121"/>
  <c r="M61" i="39" s="1"/>
  <c r="K31" i="150" s="1"/>
  <c r="P184" i="121"/>
  <c r="P99" i="121"/>
  <c r="M99" i="39" s="1"/>
  <c r="K69" i="150" s="1"/>
  <c r="P17" i="121"/>
  <c r="M17" i="39" s="1"/>
  <c r="P108" i="121"/>
  <c r="M108" i="39" s="1"/>
  <c r="K78" i="150" s="1"/>
  <c r="P176" i="121"/>
  <c r="P124" i="121"/>
  <c r="M124" i="39" s="1"/>
  <c r="K94" i="150" s="1"/>
  <c r="P68" i="121"/>
  <c r="M68" i="39" s="1"/>
  <c r="K38" i="150" s="1"/>
  <c r="P127" i="121"/>
  <c r="M127" i="39" s="1"/>
  <c r="K97" i="150" s="1"/>
  <c r="P185" i="121"/>
  <c r="P113" i="121"/>
  <c r="M113" i="39" s="1"/>
  <c r="K83" i="150" s="1"/>
  <c r="P182" i="121"/>
  <c r="P24" i="121"/>
  <c r="M24" i="39" s="1"/>
  <c r="P28" i="121"/>
  <c r="M28" i="39" s="1"/>
  <c r="P6" i="121"/>
  <c r="M6" i="39" s="1"/>
  <c r="P32" i="121"/>
  <c r="M32" i="39" s="1"/>
  <c r="P121" i="121"/>
  <c r="M121" i="39" s="1"/>
  <c r="K91" i="150" s="1"/>
  <c r="P145" i="121"/>
  <c r="M145" i="39" s="1"/>
  <c r="K115" i="150" s="1"/>
  <c r="P11" i="111"/>
  <c r="F11" i="39" s="1"/>
  <c r="P45" i="111"/>
  <c r="F45" i="39" s="1"/>
  <c r="D15" i="150" s="1"/>
  <c r="P13" i="111"/>
  <c r="F13" i="39" s="1"/>
  <c r="P9" i="111"/>
  <c r="F9" i="39" s="1"/>
  <c r="P76" i="111"/>
  <c r="F76" i="39" s="1"/>
  <c r="D46" i="150" s="1"/>
  <c r="P64" i="111"/>
  <c r="F64" i="39" s="1"/>
  <c r="D34" i="150" s="1"/>
  <c r="P22" i="111"/>
  <c r="F22" i="39" s="1"/>
  <c r="P177" i="111"/>
  <c r="P104" i="111"/>
  <c r="F104" i="39" s="1"/>
  <c r="D74" i="150" s="1"/>
  <c r="P103" i="111"/>
  <c r="F103" i="39" s="1"/>
  <c r="D73" i="150" s="1"/>
  <c r="P100" i="111"/>
  <c r="F100" i="39" s="1"/>
  <c r="D70" i="150" s="1"/>
  <c r="P67" i="111"/>
  <c r="F67" i="39" s="1"/>
  <c r="D37" i="150" s="1"/>
  <c r="P186" i="111"/>
  <c r="P147" i="111"/>
  <c r="F147" i="39" s="1"/>
  <c r="P175" i="111"/>
  <c r="P169" i="111"/>
  <c r="P180" i="111"/>
  <c r="P151" i="111"/>
  <c r="F151" i="39" s="1"/>
  <c r="P106" i="111"/>
  <c r="F106" i="39" s="1"/>
  <c r="D76" i="150" s="1"/>
  <c r="P54" i="111"/>
  <c r="F54" i="39" s="1"/>
  <c r="D24" i="150" s="1"/>
  <c r="P66" i="111"/>
  <c r="F66" i="39" s="1"/>
  <c r="D36" i="150" s="1"/>
  <c r="P105" i="111"/>
  <c r="F105" i="39" s="1"/>
  <c r="D75" i="150" s="1"/>
  <c r="P82" i="111"/>
  <c r="F82" i="39" s="1"/>
  <c r="D52" i="150" s="1"/>
  <c r="P23" i="151"/>
  <c r="Q23" i="39" s="1"/>
  <c r="P88" i="151"/>
  <c r="Q88" i="39" s="1"/>
  <c r="O58" i="150" s="1"/>
  <c r="P125" i="151"/>
  <c r="Q125" i="39" s="1"/>
  <c r="O95" i="150" s="1"/>
  <c r="P86" i="151"/>
  <c r="Q86" i="39" s="1"/>
  <c r="O56" i="150" s="1"/>
  <c r="P81" i="151"/>
  <c r="Q81" i="39" s="1"/>
  <c r="O51" i="150" s="1"/>
  <c r="P135" i="151"/>
  <c r="Q135" i="39" s="1"/>
  <c r="O105" i="150" s="1"/>
  <c r="P107" i="151"/>
  <c r="Q107" i="39" s="1"/>
  <c r="O77" i="150" s="1"/>
  <c r="P44" i="151"/>
  <c r="Q44" i="39" s="1"/>
  <c r="O14" i="150" s="1"/>
  <c r="P101" i="151"/>
  <c r="Q101" i="39" s="1"/>
  <c r="O71" i="150" s="1"/>
  <c r="P20" i="151"/>
  <c r="Q20" i="39" s="1"/>
  <c r="P38" i="151"/>
  <c r="Q38" i="39" s="1"/>
  <c r="O8" i="150" s="1"/>
  <c r="P83" i="151"/>
  <c r="Q83" i="39" s="1"/>
  <c r="O53" i="150" s="1"/>
  <c r="P41" i="151"/>
  <c r="Q41" i="39" s="1"/>
  <c r="O11" i="150" s="1"/>
  <c r="P121" i="151"/>
  <c r="Q121" i="39" s="1"/>
  <c r="O91" i="150" s="1"/>
  <c r="P6" i="151"/>
  <c r="Q6" i="39" s="1"/>
  <c r="P77" i="151"/>
  <c r="Q77" i="39" s="1"/>
  <c r="O47" i="150" s="1"/>
  <c r="P15" i="151"/>
  <c r="Q15" i="39" s="1"/>
  <c r="P118" i="151"/>
  <c r="Q118" i="39" s="1"/>
  <c r="O88" i="150" s="1"/>
  <c r="P131" i="151"/>
  <c r="Q131" i="39" s="1"/>
  <c r="O101" i="150" s="1"/>
  <c r="P11" i="151"/>
  <c r="Q11" i="39" s="1"/>
  <c r="P87" i="151"/>
  <c r="Q87" i="39" s="1"/>
  <c r="O57" i="150" s="1"/>
  <c r="P60" i="151"/>
  <c r="Q60" i="39" s="1"/>
  <c r="O30" i="150" s="1"/>
  <c r="P75" i="151"/>
  <c r="Q75" i="39" s="1"/>
  <c r="O45" i="150" s="1"/>
  <c r="P144" i="151"/>
  <c r="Q144" i="39" s="1"/>
  <c r="O114" i="150" s="1"/>
  <c r="P143" i="151"/>
  <c r="Q143" i="39" s="1"/>
  <c r="O113" i="150" s="1"/>
  <c r="P45" i="151"/>
  <c r="Q45" i="39" s="1"/>
  <c r="O15" i="150" s="1"/>
  <c r="P114" i="155"/>
  <c r="U114" i="39" s="1"/>
  <c r="P66" i="155"/>
  <c r="U66" i="39" s="1"/>
  <c r="P123" i="155"/>
  <c r="U123" i="39" s="1"/>
  <c r="P57" i="155"/>
  <c r="U57" i="39" s="1"/>
  <c r="P100" i="155"/>
  <c r="U100" i="39" s="1"/>
  <c r="P152" i="155"/>
  <c r="U152" i="39" s="1"/>
  <c r="P40" i="121"/>
  <c r="M40" i="39" s="1"/>
  <c r="K10" i="150" s="1"/>
  <c r="P112" i="121"/>
  <c r="M112" i="39" s="1"/>
  <c r="K82" i="150" s="1"/>
  <c r="P189" i="121"/>
  <c r="P100" i="121"/>
  <c r="M100" i="39" s="1"/>
  <c r="K70" i="150" s="1"/>
  <c r="P70" i="121"/>
  <c r="M70" i="39" s="1"/>
  <c r="K40" i="150" s="1"/>
  <c r="P96" i="121"/>
  <c r="M96" i="39" s="1"/>
  <c r="K66" i="150" s="1"/>
  <c r="P174" i="121"/>
  <c r="P60" i="121"/>
  <c r="M60" i="39" s="1"/>
  <c r="K30" i="150" s="1"/>
  <c r="P39" i="121"/>
  <c r="M39" i="39" s="1"/>
  <c r="K9" i="150" s="1"/>
  <c r="P72" i="121"/>
  <c r="M72" i="39" s="1"/>
  <c r="K42" i="150" s="1"/>
  <c r="P12" i="121"/>
  <c r="M12" i="39" s="1"/>
  <c r="P63" i="121"/>
  <c r="M63" i="39" s="1"/>
  <c r="K33" i="150" s="1"/>
  <c r="P52" i="121"/>
  <c r="M52" i="39" s="1"/>
  <c r="K22" i="150" s="1"/>
  <c r="P101" i="121"/>
  <c r="M101" i="39" s="1"/>
  <c r="K71" i="150" s="1"/>
  <c r="P54" i="121"/>
  <c r="M54" i="39" s="1"/>
  <c r="K24" i="150" s="1"/>
  <c r="P88" i="121"/>
  <c r="M88" i="39" s="1"/>
  <c r="K58" i="150" s="1"/>
  <c r="P160" i="121"/>
  <c r="P11" i="121"/>
  <c r="M11" i="39" s="1"/>
  <c r="P31" i="121"/>
  <c r="M31" i="39" s="1"/>
  <c r="P20" i="121"/>
  <c r="M20" i="39" s="1"/>
  <c r="P33" i="121"/>
  <c r="M33" i="39" s="1"/>
  <c r="P36" i="121"/>
  <c r="M36" i="39" s="1"/>
  <c r="K6" i="150" s="1"/>
  <c r="P117" i="121"/>
  <c r="M117" i="39" s="1"/>
  <c r="K87" i="150" s="1"/>
  <c r="P40" i="111"/>
  <c r="F40" i="39" s="1"/>
  <c r="D10" i="150" s="1"/>
  <c r="P99" i="111"/>
  <c r="F99" i="39" s="1"/>
  <c r="D69" i="150" s="1"/>
  <c r="P161" i="111"/>
  <c r="P72" i="111"/>
  <c r="F72" i="39" s="1"/>
  <c r="D42" i="150" s="1"/>
  <c r="P79" i="111"/>
  <c r="F79" i="39" s="1"/>
  <c r="D49" i="150" s="1"/>
  <c r="P112" i="111"/>
  <c r="F112" i="39" s="1"/>
  <c r="D82" i="150" s="1"/>
  <c r="P96" i="111"/>
  <c r="F96" i="39" s="1"/>
  <c r="D66" i="150" s="1"/>
  <c r="P41" i="111"/>
  <c r="F41" i="39" s="1"/>
  <c r="D11" i="150" s="1"/>
  <c r="P77" i="111"/>
  <c r="F77" i="39" s="1"/>
  <c r="D47" i="150" s="1"/>
  <c r="P39" i="111"/>
  <c r="F39" i="39" s="1"/>
  <c r="D9" i="150" s="1"/>
  <c r="P131" i="111"/>
  <c r="F131" i="39" s="1"/>
  <c r="D101" i="150" s="1"/>
  <c r="P68" i="111"/>
  <c r="F68" i="39" s="1"/>
  <c r="D38" i="150" s="1"/>
  <c r="P95" i="111"/>
  <c r="F95" i="39" s="1"/>
  <c r="D65" i="150" s="1"/>
  <c r="P10" i="111"/>
  <c r="F10" i="39" s="1"/>
  <c r="P179" i="111"/>
  <c r="P190" i="111"/>
  <c r="P170" i="111"/>
  <c r="P35" i="111"/>
  <c r="F35" i="39" s="1"/>
  <c r="P18" i="111"/>
  <c r="F18" i="39" s="1"/>
  <c r="P150" i="111"/>
  <c r="F150" i="39" s="1"/>
  <c r="P49" i="111"/>
  <c r="F49" i="39" s="1"/>
  <c r="D19" i="150" s="1"/>
  <c r="P90" i="111"/>
  <c r="F90" i="39" s="1"/>
  <c r="D60" i="150" s="1"/>
  <c r="P65" i="111"/>
  <c r="F65" i="39" s="1"/>
  <c r="D35" i="150" s="1"/>
  <c r="P137" i="151"/>
  <c r="Q137" i="39" s="1"/>
  <c r="O107" i="150" s="1"/>
  <c r="P116" i="151"/>
  <c r="Q116" i="39" s="1"/>
  <c r="O86" i="150" s="1"/>
  <c r="P109" i="151"/>
  <c r="Q109" i="39" s="1"/>
  <c r="O79" i="150" s="1"/>
  <c r="M45" i="132"/>
  <c r="M138" i="132"/>
  <c r="M40" i="132"/>
  <c r="M118" i="132"/>
  <c r="M122" i="132"/>
  <c r="M126" i="132"/>
  <c r="M125" i="132"/>
  <c r="M120" i="132"/>
  <c r="M71" i="132"/>
  <c r="M55" i="132"/>
  <c r="M47" i="132"/>
  <c r="M65" i="132"/>
  <c r="M37" i="132"/>
  <c r="M63" i="132"/>
  <c r="M59" i="132"/>
  <c r="M51" i="132"/>
  <c r="M36" i="132"/>
  <c r="M150" i="132"/>
  <c r="M149" i="132"/>
  <c r="M31" i="132"/>
  <c r="M16" i="132"/>
  <c r="M28" i="132"/>
  <c r="M24" i="132"/>
  <c r="M147" i="132"/>
  <c r="M30" i="132"/>
  <c r="M33" i="132"/>
  <c r="M12" i="132"/>
  <c r="M148" i="132"/>
  <c r="M23" i="132"/>
  <c r="M25" i="132"/>
  <c r="M152" i="132"/>
  <c r="M32" i="132"/>
  <c r="M14" i="132"/>
  <c r="M34" i="132"/>
  <c r="M151" i="132"/>
  <c r="M26" i="132"/>
  <c r="M6" i="132"/>
  <c r="M27" i="132"/>
  <c r="M29" i="132"/>
  <c r="M18" i="132"/>
  <c r="M61" i="132"/>
  <c r="M53" i="132"/>
  <c r="M107" i="132"/>
  <c r="M92" i="132"/>
  <c r="M50" i="132"/>
  <c r="M112" i="132"/>
  <c r="M60" i="132"/>
  <c r="M79" i="132"/>
  <c r="M130" i="132"/>
  <c r="M85" i="132"/>
  <c r="M114" i="132"/>
  <c r="M44" i="132"/>
  <c r="M38" i="132"/>
  <c r="M146" i="132"/>
  <c r="M141" i="132"/>
  <c r="M69" i="132"/>
  <c r="M52" i="132"/>
  <c r="M108" i="132"/>
  <c r="M91" i="132"/>
  <c r="M80" i="132"/>
  <c r="M105" i="132"/>
  <c r="M127" i="132"/>
  <c r="M129" i="132"/>
  <c r="M95" i="132"/>
  <c r="M139" i="132"/>
  <c r="M133" i="132"/>
  <c r="M10" i="132"/>
  <c r="M75" i="132"/>
  <c r="M56" i="132"/>
  <c r="M104" i="132"/>
  <c r="M111" i="132"/>
  <c r="M64" i="132"/>
  <c r="M128" i="132"/>
  <c r="M58" i="132"/>
  <c r="M70" i="132"/>
  <c r="M98" i="132"/>
  <c r="M89" i="132"/>
  <c r="M119" i="132"/>
  <c r="M137" i="132"/>
  <c r="M43" i="132"/>
  <c r="M19" i="132"/>
  <c r="M13" i="132"/>
  <c r="M48" i="132"/>
  <c r="M57" i="132"/>
  <c r="M54" i="132"/>
  <c r="M101" i="132"/>
  <c r="M84" i="132"/>
  <c r="M97" i="132"/>
  <c r="M86" i="132"/>
  <c r="M106" i="132"/>
  <c r="M109" i="132"/>
  <c r="M42" i="132"/>
  <c r="M11" i="132"/>
  <c r="M17" i="132"/>
  <c r="M22" i="132"/>
  <c r="M46" i="132"/>
  <c r="M78" i="132"/>
  <c r="M90" i="132"/>
  <c r="M96" i="132"/>
  <c r="M83" i="132"/>
  <c r="M73" i="132"/>
  <c r="M124" i="132"/>
  <c r="M100" i="132"/>
  <c r="M110" i="132"/>
  <c r="M145" i="132"/>
  <c r="M134" i="132"/>
  <c r="M15" i="132"/>
  <c r="M7" i="132"/>
  <c r="M9" i="132"/>
  <c r="M21" i="132"/>
  <c r="M49" i="132"/>
  <c r="M67" i="132"/>
  <c r="M77" i="132"/>
  <c r="M103" i="132"/>
  <c r="M68" i="132"/>
  <c r="M41" i="132"/>
  <c r="M76" i="132"/>
  <c r="M82" i="132"/>
  <c r="M94" i="132"/>
  <c r="M131" i="132"/>
  <c r="M39" i="132"/>
  <c r="M143" i="132"/>
  <c r="M62" i="132"/>
  <c r="M116" i="132"/>
  <c r="M87" i="132"/>
  <c r="M102" i="132"/>
  <c r="M121" i="132"/>
  <c r="M99" i="132"/>
  <c r="M72" i="132"/>
  <c r="M142" i="132"/>
  <c r="M135" i="132"/>
  <c r="M8" i="132"/>
  <c r="M20" i="132"/>
  <c r="M81" i="132"/>
  <c r="M117" i="132"/>
  <c r="M74" i="132"/>
  <c r="M123" i="132"/>
  <c r="M93" i="132"/>
  <c r="M88" i="132"/>
  <c r="M113" i="132"/>
  <c r="M66" i="132"/>
  <c r="M115" i="132"/>
  <c r="M140" i="132"/>
  <c r="M132" i="132"/>
  <c r="M144" i="132"/>
  <c r="M136" i="132"/>
  <c r="M35" i="132"/>
  <c r="P120" i="151"/>
  <c r="Q120" i="39" s="1"/>
  <c r="O90" i="150" s="1"/>
  <c r="P68" i="151"/>
  <c r="Q68" i="39" s="1"/>
  <c r="O38" i="150" s="1"/>
  <c r="P150" i="151"/>
  <c r="Q150" i="39" s="1"/>
  <c r="P97" i="151"/>
  <c r="Q97" i="39" s="1"/>
  <c r="O67" i="150" s="1"/>
  <c r="P71" i="151"/>
  <c r="Q71" i="39" s="1"/>
  <c r="O41" i="150" s="1"/>
  <c r="P12" i="151"/>
  <c r="Q12" i="39" s="1"/>
  <c r="P130" i="151"/>
  <c r="Q130" i="39" s="1"/>
  <c r="O100" i="150" s="1"/>
  <c r="P54" i="155"/>
  <c r="U54" i="39" s="1"/>
  <c r="P126" i="155"/>
  <c r="U126" i="39" s="1"/>
  <c r="P8" i="155"/>
  <c r="U8" i="39" s="1"/>
  <c r="O2" i="155"/>
  <c r="P20" i="155" s="1"/>
  <c r="U20" i="39" s="1"/>
  <c r="P149" i="155"/>
  <c r="U149" i="39" s="1"/>
  <c r="P24" i="155"/>
  <c r="U24" i="39" s="1"/>
  <c r="P131" i="155"/>
  <c r="U131" i="39" s="1"/>
  <c r="P84" i="121"/>
  <c r="M84" i="39" s="1"/>
  <c r="K54" i="150" s="1"/>
  <c r="P77" i="121"/>
  <c r="M77" i="39" s="1"/>
  <c r="K47" i="150" s="1"/>
  <c r="P56" i="121"/>
  <c r="M56" i="39" s="1"/>
  <c r="K26" i="150" s="1"/>
  <c r="P130" i="121"/>
  <c r="M130" i="39" s="1"/>
  <c r="K100" i="150" s="1"/>
  <c r="P178" i="121"/>
  <c r="P125" i="121"/>
  <c r="M125" i="39" s="1"/>
  <c r="K95" i="150" s="1"/>
  <c r="P141" i="121"/>
  <c r="M141" i="39" s="1"/>
  <c r="K111" i="150" s="1"/>
  <c r="P163" i="121"/>
  <c r="P41" i="121"/>
  <c r="M41" i="39" s="1"/>
  <c r="K11" i="150" s="1"/>
  <c r="P82" i="121"/>
  <c r="M82" i="39" s="1"/>
  <c r="K52" i="150" s="1"/>
  <c r="P42" i="121"/>
  <c r="M42" i="39" s="1"/>
  <c r="K12" i="150" s="1"/>
  <c r="P128" i="121"/>
  <c r="M128" i="39" s="1"/>
  <c r="K98" i="150" s="1"/>
  <c r="P190" i="121"/>
  <c r="P75" i="121"/>
  <c r="M75" i="39" s="1"/>
  <c r="K45" i="150" s="1"/>
  <c r="P168" i="121"/>
  <c r="P118" i="121"/>
  <c r="M118" i="39" s="1"/>
  <c r="K88" i="150" s="1"/>
  <c r="P151" i="121"/>
  <c r="M151" i="39" s="1"/>
  <c r="P10" i="121"/>
  <c r="M10" i="39" s="1"/>
  <c r="P147" i="121"/>
  <c r="M147" i="39" s="1"/>
  <c r="P166" i="121"/>
  <c r="P64" i="121"/>
  <c r="M64" i="39" s="1"/>
  <c r="K34" i="150" s="1"/>
  <c r="P37" i="121"/>
  <c r="M37" i="39" s="1"/>
  <c r="K7" i="150" s="1"/>
  <c r="P134" i="121"/>
  <c r="M134" i="39" s="1"/>
  <c r="K104" i="150" s="1"/>
  <c r="P15" i="111"/>
  <c r="F15" i="39" s="1"/>
  <c r="P124" i="111"/>
  <c r="F124" i="39" s="1"/>
  <c r="D94" i="150" s="1"/>
  <c r="P59" i="111"/>
  <c r="F59" i="39" s="1"/>
  <c r="D29" i="150" s="1"/>
  <c r="P12" i="111"/>
  <c r="F12" i="39" s="1"/>
  <c r="P53" i="111"/>
  <c r="F53" i="39" s="1"/>
  <c r="D23" i="150" s="1"/>
  <c r="P71" i="111"/>
  <c r="F71" i="39" s="1"/>
  <c r="D41" i="150" s="1"/>
  <c r="P6" i="111"/>
  <c r="F6" i="39" s="1"/>
  <c r="P88" i="111"/>
  <c r="F88" i="39" s="1"/>
  <c r="D58" i="150" s="1"/>
  <c r="P110" i="111"/>
  <c r="F110" i="39" s="1"/>
  <c r="D80" i="150" s="1"/>
  <c r="P127" i="111"/>
  <c r="F127" i="39" s="1"/>
  <c r="D97" i="150" s="1"/>
  <c r="P107" i="111"/>
  <c r="F107" i="39" s="1"/>
  <c r="D77" i="150" s="1"/>
  <c r="P80" i="111"/>
  <c r="F80" i="39" s="1"/>
  <c r="D50" i="150" s="1"/>
  <c r="P115" i="111"/>
  <c r="F115" i="39" s="1"/>
  <c r="D85" i="150" s="1"/>
  <c r="P163" i="111"/>
  <c r="P154" i="111"/>
  <c r="P165" i="111"/>
  <c r="P188" i="111"/>
  <c r="P57" i="111"/>
  <c r="F57" i="39" s="1"/>
  <c r="D27" i="150" s="1"/>
  <c r="P135" i="111"/>
  <c r="F135" i="39" s="1"/>
  <c r="D105" i="150" s="1"/>
  <c r="P33" i="111"/>
  <c r="F33" i="39" s="1"/>
  <c r="P44" i="111"/>
  <c r="F44" i="39" s="1"/>
  <c r="D14" i="150" s="1"/>
  <c r="P73" i="111"/>
  <c r="F73" i="39" s="1"/>
  <c r="D43" i="150" s="1"/>
  <c r="P50" i="111"/>
  <c r="F50" i="39" s="1"/>
  <c r="D20" i="150" s="1"/>
  <c r="M130" i="116"/>
  <c r="M118" i="116"/>
  <c r="M131" i="116"/>
  <c r="M122" i="116"/>
  <c r="M121" i="116"/>
  <c r="M116" i="116"/>
  <c r="M110" i="116"/>
  <c r="M37" i="116"/>
  <c r="M30" i="116"/>
  <c r="M147" i="116"/>
  <c r="M29" i="116"/>
  <c r="M36" i="116"/>
  <c r="M67" i="116"/>
  <c r="M55" i="116"/>
  <c r="M47" i="116"/>
  <c r="M27" i="116"/>
  <c r="M35" i="116"/>
  <c r="M61" i="116"/>
  <c r="M7" i="116"/>
  <c r="M10" i="116"/>
  <c r="M18" i="116"/>
  <c r="M26" i="116"/>
  <c r="M34" i="116"/>
  <c r="M6" i="116"/>
  <c r="M33" i="116"/>
  <c r="M59" i="116"/>
  <c r="M51" i="116"/>
  <c r="M182" i="116"/>
  <c r="M149" i="116"/>
  <c r="M161" i="116"/>
  <c r="M159" i="116"/>
  <c r="M148" i="116"/>
  <c r="M166" i="116"/>
  <c r="M24" i="116"/>
  <c r="M19" i="116"/>
  <c r="M31" i="116"/>
  <c r="M11" i="116"/>
  <c r="M32" i="116"/>
  <c r="M169" i="116"/>
  <c r="M152" i="116"/>
  <c r="M176" i="116"/>
  <c r="M172" i="116"/>
  <c r="M153" i="116"/>
  <c r="M183" i="116"/>
  <c r="M175" i="116"/>
  <c r="M156" i="116"/>
  <c r="M155" i="116"/>
  <c r="M151" i="116"/>
  <c r="M190" i="116"/>
  <c r="M180" i="116"/>
  <c r="M150" i="116"/>
  <c r="M174" i="116"/>
  <c r="M154" i="116"/>
  <c r="M164" i="116"/>
  <c r="M181" i="116"/>
  <c r="M158" i="116"/>
  <c r="M173" i="116"/>
  <c r="M191" i="116"/>
  <c r="M189" i="116"/>
  <c r="M165" i="116"/>
  <c r="M179" i="116"/>
  <c r="M163" i="116"/>
  <c r="M157" i="116"/>
  <c r="M187" i="116"/>
  <c r="M177" i="116"/>
  <c r="M185" i="116"/>
  <c r="M184" i="116"/>
  <c r="M192" i="116"/>
  <c r="M188" i="116"/>
  <c r="M53" i="116"/>
  <c r="M69" i="116"/>
  <c r="M63" i="116"/>
  <c r="M60" i="116"/>
  <c r="M75" i="116"/>
  <c r="M126" i="116"/>
  <c r="M66" i="116"/>
  <c r="M128" i="116"/>
  <c r="M74" i="116"/>
  <c r="M98" i="116"/>
  <c r="M115" i="116"/>
  <c r="M133" i="116"/>
  <c r="M186" i="116"/>
  <c r="M65" i="116"/>
  <c r="M16" i="116"/>
  <c r="M83" i="116"/>
  <c r="M86" i="116"/>
  <c r="M103" i="116"/>
  <c r="M50" i="116"/>
  <c r="M97" i="116"/>
  <c r="M80" i="116"/>
  <c r="M43" i="116"/>
  <c r="M38" i="116"/>
  <c r="M170" i="116"/>
  <c r="M168" i="116"/>
  <c r="M22" i="116"/>
  <c r="M14" i="116"/>
  <c r="M52" i="116"/>
  <c r="M108" i="116"/>
  <c r="M79" i="116"/>
  <c r="M82" i="116"/>
  <c r="M81" i="116"/>
  <c r="M120" i="116"/>
  <c r="M84" i="116"/>
  <c r="M92" i="116"/>
  <c r="M40" i="116"/>
  <c r="M141" i="116"/>
  <c r="M143" i="116"/>
  <c r="M145" i="116"/>
  <c r="M160" i="116"/>
  <c r="M85" i="116"/>
  <c r="M13" i="116"/>
  <c r="M56" i="116"/>
  <c r="M73" i="116"/>
  <c r="M89" i="116"/>
  <c r="M64" i="116"/>
  <c r="M95" i="116"/>
  <c r="M106" i="116"/>
  <c r="M125" i="116"/>
  <c r="M96" i="116"/>
  <c r="M58" i="116"/>
  <c r="M99" i="116"/>
  <c r="M71" i="116"/>
  <c r="M48" i="116"/>
  <c r="M15" i="116"/>
  <c r="M17" i="116"/>
  <c r="M54" i="116"/>
  <c r="M107" i="116"/>
  <c r="M119" i="116"/>
  <c r="M72" i="116"/>
  <c r="M123" i="116"/>
  <c r="M77" i="116"/>
  <c r="M93" i="116"/>
  <c r="M105" i="116"/>
  <c r="M137" i="116"/>
  <c r="M134" i="116"/>
  <c r="M136" i="116"/>
  <c r="M138" i="116"/>
  <c r="M178" i="116"/>
  <c r="M167" i="116"/>
  <c r="M46" i="116"/>
  <c r="M9" i="116"/>
  <c r="M57" i="116"/>
  <c r="M101" i="116"/>
  <c r="M117" i="116"/>
  <c r="M124" i="116"/>
  <c r="M68" i="116"/>
  <c r="M88" i="116"/>
  <c r="M146" i="116"/>
  <c r="M45" i="116"/>
  <c r="M162" i="116"/>
  <c r="M8" i="116"/>
  <c r="M23" i="116"/>
  <c r="M49" i="116"/>
  <c r="M76" i="116"/>
  <c r="M70" i="116"/>
  <c r="M78" i="116"/>
  <c r="M87" i="116"/>
  <c r="M112" i="116"/>
  <c r="M62" i="116"/>
  <c r="M114" i="116"/>
  <c r="M144" i="116"/>
  <c r="M39" i="116"/>
  <c r="M25" i="116"/>
  <c r="M171" i="116"/>
  <c r="M21" i="116"/>
  <c r="M94" i="116"/>
  <c r="M100" i="116"/>
  <c r="M90" i="116"/>
  <c r="M91" i="116"/>
  <c r="M102" i="116"/>
  <c r="M111" i="116"/>
  <c r="M127" i="116"/>
  <c r="M129" i="116"/>
  <c r="M113" i="116"/>
  <c r="M135" i="116"/>
  <c r="M140" i="116"/>
  <c r="M42" i="116"/>
  <c r="M139" i="116"/>
  <c r="M44" i="116"/>
  <c r="M132" i="116"/>
  <c r="M12" i="116"/>
  <c r="M20" i="116"/>
  <c r="M142" i="116"/>
  <c r="M28" i="116"/>
  <c r="M109" i="116"/>
  <c r="M41" i="116"/>
  <c r="M104" i="116"/>
  <c r="P64" i="151"/>
  <c r="Q64" i="39" s="1"/>
  <c r="O34" i="150" s="1"/>
  <c r="P59" i="151"/>
  <c r="Q59" i="39" s="1"/>
  <c r="O29" i="150" s="1"/>
  <c r="P27" i="151"/>
  <c r="Q27" i="39" s="1"/>
  <c r="P90" i="151"/>
  <c r="Q90" i="39" s="1"/>
  <c r="O60" i="150" s="1"/>
  <c r="P69" i="151"/>
  <c r="Q69" i="39" s="1"/>
  <c r="O39" i="150" s="1"/>
  <c r="P46" i="151"/>
  <c r="Q46" i="39" s="1"/>
  <c r="P57" i="151"/>
  <c r="Q57" i="39" s="1"/>
  <c r="O27" i="150" s="1"/>
  <c r="P31" i="151"/>
  <c r="Q31" i="39" s="1"/>
  <c r="P17" i="151"/>
  <c r="Q17" i="39" s="1"/>
  <c r="P147" i="151"/>
  <c r="Q147" i="39" s="1"/>
  <c r="P89" i="151"/>
  <c r="Q89" i="39" s="1"/>
  <c r="O59" i="150" s="1"/>
  <c r="P106" i="151"/>
  <c r="Q106" i="39" s="1"/>
  <c r="O76" i="150" s="1"/>
  <c r="P76" i="151"/>
  <c r="Q76" i="39" s="1"/>
  <c r="O46" i="150" s="1"/>
  <c r="P67" i="151"/>
  <c r="Q67" i="39" s="1"/>
  <c r="O37" i="150" s="1"/>
  <c r="P105" i="151"/>
  <c r="Q105" i="39" s="1"/>
  <c r="O75" i="150" s="1"/>
  <c r="P47" i="151"/>
  <c r="Q47" i="39" s="1"/>
  <c r="O17" i="150" s="1"/>
  <c r="P29" i="151"/>
  <c r="Q29" i="39" s="1"/>
  <c r="P39" i="151"/>
  <c r="Q39" i="39" s="1"/>
  <c r="O9" i="150" s="1"/>
  <c r="P115" i="151"/>
  <c r="Q115" i="39" s="1"/>
  <c r="O85" i="150" s="1"/>
  <c r="P74" i="151"/>
  <c r="Q74" i="39" s="1"/>
  <c r="O44" i="150" s="1"/>
  <c r="P10" i="151"/>
  <c r="Q10" i="39" s="1"/>
  <c r="P65" i="151"/>
  <c r="Q65" i="39" s="1"/>
  <c r="O35" i="150" s="1"/>
  <c r="P6" i="155"/>
  <c r="U6" i="39" s="1"/>
  <c r="P133" i="155"/>
  <c r="U133" i="39" s="1"/>
  <c r="P46" i="155"/>
  <c r="U46" i="39" s="1"/>
  <c r="P82" i="155"/>
  <c r="U82" i="39" s="1"/>
  <c r="P7" i="155"/>
  <c r="U7" i="39" s="1"/>
  <c r="P116" i="155"/>
  <c r="U116" i="39" s="1"/>
  <c r="P86" i="155"/>
  <c r="U86" i="39" s="1"/>
  <c r="P113" i="155"/>
  <c r="U113" i="39" s="1"/>
  <c r="P104" i="155"/>
  <c r="U104" i="39" s="1"/>
  <c r="P143" i="155"/>
  <c r="U143" i="39" s="1"/>
  <c r="P73" i="155"/>
  <c r="U73" i="39" s="1"/>
  <c r="P80" i="155"/>
  <c r="U80" i="39" s="1"/>
  <c r="P64" i="155"/>
  <c r="U64" i="39" s="1"/>
  <c r="P72" i="155"/>
  <c r="U72" i="39" s="1"/>
  <c r="P145" i="155"/>
  <c r="U145" i="39" s="1"/>
  <c r="P65" i="155"/>
  <c r="U65" i="39" s="1"/>
  <c r="P63" i="155"/>
  <c r="U63" i="39" s="1"/>
  <c r="P147" i="155"/>
  <c r="U147" i="39" s="1"/>
  <c r="P31" i="155"/>
  <c r="U31" i="39" s="1"/>
  <c r="P78" i="121"/>
  <c r="M78" i="39" s="1"/>
  <c r="K48" i="150" s="1"/>
  <c r="P59" i="121"/>
  <c r="M59" i="39" s="1"/>
  <c r="K29" i="150" s="1"/>
  <c r="P46" i="121"/>
  <c r="M46" i="39" s="1"/>
  <c r="P51" i="121"/>
  <c r="M51" i="39" s="1"/>
  <c r="K21" i="150" s="1"/>
  <c r="P192" i="121"/>
  <c r="P73" i="121"/>
  <c r="M73" i="39" s="1"/>
  <c r="K43" i="150" s="1"/>
  <c r="P67" i="121"/>
  <c r="M67" i="39" s="1"/>
  <c r="K37" i="150" s="1"/>
  <c r="P179" i="121"/>
  <c r="P103" i="121"/>
  <c r="M103" i="39" s="1"/>
  <c r="K73" i="150" s="1"/>
  <c r="P83" i="121"/>
  <c r="M83" i="39" s="1"/>
  <c r="K53" i="150" s="1"/>
  <c r="P105" i="121"/>
  <c r="M105" i="39" s="1"/>
  <c r="K75" i="150" s="1"/>
  <c r="P98" i="121"/>
  <c r="M98" i="39" s="1"/>
  <c r="K68" i="150" s="1"/>
  <c r="P193" i="121"/>
  <c r="P116" i="121"/>
  <c r="M116" i="39" s="1"/>
  <c r="K86" i="150" s="1"/>
  <c r="P15" i="121"/>
  <c r="M15" i="39" s="1"/>
  <c r="P97" i="121"/>
  <c r="M97" i="39" s="1"/>
  <c r="K67" i="150" s="1"/>
  <c r="P30" i="121"/>
  <c r="M30" i="39" s="1"/>
  <c r="P13" i="121"/>
  <c r="M13" i="39" s="1"/>
  <c r="P18" i="121"/>
  <c r="M18" i="39" s="1"/>
  <c r="P162" i="121"/>
  <c r="P50" i="121"/>
  <c r="M50" i="39" s="1"/>
  <c r="K20" i="150" s="1"/>
  <c r="P133" i="121"/>
  <c r="M133" i="39" s="1"/>
  <c r="K103" i="150" s="1"/>
  <c r="P136" i="121"/>
  <c r="M136" i="39" s="1"/>
  <c r="K106" i="150" s="1"/>
  <c r="P128" i="111"/>
  <c r="F128" i="39" s="1"/>
  <c r="D98" i="150" s="1"/>
  <c r="P16" i="111"/>
  <c r="F16" i="39" s="1"/>
  <c r="P47" i="111"/>
  <c r="F47" i="39" s="1"/>
  <c r="D17" i="150" s="1"/>
  <c r="P55" i="111"/>
  <c r="F55" i="39" s="1"/>
  <c r="D25" i="150" s="1"/>
  <c r="P14" i="111"/>
  <c r="F14" i="39" s="1"/>
  <c r="P91" i="111"/>
  <c r="F91" i="39" s="1"/>
  <c r="D61" i="150" s="1"/>
  <c r="P78" i="111"/>
  <c r="F78" i="39" s="1"/>
  <c r="D48" i="150" s="1"/>
  <c r="P108" i="111"/>
  <c r="F108" i="39" s="1"/>
  <c r="D78" i="150" s="1"/>
  <c r="P93" i="111"/>
  <c r="F93" i="39" s="1"/>
  <c r="D63" i="150" s="1"/>
  <c r="P26" i="111"/>
  <c r="F26" i="39" s="1"/>
  <c r="P63" i="111"/>
  <c r="F63" i="39" s="1"/>
  <c r="D33" i="150" s="1"/>
  <c r="P8" i="111"/>
  <c r="F8" i="39" s="1"/>
  <c r="P84" i="111"/>
  <c r="F84" i="39" s="1"/>
  <c r="D54" i="150" s="1"/>
  <c r="P185" i="111"/>
  <c r="P153" i="111"/>
  <c r="P156" i="111"/>
  <c r="P189" i="111"/>
  <c r="P29" i="111"/>
  <c r="F29" i="39" s="1"/>
  <c r="P125" i="111"/>
  <c r="F125" i="39" s="1"/>
  <c r="D95" i="150" s="1"/>
  <c r="P28" i="111"/>
  <c r="F28" i="39" s="1"/>
  <c r="P143" i="111"/>
  <c r="F143" i="39" s="1"/>
  <c r="D113" i="150" s="1"/>
  <c r="P58" i="111"/>
  <c r="F58" i="39" s="1"/>
  <c r="D28" i="150" s="1"/>
  <c r="P37" i="111"/>
  <c r="F37" i="39" s="1"/>
  <c r="D7" i="150" s="1"/>
  <c r="P136" i="151"/>
  <c r="Q136" i="39" s="1"/>
  <c r="O106" i="150" s="1"/>
  <c r="P133" i="151"/>
  <c r="Q133" i="39" s="1"/>
  <c r="O103" i="150" s="1"/>
  <c r="P56" i="151"/>
  <c r="Q56" i="39" s="1"/>
  <c r="O26" i="150" s="1"/>
  <c r="P7" i="151"/>
  <c r="Q7" i="39" s="1"/>
  <c r="P79" i="151"/>
  <c r="Q79" i="39" s="1"/>
  <c r="O49" i="150" s="1"/>
  <c r="P123" i="151"/>
  <c r="Q123" i="39" s="1"/>
  <c r="O93" i="150" s="1"/>
  <c r="M44" i="120"/>
  <c r="M32" i="120"/>
  <c r="M37" i="120"/>
  <c r="M31" i="120"/>
  <c r="M148" i="120"/>
  <c r="M89" i="120"/>
  <c r="M30" i="120"/>
  <c r="M99" i="120"/>
  <c r="M73" i="120"/>
  <c r="M59" i="120"/>
  <c r="M51" i="120"/>
  <c r="M29" i="120"/>
  <c r="M93" i="120"/>
  <c r="M83" i="120"/>
  <c r="M69" i="120"/>
  <c r="M54" i="120"/>
  <c r="M8" i="120"/>
  <c r="M16" i="120"/>
  <c r="M24" i="120"/>
  <c r="M28" i="120"/>
  <c r="M27" i="120"/>
  <c r="M35" i="120"/>
  <c r="M97" i="120"/>
  <c r="M87" i="120"/>
  <c r="M91" i="120"/>
  <c r="M81" i="120"/>
  <c r="M67" i="120"/>
  <c r="M55" i="120"/>
  <c r="M47" i="120"/>
  <c r="M34" i="120"/>
  <c r="M180" i="120"/>
  <c r="M184" i="120"/>
  <c r="M178" i="120"/>
  <c r="M158" i="120"/>
  <c r="M164" i="120"/>
  <c r="M152" i="120"/>
  <c r="M174" i="120"/>
  <c r="M17" i="120"/>
  <c r="M9" i="120"/>
  <c r="M33" i="120"/>
  <c r="M157" i="120"/>
  <c r="M166" i="120"/>
  <c r="M189" i="120"/>
  <c r="M179" i="120"/>
  <c r="M186" i="120"/>
  <c r="M181" i="120"/>
  <c r="M153" i="120"/>
  <c r="M165" i="120"/>
  <c r="M161" i="120"/>
  <c r="M177" i="120"/>
  <c r="M149" i="120"/>
  <c r="M162" i="120"/>
  <c r="M168" i="120"/>
  <c r="M176" i="120"/>
  <c r="M188" i="120"/>
  <c r="M154" i="120"/>
  <c r="M171" i="120"/>
  <c r="M160" i="120"/>
  <c r="M172" i="120"/>
  <c r="M175" i="120"/>
  <c r="M155" i="120"/>
  <c r="M183" i="120"/>
  <c r="M156" i="120"/>
  <c r="M182" i="120"/>
  <c r="M150" i="120"/>
  <c r="M167" i="120"/>
  <c r="M170" i="120"/>
  <c r="M185" i="120"/>
  <c r="M159" i="120"/>
  <c r="M151" i="120"/>
  <c r="M22" i="120"/>
  <c r="M49" i="120"/>
  <c r="M18" i="120"/>
  <c r="M52" i="120"/>
  <c r="M68" i="120"/>
  <c r="M20" i="120"/>
  <c r="M78" i="120"/>
  <c r="M102" i="120"/>
  <c r="M80" i="120"/>
  <c r="M88" i="120"/>
  <c r="M104" i="120"/>
  <c r="M123" i="120"/>
  <c r="M119" i="120"/>
  <c r="M39" i="120"/>
  <c r="M145" i="120"/>
  <c r="M41" i="120"/>
  <c r="M25" i="120"/>
  <c r="M169" i="120"/>
  <c r="M53" i="120"/>
  <c r="M72" i="120"/>
  <c r="M62" i="120"/>
  <c r="M92" i="120"/>
  <c r="M114" i="120"/>
  <c r="M116" i="120"/>
  <c r="M124" i="120"/>
  <c r="M142" i="120"/>
  <c r="M139" i="120"/>
  <c r="M38" i="120"/>
  <c r="M132" i="120"/>
  <c r="M14" i="120"/>
  <c r="M57" i="120"/>
  <c r="M56" i="120"/>
  <c r="M58" i="120"/>
  <c r="M76" i="120"/>
  <c r="M143" i="120"/>
  <c r="M187" i="120"/>
  <c r="M19" i="120"/>
  <c r="M95" i="120"/>
  <c r="M112" i="120"/>
  <c r="M130" i="120"/>
  <c r="M98" i="120"/>
  <c r="M70" i="120"/>
  <c r="M82" i="120"/>
  <c r="M113" i="120"/>
  <c r="M129" i="120"/>
  <c r="M140" i="120"/>
  <c r="M136" i="120"/>
  <c r="M141" i="120"/>
  <c r="M121" i="120"/>
  <c r="M117" i="120"/>
  <c r="M173" i="120"/>
  <c r="M15" i="120"/>
  <c r="M48" i="120"/>
  <c r="M66" i="120"/>
  <c r="M101" i="120"/>
  <c r="M61" i="120"/>
  <c r="M128" i="120"/>
  <c r="M84" i="120"/>
  <c r="M86" i="120"/>
  <c r="M137" i="120"/>
  <c r="M146" i="120"/>
  <c r="M122" i="120"/>
  <c r="M131" i="120"/>
  <c r="M77" i="120"/>
  <c r="M6" i="120"/>
  <c r="M63" i="120"/>
  <c r="M13" i="120"/>
  <c r="M11" i="120"/>
  <c r="M65" i="120"/>
  <c r="M90" i="120"/>
  <c r="M96" i="120"/>
  <c r="M109" i="120"/>
  <c r="M108" i="120"/>
  <c r="M107" i="120"/>
  <c r="M100" i="120"/>
  <c r="M133" i="120"/>
  <c r="M120" i="120"/>
  <c r="M110" i="120"/>
  <c r="M126" i="120"/>
  <c r="M138" i="120"/>
  <c r="M144" i="120"/>
  <c r="M85" i="120"/>
  <c r="M46" i="120"/>
  <c r="M79" i="120"/>
  <c r="M12" i="120"/>
  <c r="M23" i="120"/>
  <c r="M7" i="120"/>
  <c r="M71" i="120"/>
  <c r="M103" i="120"/>
  <c r="M74" i="120"/>
  <c r="M64" i="120"/>
  <c r="M94" i="120"/>
  <c r="M118" i="120"/>
  <c r="M45" i="120"/>
  <c r="M127" i="120"/>
  <c r="M163" i="120"/>
  <c r="M60" i="120"/>
  <c r="M75" i="120"/>
  <c r="M21" i="120"/>
  <c r="M50" i="120"/>
  <c r="M105" i="120"/>
  <c r="M106" i="120"/>
  <c r="M111" i="120"/>
  <c r="M125" i="120"/>
  <c r="M115" i="120"/>
  <c r="M42" i="120"/>
  <c r="M134" i="120"/>
  <c r="M43" i="120"/>
  <c r="M36" i="120"/>
  <c r="M135" i="120"/>
  <c r="M26" i="120"/>
  <c r="M10" i="120"/>
  <c r="M40" i="120"/>
  <c r="M147" i="120"/>
  <c r="P82" i="151"/>
  <c r="Q82" i="39" s="1"/>
  <c r="O52" i="150" s="1"/>
  <c r="P85" i="93"/>
  <c r="G85" i="39" s="1"/>
  <c r="E55" i="150" s="1"/>
  <c r="P154" i="93"/>
  <c r="P53" i="93"/>
  <c r="G53" i="39" s="1"/>
  <c r="E23" i="150" s="1"/>
  <c r="P98" i="93"/>
  <c r="G98" i="39" s="1"/>
  <c r="E68" i="150" s="1"/>
  <c r="P179" i="93"/>
  <c r="P176" i="93"/>
  <c r="P149" i="151"/>
  <c r="Q149" i="39" s="1"/>
  <c r="P132" i="151"/>
  <c r="Q132" i="39" s="1"/>
  <c r="O102" i="150" s="1"/>
  <c r="P48" i="151"/>
  <c r="Q48" i="39" s="1"/>
  <c r="O18" i="150" s="1"/>
  <c r="P55" i="151"/>
  <c r="Q55" i="39" s="1"/>
  <c r="O25" i="150" s="1"/>
  <c r="P152" i="151"/>
  <c r="Q152" i="39" s="1"/>
  <c r="P95" i="151"/>
  <c r="Q95" i="39" s="1"/>
  <c r="O65" i="150" s="1"/>
  <c r="P140" i="151"/>
  <c r="Q140" i="39" s="1"/>
  <c r="O110" i="150" s="1"/>
  <c r="P37" i="151"/>
  <c r="Q37" i="39" s="1"/>
  <c r="O7" i="150" s="1"/>
  <c r="P30" i="151"/>
  <c r="Q30" i="39" s="1"/>
  <c r="P8" i="151"/>
  <c r="Q8" i="39" s="1"/>
  <c r="P62" i="151"/>
  <c r="Q62" i="39" s="1"/>
  <c r="O32" i="150" s="1"/>
  <c r="P107" i="93"/>
  <c r="G107" i="39" s="1"/>
  <c r="E77" i="150" s="1"/>
  <c r="P45" i="93"/>
  <c r="G45" i="39" s="1"/>
  <c r="E15" i="150" s="1"/>
  <c r="P119" i="151"/>
  <c r="Q119" i="39" s="1"/>
  <c r="O89" i="150" s="1"/>
  <c r="O2" i="122"/>
  <c r="P12" i="122" s="1"/>
  <c r="N12" i="39" s="1"/>
  <c r="P191" i="122"/>
  <c r="P36" i="122"/>
  <c r="N36" i="39" s="1"/>
  <c r="L6" i="150" s="1"/>
  <c r="P90" i="155"/>
  <c r="U90" i="39" s="1"/>
  <c r="P50" i="155"/>
  <c r="U50" i="39" s="1"/>
  <c r="P18" i="155"/>
  <c r="U18" i="39" s="1"/>
  <c r="P106" i="155"/>
  <c r="U106" i="39" s="1"/>
  <c r="P25" i="155"/>
  <c r="U25" i="39" s="1"/>
  <c r="P81" i="155"/>
  <c r="U81" i="39" s="1"/>
  <c r="P78" i="155"/>
  <c r="U78" i="39" s="1"/>
  <c r="P45" i="155"/>
  <c r="U45" i="39" s="1"/>
  <c r="P132" i="155"/>
  <c r="U132" i="39" s="1"/>
  <c r="P110" i="155"/>
  <c r="U110" i="39" s="1"/>
  <c r="P34" i="155"/>
  <c r="U34" i="39" s="1"/>
  <c r="P137" i="155"/>
  <c r="U137" i="39" s="1"/>
  <c r="P49" i="155"/>
  <c r="U49" i="39" s="1"/>
  <c r="P11" i="155"/>
  <c r="U11" i="39" s="1"/>
  <c r="P134" i="155"/>
  <c r="U134" i="39" s="1"/>
  <c r="P19" i="155"/>
  <c r="U19" i="39" s="1"/>
  <c r="P84" i="155"/>
  <c r="U84" i="39" s="1"/>
  <c r="P37" i="155"/>
  <c r="U37" i="39" s="1"/>
  <c r="O2" i="105"/>
  <c r="P145" i="105" s="1"/>
  <c r="E145" i="39" s="1"/>
  <c r="P38" i="105"/>
  <c r="E38" i="39" s="1"/>
  <c r="P171" i="105"/>
  <c r="P82" i="105"/>
  <c r="E82" i="39" s="1"/>
  <c r="P141" i="105"/>
  <c r="E141" i="39" s="1"/>
  <c r="P20" i="105"/>
  <c r="E20" i="39" s="1"/>
  <c r="P138" i="121"/>
  <c r="M138" i="39" s="1"/>
  <c r="K108" i="150" s="1"/>
  <c r="P55" i="121"/>
  <c r="M55" i="39" s="1"/>
  <c r="K25" i="150" s="1"/>
  <c r="P74" i="121"/>
  <c r="M74" i="39" s="1"/>
  <c r="K44" i="150" s="1"/>
  <c r="P152" i="121"/>
  <c r="M152" i="39" s="1"/>
  <c r="P80" i="121"/>
  <c r="M80" i="39" s="1"/>
  <c r="K50" i="150" s="1"/>
  <c r="P14" i="121"/>
  <c r="M14" i="39" s="1"/>
  <c r="P69" i="121"/>
  <c r="M69" i="39" s="1"/>
  <c r="K39" i="150" s="1"/>
  <c r="P107" i="121"/>
  <c r="M107" i="39" s="1"/>
  <c r="K77" i="150" s="1"/>
  <c r="P172" i="121"/>
  <c r="P120" i="121"/>
  <c r="M120" i="39" s="1"/>
  <c r="K90" i="150" s="1"/>
  <c r="P129" i="121"/>
  <c r="M129" i="39" s="1"/>
  <c r="K99" i="150" s="1"/>
  <c r="P81" i="121"/>
  <c r="M81" i="39" s="1"/>
  <c r="K51" i="150" s="1"/>
  <c r="P87" i="121"/>
  <c r="M87" i="39" s="1"/>
  <c r="K57" i="150" s="1"/>
  <c r="P156" i="121"/>
  <c r="P106" i="121"/>
  <c r="M106" i="39" s="1"/>
  <c r="K76" i="150" s="1"/>
  <c r="P144" i="121"/>
  <c r="M144" i="39" s="1"/>
  <c r="K114" i="150" s="1"/>
  <c r="P76" i="121"/>
  <c r="M76" i="39" s="1"/>
  <c r="K46" i="150" s="1"/>
  <c r="P148" i="121"/>
  <c r="M148" i="39" s="1"/>
  <c r="P9" i="121"/>
  <c r="M9" i="39" s="1"/>
  <c r="P23" i="121"/>
  <c r="M23" i="39" s="1"/>
  <c r="P158" i="121"/>
  <c r="P58" i="121"/>
  <c r="M58" i="39" s="1"/>
  <c r="K28" i="150" s="1"/>
  <c r="P135" i="121"/>
  <c r="M135" i="39" s="1"/>
  <c r="K105" i="150" s="1"/>
  <c r="P140" i="121"/>
  <c r="M140" i="39" s="1"/>
  <c r="K110" i="150" s="1"/>
  <c r="O2" i="152"/>
  <c r="P132" i="152" s="1"/>
  <c r="R132" i="39" s="1"/>
  <c r="P36" i="111"/>
  <c r="F36" i="39" s="1"/>
  <c r="D6" i="150" s="1"/>
  <c r="P139" i="111"/>
  <c r="F139" i="39" s="1"/>
  <c r="D109" i="150" s="1"/>
  <c r="P109" i="111"/>
  <c r="F109" i="39" s="1"/>
  <c r="D79" i="150" s="1"/>
  <c r="P116" i="111"/>
  <c r="F116" i="39" s="1"/>
  <c r="D86" i="150" s="1"/>
  <c r="P31" i="111"/>
  <c r="F31" i="39" s="1"/>
  <c r="P48" i="111"/>
  <c r="F48" i="39" s="1"/>
  <c r="D18" i="150" s="1"/>
  <c r="P111" i="111"/>
  <c r="F111" i="39" s="1"/>
  <c r="D81" i="150" s="1"/>
  <c r="P43" i="111"/>
  <c r="F43" i="39" s="1"/>
  <c r="D13" i="150" s="1"/>
  <c r="P123" i="111"/>
  <c r="F123" i="39" s="1"/>
  <c r="D93" i="150" s="1"/>
  <c r="P178" i="111"/>
  <c r="P52" i="111"/>
  <c r="F52" i="39" s="1"/>
  <c r="D22" i="150" s="1"/>
  <c r="P83" i="111"/>
  <c r="F83" i="39" s="1"/>
  <c r="D53" i="150" s="1"/>
  <c r="P133" i="111"/>
  <c r="F133" i="39" s="1"/>
  <c r="D103" i="150" s="1"/>
  <c r="P85" i="111"/>
  <c r="F85" i="39" s="1"/>
  <c r="D55" i="150" s="1"/>
  <c r="P187" i="111"/>
  <c r="P162" i="111"/>
  <c r="P157" i="111"/>
  <c r="P171" i="111"/>
  <c r="P89" i="111"/>
  <c r="F89" i="39" s="1"/>
  <c r="D59" i="150" s="1"/>
  <c r="P118" i="111"/>
  <c r="F118" i="39" s="1"/>
  <c r="D88" i="150" s="1"/>
  <c r="P146" i="111"/>
  <c r="F146" i="39" s="1"/>
  <c r="D116" i="150" s="1"/>
  <c r="P152" i="111"/>
  <c r="F152" i="39" s="1"/>
  <c r="P142" i="111"/>
  <c r="F142" i="39" s="1"/>
  <c r="D112" i="150" s="1"/>
  <c r="P42" i="111"/>
  <c r="F42" i="39" s="1"/>
  <c r="D12" i="150" s="1"/>
  <c r="M55" i="94"/>
  <c r="M27" i="94"/>
  <c r="M42" i="94"/>
  <c r="M62" i="94"/>
  <c r="M66" i="94"/>
  <c r="M82" i="94"/>
  <c r="M90" i="94"/>
  <c r="M98" i="94"/>
  <c r="M106" i="94"/>
  <c r="M114" i="94"/>
  <c r="M122" i="94"/>
  <c r="M130" i="94"/>
  <c r="M135" i="94"/>
  <c r="M146" i="94"/>
  <c r="M32" i="94"/>
  <c r="M147" i="94"/>
  <c r="M52" i="94"/>
  <c r="M131" i="94"/>
  <c r="M36" i="94"/>
  <c r="M143" i="94"/>
  <c r="M34" i="94"/>
  <c r="M86" i="94"/>
  <c r="M94" i="94"/>
  <c r="M102" i="94"/>
  <c r="M110" i="94"/>
  <c r="M118" i="94"/>
  <c r="M126" i="94"/>
  <c r="M21" i="94"/>
  <c r="M148" i="94"/>
  <c r="M63" i="94"/>
  <c r="M26" i="94"/>
  <c r="M13" i="94"/>
  <c r="M149" i="94"/>
  <c r="M50" i="94"/>
  <c r="M30" i="94"/>
  <c r="M132" i="94"/>
  <c r="M16" i="94"/>
  <c r="M33" i="94"/>
  <c r="M12" i="94"/>
  <c r="M138" i="94"/>
  <c r="M120" i="94"/>
  <c r="M24" i="94"/>
  <c r="M73" i="94"/>
  <c r="M78" i="94"/>
  <c r="M113" i="94"/>
  <c r="M35" i="94"/>
  <c r="M145" i="94"/>
  <c r="M45" i="94"/>
  <c r="M127" i="94"/>
  <c r="M49" i="94"/>
  <c r="M23" i="94"/>
  <c r="M88" i="94"/>
  <c r="M104" i="94"/>
  <c r="M28" i="94"/>
  <c r="M14" i="94"/>
  <c r="M125" i="94"/>
  <c r="M69" i="94"/>
  <c r="M141" i="94"/>
  <c r="M72" i="94"/>
  <c r="M105" i="94"/>
  <c r="M123" i="94"/>
  <c r="M151" i="94"/>
  <c r="M133" i="94"/>
  <c r="M38" i="94"/>
  <c r="M119" i="94"/>
  <c r="M20" i="94"/>
  <c r="M139" i="94"/>
  <c r="M11" i="94"/>
  <c r="M112" i="94"/>
  <c r="M17" i="94"/>
  <c r="M39" i="94"/>
  <c r="M117" i="94"/>
  <c r="M59" i="94"/>
  <c r="M124" i="94"/>
  <c r="M61" i="94"/>
  <c r="M97" i="94"/>
  <c r="M115" i="94"/>
  <c r="M111" i="94"/>
  <c r="M60" i="94"/>
  <c r="M128" i="94"/>
  <c r="M65" i="94"/>
  <c r="M74" i="94"/>
  <c r="M15" i="94"/>
  <c r="M37" i="94"/>
  <c r="M6" i="94"/>
  <c r="M109" i="94"/>
  <c r="M137" i="94"/>
  <c r="M116" i="94"/>
  <c r="M89" i="94"/>
  <c r="M107" i="94"/>
  <c r="M103" i="94"/>
  <c r="M44" i="94"/>
  <c r="M96" i="94"/>
  <c r="M70" i="94"/>
  <c r="M9" i="94"/>
  <c r="M10" i="94"/>
  <c r="M101" i="94"/>
  <c r="M108" i="94"/>
  <c r="M81" i="94"/>
  <c r="M99" i="94"/>
  <c r="M95" i="94"/>
  <c r="M51" i="94"/>
  <c r="M53" i="94"/>
  <c r="M54" i="94"/>
  <c r="M93" i="94"/>
  <c r="M100" i="94"/>
  <c r="M77" i="94"/>
  <c r="M91" i="94"/>
  <c r="M67" i="94"/>
  <c r="M87" i="94"/>
  <c r="M40" i="94"/>
  <c r="M46" i="94"/>
  <c r="M25" i="94"/>
  <c r="M85" i="94"/>
  <c r="M134" i="94"/>
  <c r="M22" i="94"/>
  <c r="M92" i="94"/>
  <c r="M129" i="94"/>
  <c r="M58" i="94"/>
  <c r="M83" i="94"/>
  <c r="M57" i="94"/>
  <c r="M79" i="94"/>
  <c r="M8" i="94"/>
  <c r="M47" i="94"/>
  <c r="M76" i="94"/>
  <c r="M18" i="94"/>
  <c r="M7" i="94"/>
  <c r="M84" i="94"/>
  <c r="M121" i="94"/>
  <c r="M71" i="94"/>
  <c r="M56" i="94"/>
  <c r="M140" i="94"/>
  <c r="M68" i="94"/>
  <c r="M75" i="94"/>
  <c r="M144" i="94"/>
  <c r="M41" i="94"/>
  <c r="M150" i="94"/>
  <c r="M29" i="94"/>
  <c r="M64" i="94"/>
  <c r="M136" i="94"/>
  <c r="M80" i="94"/>
  <c r="M31" i="94"/>
  <c r="M43" i="94"/>
  <c r="M142" i="94"/>
  <c r="M48" i="94"/>
  <c r="M19" i="94"/>
  <c r="P34" i="151"/>
  <c r="Q34" i="39" s="1"/>
  <c r="P124" i="151"/>
  <c r="Q124" i="39" s="1"/>
  <c r="O94" i="150" s="1"/>
  <c r="P66" i="151"/>
  <c r="Q66" i="39" s="1"/>
  <c r="O36" i="150" s="1"/>
  <c r="P127" i="151"/>
  <c r="Q127" i="39" s="1"/>
  <c r="O97" i="150" s="1"/>
  <c r="P99" i="151"/>
  <c r="Q99" i="39" s="1"/>
  <c r="O69" i="150" s="1"/>
  <c r="M38" i="96"/>
  <c r="M144" i="96"/>
  <c r="M133" i="96"/>
  <c r="M131" i="96"/>
  <c r="M36" i="96"/>
  <c r="M27" i="96"/>
  <c r="M35" i="96"/>
  <c r="M26" i="96"/>
  <c r="M34" i="96"/>
  <c r="M96" i="96"/>
  <c r="M72" i="96"/>
  <c r="M60" i="96"/>
  <c r="M51" i="96"/>
  <c r="M33" i="96"/>
  <c r="M90" i="96"/>
  <c r="M82" i="96"/>
  <c r="M70" i="96"/>
  <c r="M54" i="96"/>
  <c r="M46" i="96"/>
  <c r="M12" i="96"/>
  <c r="M20" i="96"/>
  <c r="M32" i="96"/>
  <c r="M149" i="96"/>
  <c r="M100" i="96"/>
  <c r="M31" i="96"/>
  <c r="M148" i="96"/>
  <c r="M94" i="96"/>
  <c r="M86" i="96"/>
  <c r="M88" i="96"/>
  <c r="M80" i="96"/>
  <c r="M68" i="96"/>
  <c r="M55" i="96"/>
  <c r="M47" i="96"/>
  <c r="M37" i="96"/>
  <c r="M30" i="96"/>
  <c r="M7" i="96"/>
  <c r="M150" i="96"/>
  <c r="M153" i="96"/>
  <c r="M160" i="96"/>
  <c r="M169" i="96"/>
  <c r="M176" i="96"/>
  <c r="M185" i="96"/>
  <c r="M13" i="96"/>
  <c r="M147" i="96"/>
  <c r="M6" i="96"/>
  <c r="M29" i="96"/>
  <c r="M179" i="96"/>
  <c r="M159" i="96"/>
  <c r="M187" i="96"/>
  <c r="M180" i="96"/>
  <c r="M158" i="96"/>
  <c r="M183" i="96"/>
  <c r="M18" i="96"/>
  <c r="M92" i="96"/>
  <c r="M71" i="96"/>
  <c r="M49" i="96"/>
  <c r="M81" i="96"/>
  <c r="M106" i="96"/>
  <c r="M104" i="96"/>
  <c r="M75" i="96"/>
  <c r="M142" i="96"/>
  <c r="M111" i="96"/>
  <c r="M126" i="96"/>
  <c r="M41" i="96"/>
  <c r="M116" i="96"/>
  <c r="M40" i="96"/>
  <c r="M172" i="96"/>
  <c r="M21" i="96"/>
  <c r="M184" i="96"/>
  <c r="M164" i="96"/>
  <c r="M173" i="96"/>
  <c r="M17" i="96"/>
  <c r="M15" i="96"/>
  <c r="M74" i="96"/>
  <c r="M52" i="96"/>
  <c r="M97" i="96"/>
  <c r="M77" i="96"/>
  <c r="M93" i="96"/>
  <c r="M107" i="96"/>
  <c r="M65" i="96"/>
  <c r="M79" i="96"/>
  <c r="M102" i="96"/>
  <c r="M85" i="96"/>
  <c r="M124" i="96"/>
  <c r="M120" i="96"/>
  <c r="M137" i="96"/>
  <c r="M143" i="96"/>
  <c r="M170" i="96"/>
  <c r="M182" i="96"/>
  <c r="M181" i="96"/>
  <c r="M167" i="96"/>
  <c r="M63" i="96"/>
  <c r="M8" i="96"/>
  <c r="M84" i="96"/>
  <c r="M76" i="96"/>
  <c r="M98" i="96"/>
  <c r="M103" i="96"/>
  <c r="M101" i="96"/>
  <c r="M45" i="96"/>
  <c r="M135" i="96"/>
  <c r="M117" i="96"/>
  <c r="M132" i="96"/>
  <c r="M39" i="96"/>
  <c r="M163" i="96"/>
  <c r="M166" i="96"/>
  <c r="M171" i="96"/>
  <c r="M157" i="96"/>
  <c r="M53" i="96"/>
  <c r="M64" i="96"/>
  <c r="M16" i="96"/>
  <c r="M58" i="96"/>
  <c r="M25" i="96"/>
  <c r="M19" i="96"/>
  <c r="M69" i="96"/>
  <c r="M110" i="96"/>
  <c r="M115" i="96"/>
  <c r="M141" i="96"/>
  <c r="M121" i="96"/>
  <c r="M140" i="96"/>
  <c r="M156" i="96"/>
  <c r="M168" i="96"/>
  <c r="M152" i="96"/>
  <c r="M178" i="96"/>
  <c r="M11" i="96"/>
  <c r="M78" i="96"/>
  <c r="M59" i="96"/>
  <c r="M95" i="96"/>
  <c r="M123" i="96"/>
  <c r="M113" i="96"/>
  <c r="M129" i="96"/>
  <c r="M114" i="96"/>
  <c r="M130" i="96"/>
  <c r="M138" i="96"/>
  <c r="M109" i="96"/>
  <c r="M122" i="96"/>
  <c r="M118" i="96"/>
  <c r="M154" i="96"/>
  <c r="M165" i="96"/>
  <c r="M177" i="96"/>
  <c r="M10" i="96"/>
  <c r="M56" i="96"/>
  <c r="M24" i="96"/>
  <c r="M9" i="96"/>
  <c r="M162" i="96"/>
  <c r="M62" i="96"/>
  <c r="M125" i="96"/>
  <c r="M83" i="96"/>
  <c r="M99" i="96"/>
  <c r="M73" i="96"/>
  <c r="M89" i="96"/>
  <c r="M127" i="96"/>
  <c r="M43" i="96"/>
  <c r="M188" i="96"/>
  <c r="M155" i="96"/>
  <c r="M174" i="96"/>
  <c r="M57" i="96"/>
  <c r="M23" i="96"/>
  <c r="M66" i="96"/>
  <c r="M61" i="96"/>
  <c r="M108" i="96"/>
  <c r="M105" i="96"/>
  <c r="M145" i="96"/>
  <c r="M134" i="96"/>
  <c r="M146" i="96"/>
  <c r="M186" i="96"/>
  <c r="M175" i="96"/>
  <c r="M161" i="96"/>
  <c r="M189" i="96"/>
  <c r="M22" i="96"/>
  <c r="M50" i="96"/>
  <c r="M48" i="96"/>
  <c r="M67" i="96"/>
  <c r="M87" i="96"/>
  <c r="M91" i="96"/>
  <c r="M119" i="96"/>
  <c r="M136" i="96"/>
  <c r="M44" i="96"/>
  <c r="M112" i="96"/>
  <c r="M128" i="96"/>
  <c r="M42" i="96"/>
  <c r="M28" i="96"/>
  <c r="M151" i="96"/>
  <c r="M14" i="96"/>
  <c r="M139" i="96"/>
  <c r="P85" i="151"/>
  <c r="Q85" i="39" s="1"/>
  <c r="O55" i="150" s="1"/>
  <c r="P43" i="151"/>
  <c r="Q43" i="39" s="1"/>
  <c r="O13" i="150" s="1"/>
  <c r="P126" i="151"/>
  <c r="Q126" i="39" s="1"/>
  <c r="O96" i="150" s="1"/>
  <c r="P92" i="151"/>
  <c r="Q92" i="39" s="1"/>
  <c r="O62" i="150" s="1"/>
  <c r="P40" i="151"/>
  <c r="Q40" i="39" s="1"/>
  <c r="O10" i="150" s="1"/>
  <c r="P50" i="151"/>
  <c r="Q50" i="39" s="1"/>
  <c r="O20" i="150" s="1"/>
  <c r="P146" i="151"/>
  <c r="Q146" i="39" s="1"/>
  <c r="O116" i="150" s="1"/>
  <c r="P75" i="93"/>
  <c r="G75" i="39" s="1"/>
  <c r="E45" i="150" s="1"/>
  <c r="P80" i="151"/>
  <c r="Q80" i="39" s="1"/>
  <c r="O50" i="150" s="1"/>
  <c r="P18" i="151"/>
  <c r="Q18" i="39" s="1"/>
  <c r="P114" i="151"/>
  <c r="Q114" i="39" s="1"/>
  <c r="O84" i="150" s="1"/>
  <c r="P63" i="93"/>
  <c r="G63" i="39" s="1"/>
  <c r="E33" i="150" s="1"/>
  <c r="P42" i="93"/>
  <c r="G42" i="39" s="1"/>
  <c r="E12" i="150" s="1"/>
  <c r="P80" i="93"/>
  <c r="G80" i="39" s="1"/>
  <c r="E50" i="150" s="1"/>
  <c r="P38" i="93"/>
  <c r="G38" i="39" s="1"/>
  <c r="E8" i="150" s="1"/>
  <c r="O2" i="93"/>
  <c r="P33" i="93" s="1"/>
  <c r="G33" i="39" s="1"/>
  <c r="P184" i="93"/>
  <c r="P96" i="93"/>
  <c r="G96" i="39" s="1"/>
  <c r="E66" i="150" s="1"/>
  <c r="P90" i="93"/>
  <c r="G90" i="39" s="1"/>
  <c r="E60" i="150" s="1"/>
  <c r="P41" i="93"/>
  <c r="G41" i="39" s="1"/>
  <c r="E11" i="150" s="1"/>
  <c r="P49" i="93"/>
  <c r="G49" i="39" s="1"/>
  <c r="E19" i="150" s="1"/>
  <c r="P57" i="93"/>
  <c r="G57" i="39" s="1"/>
  <c r="E27" i="150" s="1"/>
  <c r="P71" i="93"/>
  <c r="G71" i="39" s="1"/>
  <c r="E41" i="150" s="1"/>
  <c r="P118" i="93"/>
  <c r="G118" i="39" s="1"/>
  <c r="E88" i="150" s="1"/>
  <c r="P124" i="93"/>
  <c r="G124" i="39" s="1"/>
  <c r="E94" i="150" s="1"/>
  <c r="P82" i="93"/>
  <c r="G82" i="39" s="1"/>
  <c r="E52" i="150" s="1"/>
  <c r="P121" i="93"/>
  <c r="G121" i="39" s="1"/>
  <c r="E91" i="150" s="1"/>
  <c r="P167" i="93"/>
  <c r="P153" i="93"/>
  <c r="P6" i="93"/>
  <c r="G6" i="39" s="1"/>
  <c r="P27" i="93"/>
  <c r="G27" i="39" s="1"/>
  <c r="P43" i="93"/>
  <c r="G43" i="39" s="1"/>
  <c r="E13" i="150" s="1"/>
  <c r="P51" i="151"/>
  <c r="Q51" i="39" s="1"/>
  <c r="O21" i="150" s="1"/>
  <c r="P49" i="151"/>
  <c r="Q49" i="39" s="1"/>
  <c r="O19" i="150" s="1"/>
  <c r="P141" i="151"/>
  <c r="Q141" i="39" s="1"/>
  <c r="O111" i="150" s="1"/>
  <c r="P84" i="151"/>
  <c r="Q84" i="39" s="1"/>
  <c r="O54" i="150" s="1"/>
  <c r="P61" i="151"/>
  <c r="Q61" i="39" s="1"/>
  <c r="O31" i="150" s="1"/>
  <c r="P102" i="151"/>
  <c r="Q102" i="39" s="1"/>
  <c r="O72" i="150" s="1"/>
  <c r="P21" i="151"/>
  <c r="Q21" i="39" s="1"/>
  <c r="P36" i="151"/>
  <c r="Q36" i="39" s="1"/>
  <c r="O6" i="150" s="1"/>
  <c r="P100" i="151"/>
  <c r="Q100" i="39" s="1"/>
  <c r="O70" i="150" s="1"/>
  <c r="P145" i="151"/>
  <c r="Q145" i="39" s="1"/>
  <c r="O115" i="150" s="1"/>
  <c r="P83" i="93"/>
  <c r="G83" i="39" s="1"/>
  <c r="E53" i="150" s="1"/>
  <c r="P138" i="151"/>
  <c r="Q138" i="39" s="1"/>
  <c r="O108" i="150" s="1"/>
  <c r="P134" i="151"/>
  <c r="Q134" i="39" s="1"/>
  <c r="O104" i="150" s="1"/>
  <c r="P96" i="151"/>
  <c r="Q96" i="39" s="1"/>
  <c r="O66" i="150" s="1"/>
  <c r="P126" i="122"/>
  <c r="N126" i="39" s="1"/>
  <c r="L96" i="150" s="1"/>
  <c r="P89" i="122"/>
  <c r="N89" i="39" s="1"/>
  <c r="L59" i="150" s="1"/>
  <c r="P134" i="122"/>
  <c r="N134" i="39" s="1"/>
  <c r="L104" i="150" s="1"/>
  <c r="P155" i="122"/>
  <c r="P29" i="122"/>
  <c r="N29" i="39" s="1"/>
  <c r="P150" i="122"/>
  <c r="N150" i="39" s="1"/>
  <c r="P70" i="155"/>
  <c r="U70" i="39" s="1"/>
  <c r="P85" i="155"/>
  <c r="U85" i="39" s="1"/>
  <c r="P22" i="155"/>
  <c r="U22" i="39" s="1"/>
  <c r="P97" i="155"/>
  <c r="U97" i="39" s="1"/>
  <c r="P117" i="155"/>
  <c r="U117" i="39" s="1"/>
  <c r="P112" i="155"/>
  <c r="U112" i="39" s="1"/>
  <c r="P139" i="155"/>
  <c r="U139" i="39" s="1"/>
  <c r="P127" i="155"/>
  <c r="U127" i="39" s="1"/>
  <c r="P141" i="155"/>
  <c r="U141" i="39" s="1"/>
  <c r="P115" i="155"/>
  <c r="U115" i="39" s="1"/>
  <c r="P30" i="155"/>
  <c r="U30" i="39" s="1"/>
  <c r="P148" i="155"/>
  <c r="U148" i="39" s="1"/>
  <c r="P15" i="155"/>
  <c r="U15" i="39" s="1"/>
  <c r="P150" i="155"/>
  <c r="U150" i="39" s="1"/>
  <c r="P103" i="155"/>
  <c r="U103" i="39" s="1"/>
  <c r="P17" i="155"/>
  <c r="U17" i="39" s="1"/>
  <c r="P16" i="155"/>
  <c r="U16" i="39" s="1"/>
  <c r="P32" i="155"/>
  <c r="U32" i="39" s="1"/>
  <c r="P17" i="105"/>
  <c r="E17" i="39" s="1"/>
  <c r="P45" i="105"/>
  <c r="E45" i="39" s="1"/>
  <c r="P93" i="105"/>
  <c r="E93" i="39" s="1"/>
  <c r="P181" i="105"/>
  <c r="P14" i="105"/>
  <c r="E14" i="39" s="1"/>
  <c r="P116" i="105"/>
  <c r="E116" i="39" s="1"/>
  <c r="P110" i="121"/>
  <c r="M110" i="39" s="1"/>
  <c r="K80" i="150" s="1"/>
  <c r="P104" i="121"/>
  <c r="M104" i="39" s="1"/>
  <c r="K74" i="150" s="1"/>
  <c r="P49" i="121"/>
  <c r="M49" i="39" s="1"/>
  <c r="K19" i="150" s="1"/>
  <c r="P186" i="121"/>
  <c r="P48" i="121"/>
  <c r="M48" i="39" s="1"/>
  <c r="K18" i="150" s="1"/>
  <c r="P146" i="121"/>
  <c r="M146" i="39" s="1"/>
  <c r="K116" i="150" s="1"/>
  <c r="P86" i="121"/>
  <c r="M86" i="39" s="1"/>
  <c r="K56" i="150" s="1"/>
  <c r="P71" i="121"/>
  <c r="M71" i="39" s="1"/>
  <c r="K41" i="150" s="1"/>
  <c r="P170" i="121"/>
  <c r="P95" i="121"/>
  <c r="M95" i="39" s="1"/>
  <c r="K65" i="150" s="1"/>
  <c r="P165" i="121"/>
  <c r="P119" i="121"/>
  <c r="M119" i="39" s="1"/>
  <c r="K89" i="150" s="1"/>
  <c r="P167" i="121"/>
  <c r="P25" i="121"/>
  <c r="M25" i="39" s="1"/>
  <c r="P123" i="121"/>
  <c r="M123" i="39" s="1"/>
  <c r="K93" i="150" s="1"/>
  <c r="P92" i="121"/>
  <c r="M92" i="39" s="1"/>
  <c r="K62" i="150" s="1"/>
  <c r="P155" i="121"/>
  <c r="P27" i="121"/>
  <c r="M27" i="39" s="1"/>
  <c r="P8" i="121"/>
  <c r="M8" i="39" s="1"/>
  <c r="P19" i="121"/>
  <c r="M19" i="39" s="1"/>
  <c r="P154" i="121"/>
  <c r="P66" i="121"/>
  <c r="M66" i="39" s="1"/>
  <c r="K36" i="150" s="1"/>
  <c r="P137" i="121"/>
  <c r="M137" i="39" s="1"/>
  <c r="K107" i="150" s="1"/>
  <c r="P142" i="121"/>
  <c r="M142" i="39" s="1"/>
  <c r="K112" i="150" s="1"/>
  <c r="P15" i="152"/>
  <c r="R15" i="39" s="1"/>
  <c r="P144" i="152"/>
  <c r="R144" i="39" s="1"/>
  <c r="P46" i="152"/>
  <c r="R46" i="39" s="1"/>
  <c r="P120" i="152"/>
  <c r="R120" i="39" s="1"/>
  <c r="P23" i="111"/>
  <c r="F23" i="39" s="1"/>
  <c r="P136" i="111"/>
  <c r="F136" i="39" s="1"/>
  <c r="D106" i="150" s="1"/>
  <c r="P148" i="111"/>
  <c r="F148" i="39" s="1"/>
  <c r="P126" i="111"/>
  <c r="F126" i="39" s="1"/>
  <c r="D96" i="150" s="1"/>
  <c r="P70" i="111"/>
  <c r="F70" i="39" s="1"/>
  <c r="D40" i="150" s="1"/>
  <c r="P17" i="111"/>
  <c r="F17" i="39" s="1"/>
  <c r="P137" i="111"/>
  <c r="F137" i="39" s="1"/>
  <c r="D107" i="150" s="1"/>
  <c r="P129" i="111"/>
  <c r="F129" i="39" s="1"/>
  <c r="D99" i="150" s="1"/>
  <c r="P140" i="111"/>
  <c r="F140" i="39" s="1"/>
  <c r="D110" i="150" s="1"/>
  <c r="P75" i="111"/>
  <c r="F75" i="39" s="1"/>
  <c r="D45" i="150" s="1"/>
  <c r="P61" i="111"/>
  <c r="F61" i="39" s="1"/>
  <c r="D31" i="150" s="1"/>
  <c r="P120" i="111"/>
  <c r="F120" i="39" s="1"/>
  <c r="D90" i="150" s="1"/>
  <c r="P117" i="111"/>
  <c r="F117" i="39" s="1"/>
  <c r="D87" i="150" s="1"/>
  <c r="P94" i="111"/>
  <c r="F94" i="39" s="1"/>
  <c r="D64" i="150" s="1"/>
  <c r="P176" i="111"/>
  <c r="P183" i="111"/>
  <c r="P164" i="111"/>
  <c r="P158" i="111"/>
  <c r="P138" i="111"/>
  <c r="F138" i="39" s="1"/>
  <c r="D108" i="150" s="1"/>
  <c r="P101" i="111"/>
  <c r="F101" i="39" s="1"/>
  <c r="D71" i="150" s="1"/>
  <c r="P113" i="111"/>
  <c r="F113" i="39" s="1"/>
  <c r="D83" i="150" s="1"/>
  <c r="P27" i="111"/>
  <c r="F27" i="39" s="1"/>
  <c r="P130" i="111"/>
  <c r="F130" i="39" s="1"/>
  <c r="D100" i="150" s="1"/>
  <c r="P30" i="111"/>
  <c r="F30" i="39" s="1"/>
  <c r="C115" i="150" l="1"/>
  <c r="P124" i="94"/>
  <c r="J124" i="39" s="1"/>
  <c r="H94" i="150" s="1"/>
  <c r="P20" i="94"/>
  <c r="J20" i="39" s="1"/>
  <c r="P114" i="94"/>
  <c r="J114" i="39" s="1"/>
  <c r="H84" i="150" s="1"/>
  <c r="P27" i="94"/>
  <c r="J27" i="39" s="1"/>
  <c r="P47" i="152"/>
  <c r="R47" i="39" s="1"/>
  <c r="C52" i="150"/>
  <c r="C8" i="150"/>
  <c r="P36" i="120"/>
  <c r="I36" i="39" s="1"/>
  <c r="G6" i="150" s="1"/>
  <c r="P105" i="120"/>
  <c r="I105" i="39" s="1"/>
  <c r="G75" i="150" s="1"/>
  <c r="P129" i="120"/>
  <c r="I129" i="39" s="1"/>
  <c r="G99" i="150" s="1"/>
  <c r="P19" i="120"/>
  <c r="I19" i="39" s="1"/>
  <c r="P149" i="120"/>
  <c r="I149" i="39" s="1"/>
  <c r="P189" i="120"/>
  <c r="P62" i="93"/>
  <c r="G62" i="39" s="1"/>
  <c r="E32" i="150" s="1"/>
  <c r="P74" i="93"/>
  <c r="G74" i="39" s="1"/>
  <c r="E44" i="150" s="1"/>
  <c r="P116" i="93"/>
  <c r="G116" i="39" s="1"/>
  <c r="E86" i="150" s="1"/>
  <c r="P19" i="93"/>
  <c r="G19" i="39" s="1"/>
  <c r="P72" i="152"/>
  <c r="R72" i="39" s="1"/>
  <c r="P136" i="152"/>
  <c r="R136" i="39" s="1"/>
  <c r="K16" i="150"/>
  <c r="C11" i="149"/>
  <c r="B11" i="149"/>
  <c r="P39" i="105"/>
  <c r="E39" i="39" s="1"/>
  <c r="P170" i="105"/>
  <c r="P168" i="105"/>
  <c r="P18" i="122"/>
  <c r="N18" i="39" s="1"/>
  <c r="P88" i="122"/>
  <c r="N88" i="39" s="1"/>
  <c r="L58" i="150" s="1"/>
  <c r="P127" i="122"/>
  <c r="N127" i="39" s="1"/>
  <c r="L97" i="150" s="1"/>
  <c r="P67" i="93"/>
  <c r="G67" i="39" s="1"/>
  <c r="E37" i="150" s="1"/>
  <c r="P28" i="93"/>
  <c r="G28" i="39" s="1"/>
  <c r="C15" i="149"/>
  <c r="B15" i="149"/>
  <c r="O16" i="150"/>
  <c r="P115" i="93"/>
  <c r="G115" i="39" s="1"/>
  <c r="E85" i="150" s="1"/>
  <c r="P79" i="93"/>
  <c r="G79" i="39" s="1"/>
  <c r="E49" i="150" s="1"/>
  <c r="P87" i="116"/>
  <c r="H87" i="39" s="1"/>
  <c r="F57" i="150" s="1"/>
  <c r="P45" i="116"/>
  <c r="H45" i="39" s="1"/>
  <c r="F15" i="150" s="1"/>
  <c r="P170" i="116"/>
  <c r="P83" i="116"/>
  <c r="H83" i="39" s="1"/>
  <c r="F53" i="150" s="1"/>
  <c r="P149" i="116"/>
  <c r="H149" i="39" s="1"/>
  <c r="P18" i="116"/>
  <c r="H18" i="39" s="1"/>
  <c r="P48" i="152"/>
  <c r="R48" i="39" s="1"/>
  <c r="P107" i="152"/>
  <c r="R107" i="39" s="1"/>
  <c r="P95" i="105"/>
  <c r="E95" i="39" s="1"/>
  <c r="P177" i="105"/>
  <c r="P59" i="105"/>
  <c r="E59" i="39" s="1"/>
  <c r="P177" i="122"/>
  <c r="P163" i="122"/>
  <c r="P188" i="93"/>
  <c r="P121" i="152"/>
  <c r="R121" i="39" s="1"/>
  <c r="P152" i="152"/>
  <c r="R152" i="39" s="1"/>
  <c r="P34" i="152"/>
  <c r="R34" i="39" s="1"/>
  <c r="P175" i="105"/>
  <c r="P165" i="105"/>
  <c r="P179" i="122"/>
  <c r="P160" i="122"/>
  <c r="P158" i="122"/>
  <c r="P31" i="93"/>
  <c r="G31" i="39" s="1"/>
  <c r="P17" i="93"/>
  <c r="G17" i="39" s="1"/>
  <c r="P69" i="93"/>
  <c r="G69" i="39" s="1"/>
  <c r="E39" i="150" s="1"/>
  <c r="P164" i="122"/>
  <c r="P78" i="93"/>
  <c r="G78" i="39" s="1"/>
  <c r="E48" i="150" s="1"/>
  <c r="P132" i="93"/>
  <c r="G132" i="39" s="1"/>
  <c r="E102" i="150" s="1"/>
  <c r="P90" i="152"/>
  <c r="R90" i="39" s="1"/>
  <c r="P91" i="152"/>
  <c r="R91" i="39" s="1"/>
  <c r="P113" i="105"/>
  <c r="E113" i="39" s="1"/>
  <c r="P74" i="105"/>
  <c r="E74" i="39" s="1"/>
  <c r="P156" i="105"/>
  <c r="P31" i="122"/>
  <c r="N31" i="39" s="1"/>
  <c r="P124" i="122"/>
  <c r="N124" i="39" s="1"/>
  <c r="L94" i="150" s="1"/>
  <c r="P13" i="122"/>
  <c r="N13" i="39" s="1"/>
  <c r="P99" i="93"/>
  <c r="G99" i="39" s="1"/>
  <c r="E69" i="150" s="1"/>
  <c r="P151" i="93"/>
  <c r="G151" i="39" s="1"/>
  <c r="P13" i="93"/>
  <c r="G13" i="39" s="1"/>
  <c r="P104" i="93"/>
  <c r="G104" i="39" s="1"/>
  <c r="E74" i="150" s="1"/>
  <c r="P55" i="153"/>
  <c r="S55" i="39" s="1"/>
  <c r="P133" i="153"/>
  <c r="S133" i="39" s="1"/>
  <c r="P25" i="153"/>
  <c r="S25" i="39" s="1"/>
  <c r="P85" i="153"/>
  <c r="S85" i="39" s="1"/>
  <c r="P62" i="153"/>
  <c r="S62" i="39" s="1"/>
  <c r="P102" i="152"/>
  <c r="R102" i="39" s="1"/>
  <c r="P98" i="152"/>
  <c r="R98" i="39" s="1"/>
  <c r="P148" i="105"/>
  <c r="E148" i="39" s="1"/>
  <c r="P6" i="105"/>
  <c r="E6" i="39" s="1"/>
  <c r="P90" i="105"/>
  <c r="E90" i="39" s="1"/>
  <c r="P94" i="155"/>
  <c r="U94" i="39" s="1"/>
  <c r="P144" i="155"/>
  <c r="U144" i="39" s="1"/>
  <c r="P37" i="122"/>
  <c r="N37" i="39" s="1"/>
  <c r="L7" i="150" s="1"/>
  <c r="P168" i="122"/>
  <c r="P102" i="122"/>
  <c r="N102" i="39" s="1"/>
  <c r="L72" i="150" s="1"/>
  <c r="P144" i="93"/>
  <c r="G144" i="39" s="1"/>
  <c r="E114" i="150" s="1"/>
  <c r="P43" i="152"/>
  <c r="R43" i="39" s="1"/>
  <c r="P109" i="152"/>
  <c r="R109" i="39" s="1"/>
  <c r="P125" i="105"/>
  <c r="E125" i="39" s="1"/>
  <c r="P169" i="105"/>
  <c r="P25" i="105"/>
  <c r="E25" i="39" s="1"/>
  <c r="P68" i="155"/>
  <c r="U68" i="39" s="1"/>
  <c r="P47" i="155"/>
  <c r="U47" i="39" s="1"/>
  <c r="P149" i="122"/>
  <c r="N149" i="39" s="1"/>
  <c r="P70" i="122"/>
  <c r="N70" i="39" s="1"/>
  <c r="L40" i="150" s="1"/>
  <c r="P99" i="122"/>
  <c r="N99" i="39" s="1"/>
  <c r="L69" i="150" s="1"/>
  <c r="P147" i="154"/>
  <c r="T147" i="39" s="1"/>
  <c r="P116" i="154"/>
  <c r="T116" i="39" s="1"/>
  <c r="O2" i="154"/>
  <c r="P127" i="154" s="1"/>
  <c r="T127" i="39" s="1"/>
  <c r="P38" i="154"/>
  <c r="T38" i="39" s="1"/>
  <c r="P11" i="154"/>
  <c r="T11" i="39" s="1"/>
  <c r="P13" i="95"/>
  <c r="K13" i="39" s="1"/>
  <c r="P63" i="95"/>
  <c r="K63" i="39" s="1"/>
  <c r="I33" i="150" s="1"/>
  <c r="P62" i="95"/>
  <c r="K62" i="39" s="1"/>
  <c r="I32" i="150" s="1"/>
  <c r="P66" i="95"/>
  <c r="K66" i="39" s="1"/>
  <c r="I36" i="150" s="1"/>
  <c r="P130" i="95"/>
  <c r="K130" i="39" s="1"/>
  <c r="I100" i="150" s="1"/>
  <c r="P60" i="95"/>
  <c r="K60" i="39" s="1"/>
  <c r="I30" i="150" s="1"/>
  <c r="P45" i="95"/>
  <c r="K45" i="39" s="1"/>
  <c r="I15" i="150" s="1"/>
  <c r="P52" i="95"/>
  <c r="K52" i="39" s="1"/>
  <c r="I22" i="150" s="1"/>
  <c r="P172" i="95"/>
  <c r="O2" i="95"/>
  <c r="P121" i="95" s="1"/>
  <c r="K121" i="39" s="1"/>
  <c r="I91" i="150" s="1"/>
  <c r="P183" i="95"/>
  <c r="P184" i="95"/>
  <c r="P169" i="95"/>
  <c r="P190" i="95"/>
  <c r="P59" i="95"/>
  <c r="K59" i="39" s="1"/>
  <c r="I29" i="150" s="1"/>
  <c r="P123" i="95"/>
  <c r="K123" i="39" s="1"/>
  <c r="I93" i="150" s="1"/>
  <c r="P96" i="95"/>
  <c r="K96" i="39" s="1"/>
  <c r="I66" i="150" s="1"/>
  <c r="K4" i="149"/>
  <c r="J4" i="149"/>
  <c r="P170" i="122"/>
  <c r="P120" i="122"/>
  <c r="N120" i="39" s="1"/>
  <c r="L90" i="150" s="1"/>
  <c r="P146" i="122"/>
  <c r="N146" i="39" s="1"/>
  <c r="L116" i="150" s="1"/>
  <c r="P133" i="120"/>
  <c r="I133" i="39" s="1"/>
  <c r="G103" i="150" s="1"/>
  <c r="P11" i="120"/>
  <c r="I11" i="39" s="1"/>
  <c r="P137" i="120"/>
  <c r="I137" i="39" s="1"/>
  <c r="G107" i="150" s="1"/>
  <c r="O2" i="120"/>
  <c r="P118" i="120" s="1"/>
  <c r="I118" i="39" s="1"/>
  <c r="G88" i="150" s="1"/>
  <c r="P72" i="120"/>
  <c r="I72" i="39" s="1"/>
  <c r="G42" i="150" s="1"/>
  <c r="P123" i="120"/>
  <c r="I123" i="39" s="1"/>
  <c r="G93" i="150" s="1"/>
  <c r="P52" i="120"/>
  <c r="I52" i="39" s="1"/>
  <c r="G22" i="150" s="1"/>
  <c r="P166" i="120"/>
  <c r="P158" i="120"/>
  <c r="P81" i="120"/>
  <c r="I81" i="39" s="1"/>
  <c r="G51" i="150" s="1"/>
  <c r="P16" i="120"/>
  <c r="I16" i="39" s="1"/>
  <c r="P59" i="120"/>
  <c r="I59" i="39" s="1"/>
  <c r="G29" i="150" s="1"/>
  <c r="P7" i="93"/>
  <c r="G7" i="39" s="1"/>
  <c r="P68" i="93"/>
  <c r="G68" i="39" s="1"/>
  <c r="E38" i="150" s="1"/>
  <c r="P46" i="93"/>
  <c r="G46" i="39" s="1"/>
  <c r="P166" i="93"/>
  <c r="P150" i="152"/>
  <c r="R150" i="39" s="1"/>
  <c r="P134" i="152"/>
  <c r="R134" i="39" s="1"/>
  <c r="P33" i="152"/>
  <c r="R33" i="39" s="1"/>
  <c r="P81" i="105"/>
  <c r="E81" i="39" s="1"/>
  <c r="P89" i="105"/>
  <c r="E89" i="39" s="1"/>
  <c r="P56" i="105"/>
  <c r="E56" i="39" s="1"/>
  <c r="P28" i="122"/>
  <c r="N28" i="39" s="1"/>
  <c r="P144" i="122"/>
  <c r="N144" i="39" s="1"/>
  <c r="L114" i="150" s="1"/>
  <c r="P42" i="122"/>
  <c r="N42" i="39" s="1"/>
  <c r="L12" i="150" s="1"/>
  <c r="P143" i="93"/>
  <c r="G143" i="39" s="1"/>
  <c r="E113" i="150" s="1"/>
  <c r="P56" i="93"/>
  <c r="G56" i="39" s="1"/>
  <c r="E26" i="150" s="1"/>
  <c r="P14" i="93"/>
  <c r="G14" i="39" s="1"/>
  <c r="P92" i="93"/>
  <c r="G92" i="39" s="1"/>
  <c r="E62" i="150" s="1"/>
  <c r="P146" i="116"/>
  <c r="H146" i="39" s="1"/>
  <c r="F116" i="150" s="1"/>
  <c r="P46" i="116"/>
  <c r="H46" i="39" s="1"/>
  <c r="O2" i="116"/>
  <c r="P9" i="116" s="1"/>
  <c r="H9" i="39" s="1"/>
  <c r="P38" i="116"/>
  <c r="H38" i="39" s="1"/>
  <c r="F8" i="150" s="1"/>
  <c r="P16" i="116"/>
  <c r="H16" i="39" s="1"/>
  <c r="P31" i="116"/>
  <c r="H31" i="39" s="1"/>
  <c r="P182" i="116"/>
  <c r="P10" i="116"/>
  <c r="H10" i="39" s="1"/>
  <c r="P86" i="152"/>
  <c r="R86" i="39" s="1"/>
  <c r="P67" i="152"/>
  <c r="R67" i="39" s="1"/>
  <c r="P149" i="105"/>
  <c r="E149" i="39" s="1"/>
  <c r="P143" i="105"/>
  <c r="E143" i="39" s="1"/>
  <c r="P79" i="105"/>
  <c r="E79" i="39" s="1"/>
  <c r="P51" i="122"/>
  <c r="N51" i="39" s="1"/>
  <c r="L21" i="150" s="1"/>
  <c r="P116" i="122"/>
  <c r="N116" i="39" s="1"/>
  <c r="L86" i="150" s="1"/>
  <c r="P85" i="122"/>
  <c r="N85" i="39" s="1"/>
  <c r="L55" i="150" s="1"/>
  <c r="P178" i="93"/>
  <c r="P59" i="93"/>
  <c r="G59" i="39" s="1"/>
  <c r="E29" i="150" s="1"/>
  <c r="P97" i="152"/>
  <c r="R97" i="39" s="1"/>
  <c r="P105" i="152"/>
  <c r="R105" i="39" s="1"/>
  <c r="P82" i="152"/>
  <c r="R82" i="39" s="1"/>
  <c r="P99" i="105"/>
  <c r="E99" i="39" s="1"/>
  <c r="P44" i="105"/>
  <c r="E44" i="39" s="1"/>
  <c r="P106" i="105"/>
  <c r="E106" i="39" s="1"/>
  <c r="P123" i="122"/>
  <c r="N123" i="39" s="1"/>
  <c r="L93" i="150" s="1"/>
  <c r="P110" i="122"/>
  <c r="N110" i="39" s="1"/>
  <c r="L80" i="150" s="1"/>
  <c r="P24" i="93"/>
  <c r="G24" i="39" s="1"/>
  <c r="P101" i="93"/>
  <c r="G101" i="39" s="1"/>
  <c r="E71" i="150" s="1"/>
  <c r="P152" i="93"/>
  <c r="G152" i="39" s="1"/>
  <c r="P117" i="93"/>
  <c r="G117" i="39" s="1"/>
  <c r="E87" i="150" s="1"/>
  <c r="P81" i="93"/>
  <c r="G81" i="39" s="1"/>
  <c r="E51" i="150" s="1"/>
  <c r="P35" i="152"/>
  <c r="R35" i="39" s="1"/>
  <c r="P18" i="152"/>
  <c r="R18" i="39" s="1"/>
  <c r="P23" i="152"/>
  <c r="R23" i="39" s="1"/>
  <c r="P187" i="105"/>
  <c r="P167" i="105"/>
  <c r="P50" i="122"/>
  <c r="N50" i="39" s="1"/>
  <c r="L20" i="150" s="1"/>
  <c r="P56" i="122"/>
  <c r="N56" i="39" s="1"/>
  <c r="L26" i="150" s="1"/>
  <c r="P106" i="122"/>
  <c r="N106" i="39" s="1"/>
  <c r="L76" i="150" s="1"/>
  <c r="P149" i="93"/>
  <c r="G149" i="39" s="1"/>
  <c r="P70" i="93"/>
  <c r="G70" i="39" s="1"/>
  <c r="E40" i="150" s="1"/>
  <c r="P36" i="93"/>
  <c r="G36" i="39" s="1"/>
  <c r="E6" i="150" s="1"/>
  <c r="P133" i="122"/>
  <c r="N133" i="39" s="1"/>
  <c r="L103" i="150" s="1"/>
  <c r="P26" i="153"/>
  <c r="S26" i="39" s="1"/>
  <c r="O2" i="153"/>
  <c r="P35" i="153" s="1"/>
  <c r="S35" i="39" s="1"/>
  <c r="P38" i="153"/>
  <c r="S38" i="39" s="1"/>
  <c r="P65" i="153"/>
  <c r="S65" i="39" s="1"/>
  <c r="P82" i="153"/>
  <c r="S82" i="39" s="1"/>
  <c r="P131" i="153"/>
  <c r="S131" i="39" s="1"/>
  <c r="P32" i="153"/>
  <c r="S32" i="39" s="1"/>
  <c r="P105" i="153"/>
  <c r="S105" i="39" s="1"/>
  <c r="P130" i="153"/>
  <c r="S130" i="39" s="1"/>
  <c r="P6" i="153"/>
  <c r="S6" i="39" s="1"/>
  <c r="P129" i="153"/>
  <c r="S129" i="39" s="1"/>
  <c r="P21" i="153"/>
  <c r="S21" i="39" s="1"/>
  <c r="P60" i="153"/>
  <c r="S60" i="39" s="1"/>
  <c r="P137" i="153"/>
  <c r="S137" i="39" s="1"/>
  <c r="P62" i="152"/>
  <c r="R62" i="39" s="1"/>
  <c r="P112" i="152"/>
  <c r="R112" i="39" s="1"/>
  <c r="P150" i="105"/>
  <c r="E150" i="39" s="1"/>
  <c r="P97" i="105"/>
  <c r="E97" i="39" s="1"/>
  <c r="P131" i="105"/>
  <c r="E131" i="39" s="1"/>
  <c r="P69" i="155"/>
  <c r="U69" i="39" s="1"/>
  <c r="P79" i="155"/>
  <c r="U79" i="39" s="1"/>
  <c r="P151" i="122"/>
  <c r="N151" i="39" s="1"/>
  <c r="P139" i="122"/>
  <c r="N139" i="39" s="1"/>
  <c r="L109" i="150" s="1"/>
  <c r="P15" i="122"/>
  <c r="N15" i="39" s="1"/>
  <c r="P29" i="152"/>
  <c r="R29" i="39" s="1"/>
  <c r="P7" i="152"/>
  <c r="R7" i="39" s="1"/>
  <c r="P83" i="152"/>
  <c r="R83" i="39" s="1"/>
  <c r="P176" i="105"/>
  <c r="P129" i="105"/>
  <c r="E129" i="39" s="1"/>
  <c r="P9" i="105"/>
  <c r="E9" i="39" s="1"/>
  <c r="P120" i="155"/>
  <c r="U120" i="39" s="1"/>
  <c r="P119" i="155"/>
  <c r="U119" i="39" s="1"/>
  <c r="P35" i="122"/>
  <c r="N35" i="39" s="1"/>
  <c r="P109" i="122"/>
  <c r="N109" i="39" s="1"/>
  <c r="L79" i="150" s="1"/>
  <c r="P111" i="122"/>
  <c r="N111" i="39" s="1"/>
  <c r="L81" i="150" s="1"/>
  <c r="P27" i="154"/>
  <c r="T27" i="39" s="1"/>
  <c r="P33" i="154"/>
  <c r="T33" i="39" s="1"/>
  <c r="P30" i="154"/>
  <c r="T30" i="39" s="1"/>
  <c r="P89" i="154"/>
  <c r="T89" i="39" s="1"/>
  <c r="P23" i="154"/>
  <c r="T23" i="39" s="1"/>
  <c r="P109" i="154"/>
  <c r="T109" i="39" s="1"/>
  <c r="P120" i="154"/>
  <c r="T120" i="39" s="1"/>
  <c r="P18" i="154"/>
  <c r="T18" i="39" s="1"/>
  <c r="P61" i="154"/>
  <c r="T61" i="39" s="1"/>
  <c r="P97" i="154"/>
  <c r="T97" i="39" s="1"/>
  <c r="P124" i="154"/>
  <c r="T124" i="39" s="1"/>
  <c r="P82" i="154"/>
  <c r="T82" i="39" s="1"/>
  <c r="P137" i="154"/>
  <c r="T137" i="39" s="1"/>
  <c r="P66" i="154"/>
  <c r="T66" i="39" s="1"/>
  <c r="P64" i="154"/>
  <c r="T64" i="39" s="1"/>
  <c r="P96" i="154"/>
  <c r="T96" i="39" s="1"/>
  <c r="P28" i="154"/>
  <c r="T28" i="39" s="1"/>
  <c r="P81" i="95"/>
  <c r="K81" i="39" s="1"/>
  <c r="I51" i="150" s="1"/>
  <c r="P114" i="95"/>
  <c r="K114" i="39" s="1"/>
  <c r="I84" i="150" s="1"/>
  <c r="P127" i="95"/>
  <c r="K127" i="39" s="1"/>
  <c r="I97" i="150" s="1"/>
  <c r="P56" i="95"/>
  <c r="K56" i="39" s="1"/>
  <c r="I26" i="150" s="1"/>
  <c r="P90" i="95"/>
  <c r="K90" i="39" s="1"/>
  <c r="I60" i="150" s="1"/>
  <c r="P74" i="95"/>
  <c r="K74" i="39" s="1"/>
  <c r="I44" i="150" s="1"/>
  <c r="P73" i="95"/>
  <c r="K73" i="39" s="1"/>
  <c r="I43" i="150" s="1"/>
  <c r="P109" i="95"/>
  <c r="K109" i="39" s="1"/>
  <c r="I79" i="150" s="1"/>
  <c r="P48" i="95"/>
  <c r="K48" i="39" s="1"/>
  <c r="I18" i="150" s="1"/>
  <c r="P105" i="95"/>
  <c r="K105" i="39" s="1"/>
  <c r="I75" i="150" s="1"/>
  <c r="P118" i="95"/>
  <c r="K118" i="39" s="1"/>
  <c r="I88" i="150" s="1"/>
  <c r="P40" i="95"/>
  <c r="K40" i="39" s="1"/>
  <c r="I10" i="150" s="1"/>
  <c r="P86" i="95"/>
  <c r="K86" i="39" s="1"/>
  <c r="I56" i="150" s="1"/>
  <c r="P173" i="95"/>
  <c r="P160" i="95"/>
  <c r="P161" i="95"/>
  <c r="P158" i="95"/>
  <c r="P178" i="95"/>
  <c r="P27" i="95"/>
  <c r="K27" i="39" s="1"/>
  <c r="P151" i="95"/>
  <c r="K151" i="39" s="1"/>
  <c r="P142" i="95"/>
  <c r="K142" i="39" s="1"/>
  <c r="I112" i="150" s="1"/>
  <c r="P124" i="95"/>
  <c r="K124" i="39" s="1"/>
  <c r="I94" i="150" s="1"/>
  <c r="P82" i="95"/>
  <c r="K82" i="39" s="1"/>
  <c r="I52" i="150" s="1"/>
  <c r="C15" i="150"/>
  <c r="C63" i="150"/>
  <c r="P25" i="94"/>
  <c r="J25" i="39" s="1"/>
  <c r="P69" i="94"/>
  <c r="J69" i="39" s="1"/>
  <c r="H39" i="150" s="1"/>
  <c r="P89" i="152"/>
  <c r="R89" i="39" s="1"/>
  <c r="P114" i="152"/>
  <c r="R114" i="39" s="1"/>
  <c r="P110" i="105"/>
  <c r="E110" i="39" s="1"/>
  <c r="P135" i="105"/>
  <c r="E135" i="39" s="1"/>
  <c r="P88" i="105"/>
  <c r="E88" i="39" s="1"/>
  <c r="P8" i="122"/>
  <c r="N8" i="39" s="1"/>
  <c r="P137" i="122"/>
  <c r="N137" i="39" s="1"/>
  <c r="L107" i="150" s="1"/>
  <c r="P86" i="122"/>
  <c r="N86" i="39" s="1"/>
  <c r="L56" i="150" s="1"/>
  <c r="J15" i="149"/>
  <c r="K15" i="149"/>
  <c r="P187" i="93"/>
  <c r="P83" i="94"/>
  <c r="J83" i="39" s="1"/>
  <c r="H53" i="150" s="1"/>
  <c r="P46" i="94"/>
  <c r="J46" i="39" s="1"/>
  <c r="P54" i="94"/>
  <c r="J54" i="39" s="1"/>
  <c r="H24" i="150" s="1"/>
  <c r="P10" i="94"/>
  <c r="J10" i="39" s="1"/>
  <c r="P116" i="94"/>
  <c r="J116" i="39" s="1"/>
  <c r="H86" i="150" s="1"/>
  <c r="O2" i="94"/>
  <c r="P19" i="94" s="1"/>
  <c r="J19" i="39" s="1"/>
  <c r="P38" i="94"/>
  <c r="J38" i="39" s="1"/>
  <c r="H8" i="150" s="1"/>
  <c r="P125" i="94"/>
  <c r="J125" i="39" s="1"/>
  <c r="H95" i="150" s="1"/>
  <c r="P45" i="94"/>
  <c r="J45" i="39" s="1"/>
  <c r="H15" i="150" s="1"/>
  <c r="P138" i="94"/>
  <c r="J138" i="39" s="1"/>
  <c r="H108" i="150" s="1"/>
  <c r="P13" i="94"/>
  <c r="J13" i="39" s="1"/>
  <c r="P147" i="94"/>
  <c r="J147" i="39" s="1"/>
  <c r="P98" i="94"/>
  <c r="J98" i="39" s="1"/>
  <c r="H68" i="150" s="1"/>
  <c r="P84" i="152"/>
  <c r="R84" i="39" s="1"/>
  <c r="P131" i="152"/>
  <c r="R131" i="39" s="1"/>
  <c r="P55" i="152"/>
  <c r="R55" i="39" s="1"/>
  <c r="P134" i="105"/>
  <c r="E134" i="39" s="1"/>
  <c r="P114" i="105"/>
  <c r="E114" i="39" s="1"/>
  <c r="P120" i="105"/>
  <c r="E120" i="39" s="1"/>
  <c r="P22" i="122"/>
  <c r="N22" i="39" s="1"/>
  <c r="P66" i="122"/>
  <c r="N66" i="39" s="1"/>
  <c r="L36" i="150" s="1"/>
  <c r="P183" i="122"/>
  <c r="P186" i="93"/>
  <c r="P146" i="93"/>
  <c r="G146" i="39" s="1"/>
  <c r="E116" i="150" s="1"/>
  <c r="P134" i="120"/>
  <c r="I134" i="39" s="1"/>
  <c r="G104" i="150" s="1"/>
  <c r="P21" i="120"/>
  <c r="I21" i="39" s="1"/>
  <c r="P64" i="120"/>
  <c r="I64" i="39" s="1"/>
  <c r="G34" i="150" s="1"/>
  <c r="P46" i="120"/>
  <c r="I46" i="39" s="1"/>
  <c r="P100" i="120"/>
  <c r="I100" i="39" s="1"/>
  <c r="G70" i="150" s="1"/>
  <c r="P13" i="120"/>
  <c r="I13" i="39" s="1"/>
  <c r="P86" i="120"/>
  <c r="I86" i="39" s="1"/>
  <c r="G56" i="150" s="1"/>
  <c r="P173" i="120"/>
  <c r="P82" i="120"/>
  <c r="I82" i="39" s="1"/>
  <c r="G52" i="150" s="1"/>
  <c r="P143" i="120"/>
  <c r="I143" i="39" s="1"/>
  <c r="G113" i="150" s="1"/>
  <c r="P139" i="120"/>
  <c r="I139" i="39" s="1"/>
  <c r="G109" i="150" s="1"/>
  <c r="P53" i="120"/>
  <c r="I53" i="39" s="1"/>
  <c r="G23" i="150" s="1"/>
  <c r="P104" i="120"/>
  <c r="I104" i="39" s="1"/>
  <c r="G74" i="150" s="1"/>
  <c r="P18" i="120"/>
  <c r="I18" i="39" s="1"/>
  <c r="P150" i="120"/>
  <c r="I150" i="39" s="1"/>
  <c r="P171" i="120"/>
  <c r="P161" i="120"/>
  <c r="P157" i="120"/>
  <c r="P178" i="120"/>
  <c r="P91" i="120"/>
  <c r="I91" i="39" s="1"/>
  <c r="G61" i="150" s="1"/>
  <c r="P8" i="120"/>
  <c r="I8" i="39" s="1"/>
  <c r="P73" i="120"/>
  <c r="I73" i="39" s="1"/>
  <c r="G43" i="150" s="1"/>
  <c r="P44" i="120"/>
  <c r="I44" i="39" s="1"/>
  <c r="G14" i="150" s="1"/>
  <c r="P102" i="93"/>
  <c r="G102" i="39" s="1"/>
  <c r="E72" i="150" s="1"/>
  <c r="P135" i="93"/>
  <c r="G135" i="39" s="1"/>
  <c r="E105" i="150" s="1"/>
  <c r="P21" i="93"/>
  <c r="G21" i="39" s="1"/>
  <c r="P65" i="152"/>
  <c r="R65" i="39" s="1"/>
  <c r="P45" i="152"/>
  <c r="R45" i="39" s="1"/>
  <c r="P75" i="152"/>
  <c r="R75" i="39" s="1"/>
  <c r="P128" i="105"/>
  <c r="E128" i="39" s="1"/>
  <c r="P162" i="105"/>
  <c r="P184" i="122"/>
  <c r="P9" i="122"/>
  <c r="N9" i="39" s="1"/>
  <c r="P181" i="122"/>
  <c r="P16" i="93"/>
  <c r="G16" i="39" s="1"/>
  <c r="P37" i="93"/>
  <c r="G37" i="39" s="1"/>
  <c r="E7" i="150" s="1"/>
  <c r="P119" i="93"/>
  <c r="G119" i="39" s="1"/>
  <c r="E89" i="150" s="1"/>
  <c r="P93" i="93"/>
  <c r="G93" i="39" s="1"/>
  <c r="E63" i="150" s="1"/>
  <c r="P104" i="116"/>
  <c r="H104" i="39" s="1"/>
  <c r="F74" i="150" s="1"/>
  <c r="P44" i="116"/>
  <c r="H44" i="39" s="1"/>
  <c r="F14" i="150" s="1"/>
  <c r="P111" i="116"/>
  <c r="H111" i="39" s="1"/>
  <c r="F81" i="150" s="1"/>
  <c r="P25" i="116"/>
  <c r="H25" i="39" s="1"/>
  <c r="P88" i="116"/>
  <c r="H88" i="39" s="1"/>
  <c r="F58" i="150" s="1"/>
  <c r="P167" i="116"/>
  <c r="P77" i="116"/>
  <c r="H77" i="39" s="1"/>
  <c r="F47" i="150" s="1"/>
  <c r="P48" i="116"/>
  <c r="H48" i="39" s="1"/>
  <c r="F18" i="150" s="1"/>
  <c r="P64" i="116"/>
  <c r="H64" i="39" s="1"/>
  <c r="F34" i="150" s="1"/>
  <c r="P143" i="116"/>
  <c r="H143" i="39" s="1"/>
  <c r="F113" i="150" s="1"/>
  <c r="P79" i="116"/>
  <c r="H79" i="39" s="1"/>
  <c r="F49" i="150" s="1"/>
  <c r="P43" i="116"/>
  <c r="H43" i="39" s="1"/>
  <c r="F13" i="150" s="1"/>
  <c r="P65" i="116"/>
  <c r="H65" i="39" s="1"/>
  <c r="F35" i="150" s="1"/>
  <c r="P126" i="116"/>
  <c r="H126" i="39" s="1"/>
  <c r="F96" i="150" s="1"/>
  <c r="P184" i="116"/>
  <c r="P189" i="116"/>
  <c r="P150" i="116"/>
  <c r="H150" i="39" s="1"/>
  <c r="P153" i="116"/>
  <c r="P19" i="116"/>
  <c r="H19" i="39" s="1"/>
  <c r="P51" i="116"/>
  <c r="H51" i="39" s="1"/>
  <c r="F21" i="150" s="1"/>
  <c r="P7" i="116"/>
  <c r="H7" i="39" s="1"/>
  <c r="P29" i="116"/>
  <c r="H29" i="39" s="1"/>
  <c r="P131" i="116"/>
  <c r="H131" i="39" s="1"/>
  <c r="F101" i="150" s="1"/>
  <c r="P51" i="152"/>
  <c r="R51" i="39" s="1"/>
  <c r="P148" i="152"/>
  <c r="R148" i="39" s="1"/>
  <c r="P179" i="105"/>
  <c r="P121" i="105"/>
  <c r="E121" i="39" s="1"/>
  <c r="P101" i="105"/>
  <c r="E101" i="39" s="1"/>
  <c r="P96" i="155"/>
  <c r="U96" i="39" s="1"/>
  <c r="P42" i="155"/>
  <c r="U42" i="39" s="1"/>
  <c r="P72" i="122"/>
  <c r="N72" i="39" s="1"/>
  <c r="L42" i="150" s="1"/>
  <c r="P73" i="122"/>
  <c r="N73" i="39" s="1"/>
  <c r="L43" i="150" s="1"/>
  <c r="P136" i="122"/>
  <c r="N136" i="39" s="1"/>
  <c r="L106" i="150" s="1"/>
  <c r="P64" i="93"/>
  <c r="G64" i="39" s="1"/>
  <c r="E34" i="150" s="1"/>
  <c r="P112" i="93"/>
  <c r="G112" i="39" s="1"/>
  <c r="E82" i="150" s="1"/>
  <c r="P128" i="152"/>
  <c r="R128" i="39" s="1"/>
  <c r="P63" i="152"/>
  <c r="R63" i="39" s="1"/>
  <c r="P75" i="105"/>
  <c r="E75" i="39" s="1"/>
  <c r="P77" i="105"/>
  <c r="E77" i="39" s="1"/>
  <c r="P157" i="105"/>
  <c r="P51" i="155"/>
  <c r="U51" i="39" s="1"/>
  <c r="P48" i="155"/>
  <c r="U48" i="39" s="1"/>
  <c r="P58" i="155"/>
  <c r="U58" i="39" s="1"/>
  <c r="P53" i="122"/>
  <c r="N53" i="39" s="1"/>
  <c r="L23" i="150" s="1"/>
  <c r="P156" i="122"/>
  <c r="P158" i="93"/>
  <c r="P60" i="93"/>
  <c r="G60" i="39" s="1"/>
  <c r="E30" i="150" s="1"/>
  <c r="P120" i="93"/>
  <c r="G120" i="39" s="1"/>
  <c r="E90" i="150" s="1"/>
  <c r="P87" i="93"/>
  <c r="G87" i="39" s="1"/>
  <c r="E57" i="150" s="1"/>
  <c r="P36" i="152"/>
  <c r="R36" i="39" s="1"/>
  <c r="P80" i="152"/>
  <c r="R80" i="39" s="1"/>
  <c r="P99" i="152"/>
  <c r="R99" i="39" s="1"/>
  <c r="P146" i="105"/>
  <c r="E146" i="39" s="1"/>
  <c r="P65" i="105"/>
  <c r="E65" i="39" s="1"/>
  <c r="P78" i="105"/>
  <c r="E78" i="39" s="1"/>
  <c r="P29" i="155"/>
  <c r="U29" i="39" s="1"/>
  <c r="P27" i="155"/>
  <c r="U27" i="39" s="1"/>
  <c r="P98" i="155"/>
  <c r="U98" i="39" s="1"/>
  <c r="P138" i="122"/>
  <c r="N138" i="39" s="1"/>
  <c r="L108" i="150" s="1"/>
  <c r="P101" i="122"/>
  <c r="N101" i="39" s="1"/>
  <c r="L71" i="150" s="1"/>
  <c r="P12" i="93"/>
  <c r="G12" i="39" s="1"/>
  <c r="P136" i="93"/>
  <c r="G136" i="39" s="1"/>
  <c r="E106" i="150" s="1"/>
  <c r="P58" i="93"/>
  <c r="G58" i="39" s="1"/>
  <c r="E28" i="150" s="1"/>
  <c r="P100" i="153"/>
  <c r="S100" i="39" s="1"/>
  <c r="P51" i="153"/>
  <c r="S51" i="39" s="1"/>
  <c r="P141" i="153"/>
  <c r="S141" i="39" s="1"/>
  <c r="P104" i="153"/>
  <c r="S104" i="39" s="1"/>
  <c r="P90" i="153"/>
  <c r="S90" i="39" s="1"/>
  <c r="P128" i="153"/>
  <c r="S128" i="39" s="1"/>
  <c r="P76" i="153"/>
  <c r="S76" i="39" s="1"/>
  <c r="P66" i="153"/>
  <c r="S66" i="39" s="1"/>
  <c r="P98" i="153"/>
  <c r="S98" i="39" s="1"/>
  <c r="P15" i="153"/>
  <c r="S15" i="39" s="1"/>
  <c r="P114" i="153"/>
  <c r="S114" i="39" s="1"/>
  <c r="P122" i="153"/>
  <c r="S122" i="39" s="1"/>
  <c r="P87" i="153"/>
  <c r="S87" i="39" s="1"/>
  <c r="P68" i="153"/>
  <c r="S68" i="39" s="1"/>
  <c r="P106" i="153"/>
  <c r="S106" i="39" s="1"/>
  <c r="P73" i="153"/>
  <c r="S73" i="39" s="1"/>
  <c r="P91" i="153"/>
  <c r="S91" i="39" s="1"/>
  <c r="P118" i="153"/>
  <c r="S118" i="39" s="1"/>
  <c r="P142" i="153"/>
  <c r="S142" i="39" s="1"/>
  <c r="P26" i="152"/>
  <c r="R26" i="39" s="1"/>
  <c r="P73" i="152"/>
  <c r="R73" i="39" s="1"/>
  <c r="P122" i="105"/>
  <c r="E122" i="39" s="1"/>
  <c r="P133" i="105"/>
  <c r="E133" i="39" s="1"/>
  <c r="P127" i="105"/>
  <c r="E127" i="39" s="1"/>
  <c r="P136" i="155"/>
  <c r="U136" i="39" s="1"/>
  <c r="P55" i="155"/>
  <c r="U55" i="39" s="1"/>
  <c r="P190" i="122"/>
  <c r="P159" i="122"/>
  <c r="P93" i="122"/>
  <c r="N93" i="39" s="1"/>
  <c r="L63" i="150" s="1"/>
  <c r="P150" i="93"/>
  <c r="G150" i="39" s="1"/>
  <c r="P149" i="152"/>
  <c r="R149" i="39" s="1"/>
  <c r="P146" i="152"/>
  <c r="R146" i="39" s="1"/>
  <c r="P59" i="152"/>
  <c r="R59" i="39" s="1"/>
  <c r="P108" i="105"/>
  <c r="E108" i="39" s="1"/>
  <c r="P115" i="105"/>
  <c r="E115" i="39" s="1"/>
  <c r="P136" i="105"/>
  <c r="E136" i="39" s="1"/>
  <c r="P129" i="155"/>
  <c r="U129" i="39" s="1"/>
  <c r="P122" i="155"/>
  <c r="U122" i="39" s="1"/>
  <c r="P25" i="122"/>
  <c r="N25" i="39" s="1"/>
  <c r="P45" i="122"/>
  <c r="N45" i="39" s="1"/>
  <c r="L15" i="150" s="1"/>
  <c r="P94" i="122"/>
  <c r="N94" i="39" s="1"/>
  <c r="L64" i="150" s="1"/>
  <c r="P115" i="154"/>
  <c r="T115" i="39" s="1"/>
  <c r="P39" i="154"/>
  <c r="T39" i="39" s="1"/>
  <c r="P46" i="154"/>
  <c r="T46" i="39" s="1"/>
  <c r="P15" i="154"/>
  <c r="T15" i="39" s="1"/>
  <c r="P126" i="154"/>
  <c r="T126" i="39" s="1"/>
  <c r="P6" i="154"/>
  <c r="T6" i="39" s="1"/>
  <c r="P59" i="154"/>
  <c r="T59" i="39" s="1"/>
  <c r="P99" i="154"/>
  <c r="T99" i="39" s="1"/>
  <c r="P78" i="154"/>
  <c r="T78" i="39" s="1"/>
  <c r="P135" i="154"/>
  <c r="T135" i="39" s="1"/>
  <c r="P103" i="154"/>
  <c r="T103" i="39" s="1"/>
  <c r="P25" i="154"/>
  <c r="T25" i="39" s="1"/>
  <c r="P24" i="154"/>
  <c r="T24" i="39" s="1"/>
  <c r="P31" i="154"/>
  <c r="T31" i="39" s="1"/>
  <c r="P70" i="154"/>
  <c r="T70" i="39" s="1"/>
  <c r="P32" i="154"/>
  <c r="T32" i="39" s="1"/>
  <c r="P68" i="154"/>
  <c r="T68" i="39" s="1"/>
  <c r="P100" i="154"/>
  <c r="T100" i="39" s="1"/>
  <c r="P145" i="154"/>
  <c r="T145" i="39" s="1"/>
  <c r="P147" i="95"/>
  <c r="K147" i="39" s="1"/>
  <c r="P78" i="95"/>
  <c r="K78" i="39" s="1"/>
  <c r="I48" i="150" s="1"/>
  <c r="P43" i="95"/>
  <c r="K43" i="39" s="1"/>
  <c r="I13" i="150" s="1"/>
  <c r="P14" i="95"/>
  <c r="K14" i="39" s="1"/>
  <c r="P37" i="95"/>
  <c r="K37" i="39" s="1"/>
  <c r="I7" i="150" s="1"/>
  <c r="P57" i="95"/>
  <c r="K57" i="39" s="1"/>
  <c r="I27" i="150" s="1"/>
  <c r="P77" i="95"/>
  <c r="K77" i="39" s="1"/>
  <c r="I47" i="150" s="1"/>
  <c r="P47" i="95"/>
  <c r="K47" i="39" s="1"/>
  <c r="I17" i="150" s="1"/>
  <c r="P85" i="95"/>
  <c r="K85" i="39" s="1"/>
  <c r="I55" i="150" s="1"/>
  <c r="P8" i="95"/>
  <c r="K8" i="39" s="1"/>
  <c r="P146" i="95"/>
  <c r="K146" i="39" s="1"/>
  <c r="I116" i="150" s="1"/>
  <c r="P80" i="95"/>
  <c r="K80" i="39" s="1"/>
  <c r="I50" i="150" s="1"/>
  <c r="P55" i="95"/>
  <c r="K55" i="39" s="1"/>
  <c r="I25" i="150" s="1"/>
  <c r="P187" i="95"/>
  <c r="P164" i="95"/>
  <c r="P192" i="95"/>
  <c r="P167" i="95"/>
  <c r="P175" i="95"/>
  <c r="P10" i="95"/>
  <c r="K10" i="39" s="1"/>
  <c r="P31" i="95"/>
  <c r="K31" i="39" s="1"/>
  <c r="P104" i="95"/>
  <c r="K104" i="39" s="1"/>
  <c r="I74" i="150" s="1"/>
  <c r="P120" i="95"/>
  <c r="K120" i="39" s="1"/>
  <c r="I90" i="150" s="1"/>
  <c r="P42" i="95"/>
  <c r="K42" i="39" s="1"/>
  <c r="I12" i="150" s="1"/>
  <c r="C86" i="150"/>
  <c r="P48" i="94"/>
  <c r="J48" i="39" s="1"/>
  <c r="H18" i="150" s="1"/>
  <c r="P101" i="94"/>
  <c r="J101" i="39" s="1"/>
  <c r="H71" i="150" s="1"/>
  <c r="P127" i="94"/>
  <c r="J127" i="39" s="1"/>
  <c r="H97" i="150" s="1"/>
  <c r="P149" i="94"/>
  <c r="J149" i="39" s="1"/>
  <c r="P106" i="94"/>
  <c r="J106" i="39" s="1"/>
  <c r="H76" i="150" s="1"/>
  <c r="P60" i="152"/>
  <c r="R60" i="39" s="1"/>
  <c r="P126" i="105"/>
  <c r="E126" i="39" s="1"/>
  <c r="P61" i="122"/>
  <c r="N61" i="39" s="1"/>
  <c r="L31" i="150" s="1"/>
  <c r="P135" i="122"/>
  <c r="N135" i="39" s="1"/>
  <c r="L105" i="150" s="1"/>
  <c r="P44" i="93"/>
  <c r="G44" i="39" s="1"/>
  <c r="E14" i="150" s="1"/>
  <c r="P43" i="94"/>
  <c r="J43" i="39" s="1"/>
  <c r="H13" i="150" s="1"/>
  <c r="P144" i="94"/>
  <c r="J144" i="39" s="1"/>
  <c r="H114" i="150" s="1"/>
  <c r="P7" i="94"/>
  <c r="J7" i="39" s="1"/>
  <c r="P58" i="94"/>
  <c r="J58" i="39" s="1"/>
  <c r="H28" i="150" s="1"/>
  <c r="P40" i="94"/>
  <c r="J40" i="39" s="1"/>
  <c r="H10" i="150" s="1"/>
  <c r="P53" i="94"/>
  <c r="J53" i="39" s="1"/>
  <c r="H23" i="150" s="1"/>
  <c r="P9" i="94"/>
  <c r="J9" i="39" s="1"/>
  <c r="P137" i="94"/>
  <c r="J137" i="39" s="1"/>
  <c r="H107" i="150" s="1"/>
  <c r="P60" i="94"/>
  <c r="J60" i="39" s="1"/>
  <c r="H30" i="150" s="1"/>
  <c r="P39" i="94"/>
  <c r="J39" i="39" s="1"/>
  <c r="H9" i="150" s="1"/>
  <c r="P133" i="94"/>
  <c r="J133" i="39" s="1"/>
  <c r="H103" i="150" s="1"/>
  <c r="P14" i="94"/>
  <c r="J14" i="39" s="1"/>
  <c r="P145" i="94"/>
  <c r="J145" i="39" s="1"/>
  <c r="H115" i="150" s="1"/>
  <c r="P12" i="94"/>
  <c r="J12" i="39" s="1"/>
  <c r="P26" i="94"/>
  <c r="J26" i="39" s="1"/>
  <c r="P94" i="94"/>
  <c r="J94" i="39" s="1"/>
  <c r="H64" i="150" s="1"/>
  <c r="P32" i="94"/>
  <c r="J32" i="39" s="1"/>
  <c r="P90" i="94"/>
  <c r="J90" i="39" s="1"/>
  <c r="H60" i="150" s="1"/>
  <c r="P95" i="152"/>
  <c r="R95" i="39" s="1"/>
  <c r="P94" i="152"/>
  <c r="R94" i="39" s="1"/>
  <c r="P71" i="152"/>
  <c r="R71" i="39" s="1"/>
  <c r="P60" i="105"/>
  <c r="E60" i="39" s="1"/>
  <c r="P80" i="105"/>
  <c r="E80" i="39" s="1"/>
  <c r="P117" i="105"/>
  <c r="E117" i="39" s="1"/>
  <c r="P24" i="122"/>
  <c r="N24" i="39" s="1"/>
  <c r="P77" i="122"/>
  <c r="N77" i="39" s="1"/>
  <c r="L47" i="150" s="1"/>
  <c r="P103" i="122"/>
  <c r="N103" i="39" s="1"/>
  <c r="L73" i="150" s="1"/>
  <c r="P15" i="93"/>
  <c r="G15" i="39" s="1"/>
  <c r="P106" i="93"/>
  <c r="G106" i="39" s="1"/>
  <c r="E76" i="150" s="1"/>
  <c r="P147" i="120"/>
  <c r="I147" i="39" s="1"/>
  <c r="P42" i="120"/>
  <c r="I42" i="39" s="1"/>
  <c r="G12" i="150" s="1"/>
  <c r="P75" i="120"/>
  <c r="I75" i="39" s="1"/>
  <c r="G45" i="150" s="1"/>
  <c r="P74" i="120"/>
  <c r="I74" i="39" s="1"/>
  <c r="G44" i="150" s="1"/>
  <c r="P85" i="120"/>
  <c r="I85" i="39" s="1"/>
  <c r="G55" i="150" s="1"/>
  <c r="P107" i="120"/>
  <c r="I107" i="39" s="1"/>
  <c r="G77" i="150" s="1"/>
  <c r="P63" i="120"/>
  <c r="I63" i="39" s="1"/>
  <c r="G33" i="150" s="1"/>
  <c r="P84" i="120"/>
  <c r="I84" i="39" s="1"/>
  <c r="G54" i="150" s="1"/>
  <c r="P117" i="120"/>
  <c r="I117" i="39" s="1"/>
  <c r="G87" i="150" s="1"/>
  <c r="P70" i="120"/>
  <c r="I70" i="39" s="1"/>
  <c r="G40" i="150" s="1"/>
  <c r="P76" i="120"/>
  <c r="I76" i="39" s="1"/>
  <c r="G46" i="150" s="1"/>
  <c r="P142" i="120"/>
  <c r="I142" i="39" s="1"/>
  <c r="G112" i="150" s="1"/>
  <c r="P169" i="120"/>
  <c r="P88" i="120"/>
  <c r="I88" i="39" s="1"/>
  <c r="G58" i="150" s="1"/>
  <c r="P49" i="120"/>
  <c r="I49" i="39" s="1"/>
  <c r="G19" i="150" s="1"/>
  <c r="P182" i="120"/>
  <c r="P154" i="120"/>
  <c r="P165" i="120"/>
  <c r="P33" i="120"/>
  <c r="I33" i="39" s="1"/>
  <c r="P184" i="120"/>
  <c r="P87" i="120"/>
  <c r="I87" i="39" s="1"/>
  <c r="G57" i="150" s="1"/>
  <c r="P54" i="120"/>
  <c r="I54" i="39" s="1"/>
  <c r="G24" i="150" s="1"/>
  <c r="P99" i="120"/>
  <c r="I99" i="39" s="1"/>
  <c r="G69" i="150" s="1"/>
  <c r="P9" i="93"/>
  <c r="G9" i="39" s="1"/>
  <c r="P77" i="93"/>
  <c r="G77" i="39" s="1"/>
  <c r="E47" i="150" s="1"/>
  <c r="P145" i="93"/>
  <c r="G145" i="39" s="1"/>
  <c r="E115" i="150" s="1"/>
  <c r="P53" i="152"/>
  <c r="R53" i="39" s="1"/>
  <c r="P21" i="152"/>
  <c r="R21" i="39" s="1"/>
  <c r="P87" i="152"/>
  <c r="R87" i="39" s="1"/>
  <c r="P67" i="105"/>
  <c r="E67" i="39" s="1"/>
  <c r="P24" i="105"/>
  <c r="E24" i="39" s="1"/>
  <c r="P107" i="105"/>
  <c r="E107" i="39" s="1"/>
  <c r="P107" i="122"/>
  <c r="N107" i="39" s="1"/>
  <c r="L77" i="150" s="1"/>
  <c r="P62" i="122"/>
  <c r="N62" i="39" s="1"/>
  <c r="L32" i="150" s="1"/>
  <c r="P30" i="93"/>
  <c r="G30" i="39" s="1"/>
  <c r="P185" i="93"/>
  <c r="P170" i="93"/>
  <c r="P41" i="116"/>
  <c r="H41" i="39" s="1"/>
  <c r="F11" i="150" s="1"/>
  <c r="P139" i="116"/>
  <c r="H139" i="39" s="1"/>
  <c r="F109" i="150" s="1"/>
  <c r="P102" i="116"/>
  <c r="H102" i="39" s="1"/>
  <c r="F72" i="150" s="1"/>
  <c r="P39" i="116"/>
  <c r="H39" i="39" s="1"/>
  <c r="F9" i="150" s="1"/>
  <c r="P76" i="116"/>
  <c r="H76" i="39" s="1"/>
  <c r="F46" i="150" s="1"/>
  <c r="P68" i="116"/>
  <c r="H68" i="39" s="1"/>
  <c r="F38" i="150" s="1"/>
  <c r="P178" i="116"/>
  <c r="P123" i="116"/>
  <c r="H123" i="39" s="1"/>
  <c r="F93" i="150" s="1"/>
  <c r="P71" i="116"/>
  <c r="H71" i="39" s="1"/>
  <c r="F41" i="150" s="1"/>
  <c r="P89" i="116"/>
  <c r="H89" i="39" s="1"/>
  <c r="F59" i="150" s="1"/>
  <c r="P141" i="116"/>
  <c r="H141" i="39" s="1"/>
  <c r="F111" i="150" s="1"/>
  <c r="P108" i="116"/>
  <c r="H108" i="39" s="1"/>
  <c r="F78" i="150" s="1"/>
  <c r="P80" i="116"/>
  <c r="H80" i="39" s="1"/>
  <c r="F50" i="150" s="1"/>
  <c r="P186" i="116"/>
  <c r="P75" i="116"/>
  <c r="H75" i="39" s="1"/>
  <c r="F45" i="150" s="1"/>
  <c r="P185" i="116"/>
  <c r="P191" i="116"/>
  <c r="P180" i="116"/>
  <c r="P172" i="116"/>
  <c r="P24" i="116"/>
  <c r="H24" i="39" s="1"/>
  <c r="P59" i="116"/>
  <c r="H59" i="39" s="1"/>
  <c r="F29" i="150" s="1"/>
  <c r="P61" i="116"/>
  <c r="H61" i="39" s="1"/>
  <c r="F31" i="150" s="1"/>
  <c r="P147" i="116"/>
  <c r="H147" i="39" s="1"/>
  <c r="P118" i="116"/>
  <c r="H118" i="39" s="1"/>
  <c r="F88" i="150" s="1"/>
  <c r="P58" i="152"/>
  <c r="R58" i="39" s="1"/>
  <c r="P117" i="152"/>
  <c r="R117" i="39" s="1"/>
  <c r="P68" i="105"/>
  <c r="E68" i="39" s="1"/>
  <c r="P173" i="105"/>
  <c r="P160" i="105"/>
  <c r="P107" i="155"/>
  <c r="U107" i="39" s="1"/>
  <c r="P95" i="155"/>
  <c r="U95" i="39" s="1"/>
  <c r="P178" i="122"/>
  <c r="P17" i="122"/>
  <c r="N17" i="39" s="1"/>
  <c r="P67" i="122"/>
  <c r="N67" i="39" s="1"/>
  <c r="L37" i="150" s="1"/>
  <c r="P127" i="93"/>
  <c r="G127" i="39" s="1"/>
  <c r="E97" i="150" s="1"/>
  <c r="P88" i="93"/>
  <c r="G88" i="39" s="1"/>
  <c r="E58" i="150" s="1"/>
  <c r="P127" i="152"/>
  <c r="R127" i="39" s="1"/>
  <c r="P103" i="152"/>
  <c r="R103" i="39" s="1"/>
  <c r="K11" i="149"/>
  <c r="J11" i="149"/>
  <c r="P26" i="105"/>
  <c r="E26" i="39" s="1"/>
  <c r="P180" i="105"/>
  <c r="P52" i="105"/>
  <c r="E52" i="39" s="1"/>
  <c r="P61" i="155"/>
  <c r="U61" i="39" s="1"/>
  <c r="P43" i="155"/>
  <c r="U43" i="39" s="1"/>
  <c r="P74" i="122"/>
  <c r="N74" i="39" s="1"/>
  <c r="L44" i="150" s="1"/>
  <c r="P7" i="122"/>
  <c r="N7" i="39" s="1"/>
  <c r="P43" i="122"/>
  <c r="N43" i="39" s="1"/>
  <c r="L13" i="150" s="1"/>
  <c r="P51" i="93"/>
  <c r="G51" i="39" s="1"/>
  <c r="E21" i="150" s="1"/>
  <c r="P180" i="93"/>
  <c r="P22" i="93"/>
  <c r="G22" i="39" s="1"/>
  <c r="P25" i="93"/>
  <c r="G25" i="39" s="1"/>
  <c r="P141" i="93"/>
  <c r="G141" i="39" s="1"/>
  <c r="E111" i="150" s="1"/>
  <c r="P47" i="93"/>
  <c r="G47" i="39" s="1"/>
  <c r="E17" i="150" s="1"/>
  <c r="P32" i="152"/>
  <c r="R32" i="39" s="1"/>
  <c r="P141" i="152"/>
  <c r="R141" i="39" s="1"/>
  <c r="P91" i="105"/>
  <c r="E91" i="39" s="1"/>
  <c r="P124" i="105"/>
  <c r="E124" i="39" s="1"/>
  <c r="P161" i="105"/>
  <c r="P59" i="155"/>
  <c r="U59" i="39" s="1"/>
  <c r="P60" i="155"/>
  <c r="U60" i="39" s="1"/>
  <c r="P41" i="122"/>
  <c r="N41" i="39" s="1"/>
  <c r="L11" i="150" s="1"/>
  <c r="P82" i="122"/>
  <c r="N82" i="39" s="1"/>
  <c r="L52" i="150" s="1"/>
  <c r="P49" i="122"/>
  <c r="N49" i="39" s="1"/>
  <c r="L19" i="150" s="1"/>
  <c r="P165" i="93"/>
  <c r="P65" i="93"/>
  <c r="G65" i="39" s="1"/>
  <c r="E35" i="150" s="1"/>
  <c r="P66" i="93"/>
  <c r="G66" i="39" s="1"/>
  <c r="E36" i="150" s="1"/>
  <c r="P99" i="153"/>
  <c r="S99" i="39" s="1"/>
  <c r="P84" i="153"/>
  <c r="S84" i="39" s="1"/>
  <c r="P14" i="153"/>
  <c r="S14" i="39" s="1"/>
  <c r="P78" i="153"/>
  <c r="S78" i="39" s="1"/>
  <c r="P144" i="153"/>
  <c r="S144" i="39" s="1"/>
  <c r="P43" i="153"/>
  <c r="S43" i="39" s="1"/>
  <c r="P53" i="153"/>
  <c r="S53" i="39" s="1"/>
  <c r="P109" i="153"/>
  <c r="S109" i="39" s="1"/>
  <c r="P28" i="153"/>
  <c r="S28" i="39" s="1"/>
  <c r="P16" i="153"/>
  <c r="S16" i="39" s="1"/>
  <c r="P127" i="153"/>
  <c r="S127" i="39" s="1"/>
  <c r="P125" i="153"/>
  <c r="S125" i="39" s="1"/>
  <c r="P47" i="153"/>
  <c r="S47" i="39" s="1"/>
  <c r="P119" i="153"/>
  <c r="S119" i="39" s="1"/>
  <c r="P132" i="153"/>
  <c r="S132" i="39" s="1"/>
  <c r="P149" i="153"/>
  <c r="S149" i="39" s="1"/>
  <c r="P102" i="153"/>
  <c r="S102" i="39" s="1"/>
  <c r="P94" i="153"/>
  <c r="S94" i="39" s="1"/>
  <c r="P138" i="153"/>
  <c r="S138" i="39" s="1"/>
  <c r="P64" i="152"/>
  <c r="R64" i="39" s="1"/>
  <c r="P11" i="152"/>
  <c r="R11" i="39" s="1"/>
  <c r="P188" i="105"/>
  <c r="P15" i="105"/>
  <c r="E15" i="39" s="1"/>
  <c r="P111" i="105"/>
  <c r="E111" i="39" s="1"/>
  <c r="P105" i="155"/>
  <c r="U105" i="39" s="1"/>
  <c r="P87" i="155"/>
  <c r="U87" i="39" s="1"/>
  <c r="P33" i="122"/>
  <c r="N33" i="39" s="1"/>
  <c r="P76" i="122"/>
  <c r="N76" i="39" s="1"/>
  <c r="L46" i="150" s="1"/>
  <c r="P140" i="122"/>
  <c r="N140" i="39" s="1"/>
  <c r="L110" i="150" s="1"/>
  <c r="P162" i="93"/>
  <c r="P133" i="152"/>
  <c r="R133" i="39" s="1"/>
  <c r="P31" i="152"/>
  <c r="R31" i="39" s="1"/>
  <c r="P183" i="105"/>
  <c r="P10" i="105"/>
  <c r="E10" i="39" s="1"/>
  <c r="P135" i="155"/>
  <c r="U135" i="39" s="1"/>
  <c r="P88" i="155"/>
  <c r="U88" i="39" s="1"/>
  <c r="P138" i="155"/>
  <c r="U138" i="39" s="1"/>
  <c r="P71" i="122"/>
  <c r="N71" i="39" s="1"/>
  <c r="L41" i="150" s="1"/>
  <c r="P60" i="122"/>
  <c r="N60" i="39" s="1"/>
  <c r="L30" i="150" s="1"/>
  <c r="P97" i="122"/>
  <c r="N97" i="39" s="1"/>
  <c r="L67" i="150" s="1"/>
  <c r="P43" i="154"/>
  <c r="T43" i="39" s="1"/>
  <c r="P128" i="154"/>
  <c r="T128" i="39" s="1"/>
  <c r="P19" i="154"/>
  <c r="T19" i="39" s="1"/>
  <c r="P105" i="154"/>
  <c r="T105" i="39" s="1"/>
  <c r="P85" i="154"/>
  <c r="T85" i="39" s="1"/>
  <c r="P62" i="154"/>
  <c r="T62" i="39" s="1"/>
  <c r="P122" i="154"/>
  <c r="T122" i="39" s="1"/>
  <c r="P69" i="154"/>
  <c r="T69" i="39" s="1"/>
  <c r="P94" i="154"/>
  <c r="T94" i="39" s="1"/>
  <c r="P71" i="154"/>
  <c r="T71" i="39" s="1"/>
  <c r="P151" i="154"/>
  <c r="T151" i="39" s="1"/>
  <c r="P77" i="154"/>
  <c r="T77" i="39" s="1"/>
  <c r="P95" i="154"/>
  <c r="T95" i="39" s="1"/>
  <c r="P44" i="154"/>
  <c r="T44" i="39" s="1"/>
  <c r="P53" i="154"/>
  <c r="T53" i="39" s="1"/>
  <c r="P98" i="154"/>
  <c r="T98" i="39" s="1"/>
  <c r="P72" i="154"/>
  <c r="T72" i="39" s="1"/>
  <c r="P104" i="154"/>
  <c r="T104" i="39" s="1"/>
  <c r="P133" i="154"/>
  <c r="T133" i="39" s="1"/>
  <c r="P143" i="95"/>
  <c r="K143" i="39" s="1"/>
  <c r="I113" i="150" s="1"/>
  <c r="P20" i="95"/>
  <c r="K20" i="39" s="1"/>
  <c r="P69" i="95"/>
  <c r="K69" i="39" s="1"/>
  <c r="I39" i="150" s="1"/>
  <c r="P87" i="95"/>
  <c r="K87" i="39" s="1"/>
  <c r="I57" i="150" s="1"/>
  <c r="P21" i="95"/>
  <c r="K21" i="39" s="1"/>
  <c r="P54" i="95"/>
  <c r="K54" i="39" s="1"/>
  <c r="I24" i="150" s="1"/>
  <c r="P22" i="95"/>
  <c r="K22" i="39" s="1"/>
  <c r="P98" i="95"/>
  <c r="K98" i="39" s="1"/>
  <c r="I68" i="150" s="1"/>
  <c r="P106" i="95"/>
  <c r="K106" i="39" s="1"/>
  <c r="I76" i="150" s="1"/>
  <c r="P76" i="95"/>
  <c r="K76" i="39" s="1"/>
  <c r="I46" i="150" s="1"/>
  <c r="P103" i="95"/>
  <c r="K103" i="39" s="1"/>
  <c r="I73" i="150" s="1"/>
  <c r="P39" i="95"/>
  <c r="K39" i="39" s="1"/>
  <c r="I9" i="150" s="1"/>
  <c r="P132" i="95"/>
  <c r="K132" i="39" s="1"/>
  <c r="I102" i="150" s="1"/>
  <c r="P188" i="95"/>
  <c r="P168" i="95"/>
  <c r="P153" i="95"/>
  <c r="P181" i="95"/>
  <c r="P163" i="95"/>
  <c r="P61" i="95"/>
  <c r="K61" i="39" s="1"/>
  <c r="I31" i="150" s="1"/>
  <c r="P15" i="95"/>
  <c r="K15" i="39" s="1"/>
  <c r="P99" i="95"/>
  <c r="K99" i="39" s="1"/>
  <c r="I69" i="150" s="1"/>
  <c r="P115" i="95"/>
  <c r="K115" i="39" s="1"/>
  <c r="I85" i="150" s="1"/>
  <c r="P116" i="95"/>
  <c r="K116" i="39" s="1"/>
  <c r="I86" i="150" s="1"/>
  <c r="P79" i="94"/>
  <c r="J79" i="39" s="1"/>
  <c r="H49" i="150" s="1"/>
  <c r="P93" i="94"/>
  <c r="J93" i="39" s="1"/>
  <c r="H63" i="150" s="1"/>
  <c r="P118" i="152"/>
  <c r="R118" i="39" s="1"/>
  <c r="P116" i="152"/>
  <c r="R116" i="39" s="1"/>
  <c r="P93" i="152"/>
  <c r="R93" i="39" s="1"/>
  <c r="P189" i="105"/>
  <c r="P187" i="122"/>
  <c r="P85" i="152"/>
  <c r="R85" i="39" s="1"/>
  <c r="P69" i="152"/>
  <c r="R69" i="39" s="1"/>
  <c r="P71" i="105"/>
  <c r="E71" i="39" s="1"/>
  <c r="P109" i="105"/>
  <c r="E109" i="39" s="1"/>
  <c r="P98" i="105"/>
  <c r="E98" i="39" s="1"/>
  <c r="P176" i="122"/>
  <c r="P125" i="122"/>
  <c r="N125" i="39" s="1"/>
  <c r="L95" i="150" s="1"/>
  <c r="O2" i="96"/>
  <c r="P124" i="96" s="1"/>
  <c r="L124" i="39" s="1"/>
  <c r="J94" i="150" s="1"/>
  <c r="P38" i="96"/>
  <c r="L38" i="39" s="1"/>
  <c r="J8" i="150" s="1"/>
  <c r="P109" i="93"/>
  <c r="G109" i="39" s="1"/>
  <c r="E79" i="150" s="1"/>
  <c r="P31" i="94"/>
  <c r="J31" i="39" s="1"/>
  <c r="P75" i="94"/>
  <c r="J75" i="39" s="1"/>
  <c r="H45" i="150" s="1"/>
  <c r="P18" i="94"/>
  <c r="J18" i="39" s="1"/>
  <c r="P129" i="94"/>
  <c r="J129" i="39" s="1"/>
  <c r="H99" i="150" s="1"/>
  <c r="P87" i="94"/>
  <c r="J87" i="39" s="1"/>
  <c r="H57" i="150" s="1"/>
  <c r="P51" i="94"/>
  <c r="J51" i="39" s="1"/>
  <c r="H21" i="150" s="1"/>
  <c r="P70" i="94"/>
  <c r="J70" i="39" s="1"/>
  <c r="H40" i="150" s="1"/>
  <c r="P109" i="94"/>
  <c r="J109" i="39" s="1"/>
  <c r="H79" i="150" s="1"/>
  <c r="P111" i="94"/>
  <c r="J111" i="39" s="1"/>
  <c r="H81" i="150" s="1"/>
  <c r="P17" i="94"/>
  <c r="J17" i="39" s="1"/>
  <c r="P151" i="94"/>
  <c r="J151" i="39" s="1"/>
  <c r="P28" i="94"/>
  <c r="J28" i="39" s="1"/>
  <c r="P35" i="94"/>
  <c r="J35" i="39" s="1"/>
  <c r="P33" i="94"/>
  <c r="J33" i="39" s="1"/>
  <c r="P63" i="94"/>
  <c r="J63" i="39" s="1"/>
  <c r="H33" i="150" s="1"/>
  <c r="P86" i="94"/>
  <c r="J86" i="39" s="1"/>
  <c r="H56" i="150" s="1"/>
  <c r="P146" i="94"/>
  <c r="J146" i="39" s="1"/>
  <c r="H116" i="150" s="1"/>
  <c r="P82" i="94"/>
  <c r="J82" i="39" s="1"/>
  <c r="H52" i="150" s="1"/>
  <c r="P49" i="152"/>
  <c r="R49" i="39" s="1"/>
  <c r="P110" i="152"/>
  <c r="R110" i="39" s="1"/>
  <c r="P77" i="152"/>
  <c r="R77" i="39" s="1"/>
  <c r="P155" i="105"/>
  <c r="P137" i="105"/>
  <c r="E137" i="39" s="1"/>
  <c r="P43" i="105"/>
  <c r="E43" i="39" s="1"/>
  <c r="P6" i="122"/>
  <c r="N6" i="39" s="1"/>
  <c r="P121" i="122"/>
  <c r="N121" i="39" s="1"/>
  <c r="L91" i="150" s="1"/>
  <c r="P122" i="122"/>
  <c r="N122" i="39" s="1"/>
  <c r="L92" i="150" s="1"/>
  <c r="P131" i="93"/>
  <c r="G131" i="39" s="1"/>
  <c r="E101" i="150" s="1"/>
  <c r="P61" i="93"/>
  <c r="G61" i="39" s="1"/>
  <c r="E31" i="150" s="1"/>
  <c r="P40" i="120"/>
  <c r="I40" i="39" s="1"/>
  <c r="G10" i="150" s="1"/>
  <c r="P115" i="120"/>
  <c r="I115" i="39" s="1"/>
  <c r="G85" i="150" s="1"/>
  <c r="P60" i="120"/>
  <c r="I60" i="39" s="1"/>
  <c r="G30" i="150" s="1"/>
  <c r="P103" i="120"/>
  <c r="I103" i="39" s="1"/>
  <c r="G73" i="150" s="1"/>
  <c r="P144" i="120"/>
  <c r="I144" i="39" s="1"/>
  <c r="G114" i="150" s="1"/>
  <c r="P108" i="120"/>
  <c r="I108" i="39" s="1"/>
  <c r="G78" i="150" s="1"/>
  <c r="P6" i="120"/>
  <c r="I6" i="39" s="1"/>
  <c r="P128" i="120"/>
  <c r="I128" i="39" s="1"/>
  <c r="G98" i="150" s="1"/>
  <c r="P121" i="120"/>
  <c r="I121" i="39" s="1"/>
  <c r="G91" i="150" s="1"/>
  <c r="P98" i="120"/>
  <c r="I98" i="39" s="1"/>
  <c r="G68" i="150" s="1"/>
  <c r="P58" i="120"/>
  <c r="I58" i="39" s="1"/>
  <c r="G28" i="150" s="1"/>
  <c r="P124" i="120"/>
  <c r="I124" i="39" s="1"/>
  <c r="G94" i="150" s="1"/>
  <c r="P25" i="120"/>
  <c r="I25" i="39" s="1"/>
  <c r="P80" i="120"/>
  <c r="I80" i="39" s="1"/>
  <c r="G50" i="150" s="1"/>
  <c r="P22" i="120"/>
  <c r="I22" i="39" s="1"/>
  <c r="P156" i="120"/>
  <c r="P188" i="120"/>
  <c r="P153" i="120"/>
  <c r="P9" i="120"/>
  <c r="I9" i="39" s="1"/>
  <c r="P180" i="120"/>
  <c r="P97" i="120"/>
  <c r="I97" i="39" s="1"/>
  <c r="G67" i="150" s="1"/>
  <c r="P69" i="120"/>
  <c r="I69" i="39" s="1"/>
  <c r="G39" i="150" s="1"/>
  <c r="P30" i="120"/>
  <c r="I30" i="39" s="1"/>
  <c r="P40" i="93"/>
  <c r="G40" i="39" s="1"/>
  <c r="E10" i="150" s="1"/>
  <c r="P35" i="93"/>
  <c r="G35" i="39" s="1"/>
  <c r="P56" i="152"/>
  <c r="R56" i="39" s="1"/>
  <c r="P88" i="152"/>
  <c r="R88" i="39" s="1"/>
  <c r="P103" i="105"/>
  <c r="E103" i="39" s="1"/>
  <c r="P94" i="105"/>
  <c r="E94" i="39" s="1"/>
  <c r="P64" i="105"/>
  <c r="E64" i="39" s="1"/>
  <c r="P58" i="122"/>
  <c r="N58" i="39" s="1"/>
  <c r="L28" i="150" s="1"/>
  <c r="P172" i="122"/>
  <c r="P156" i="93"/>
  <c r="P94" i="93"/>
  <c r="G94" i="39" s="1"/>
  <c r="E64" i="150" s="1"/>
  <c r="P109" i="116"/>
  <c r="H109" i="39" s="1"/>
  <c r="F79" i="150" s="1"/>
  <c r="P42" i="116"/>
  <c r="H42" i="39" s="1"/>
  <c r="F12" i="150" s="1"/>
  <c r="P91" i="116"/>
  <c r="H91" i="39" s="1"/>
  <c r="F61" i="150" s="1"/>
  <c r="P144" i="116"/>
  <c r="H144" i="39" s="1"/>
  <c r="F114" i="150" s="1"/>
  <c r="P49" i="116"/>
  <c r="H49" i="39" s="1"/>
  <c r="F19" i="150" s="1"/>
  <c r="P124" i="116"/>
  <c r="H124" i="39" s="1"/>
  <c r="F94" i="150" s="1"/>
  <c r="P138" i="116"/>
  <c r="H138" i="39" s="1"/>
  <c r="F108" i="150" s="1"/>
  <c r="P72" i="116"/>
  <c r="H72" i="39" s="1"/>
  <c r="F42" i="150" s="1"/>
  <c r="P99" i="116"/>
  <c r="H99" i="39" s="1"/>
  <c r="F69" i="150" s="1"/>
  <c r="P73" i="116"/>
  <c r="H73" i="39" s="1"/>
  <c r="F43" i="150" s="1"/>
  <c r="P40" i="116"/>
  <c r="H40" i="39" s="1"/>
  <c r="F10" i="150" s="1"/>
  <c r="P52" i="116"/>
  <c r="H52" i="39" s="1"/>
  <c r="F22" i="150" s="1"/>
  <c r="P97" i="116"/>
  <c r="H97" i="39" s="1"/>
  <c r="F67" i="150" s="1"/>
  <c r="P133" i="116"/>
  <c r="H133" i="39" s="1"/>
  <c r="F103" i="150" s="1"/>
  <c r="P60" i="116"/>
  <c r="H60" i="39" s="1"/>
  <c r="F30" i="150" s="1"/>
  <c r="P177" i="116"/>
  <c r="P173" i="116"/>
  <c r="P190" i="116"/>
  <c r="P176" i="116"/>
  <c r="P166" i="116"/>
  <c r="P33" i="116"/>
  <c r="H33" i="39" s="1"/>
  <c r="P35" i="116"/>
  <c r="H35" i="39" s="1"/>
  <c r="P30" i="116"/>
  <c r="H30" i="39" s="1"/>
  <c r="P130" i="116"/>
  <c r="H130" i="39" s="1"/>
  <c r="F100" i="150" s="1"/>
  <c r="P139" i="152"/>
  <c r="R139" i="39" s="1"/>
  <c r="P20" i="152"/>
  <c r="R20" i="39" s="1"/>
  <c r="P17" i="152"/>
  <c r="R17" i="39" s="1"/>
  <c r="P50" i="105"/>
  <c r="E50" i="39" s="1"/>
  <c r="P66" i="105"/>
  <c r="E66" i="39" s="1"/>
  <c r="P164" i="105"/>
  <c r="P38" i="155"/>
  <c r="U38" i="39" s="1"/>
  <c r="P99" i="155"/>
  <c r="U99" i="39" s="1"/>
  <c r="P30" i="122"/>
  <c r="N30" i="39" s="1"/>
  <c r="P189" i="122"/>
  <c r="P129" i="122"/>
  <c r="N129" i="39" s="1"/>
  <c r="L99" i="150" s="1"/>
  <c r="O2" i="132"/>
  <c r="P86" i="132" s="1"/>
  <c r="O86" i="39" s="1"/>
  <c r="M56" i="150" s="1"/>
  <c r="P89" i="93"/>
  <c r="G89" i="39" s="1"/>
  <c r="E59" i="150" s="1"/>
  <c r="P130" i="93"/>
  <c r="G130" i="39" s="1"/>
  <c r="E100" i="150" s="1"/>
  <c r="P12" i="152"/>
  <c r="R12" i="39" s="1"/>
  <c r="P123" i="152"/>
  <c r="R123" i="39" s="1"/>
  <c r="P29" i="105"/>
  <c r="E29" i="39" s="1"/>
  <c r="P70" i="105"/>
  <c r="E70" i="39" s="1"/>
  <c r="P84" i="105"/>
  <c r="E84" i="39" s="1"/>
  <c r="P53" i="155"/>
  <c r="U53" i="39" s="1"/>
  <c r="P12" i="155"/>
  <c r="U12" i="39" s="1"/>
  <c r="P55" i="122"/>
  <c r="N55" i="39" s="1"/>
  <c r="L25" i="150" s="1"/>
  <c r="P95" i="122"/>
  <c r="N95" i="39" s="1"/>
  <c r="L65" i="150" s="1"/>
  <c r="P19" i="122"/>
  <c r="N19" i="39" s="1"/>
  <c r="P183" i="93"/>
  <c r="P140" i="93"/>
  <c r="G140" i="39" s="1"/>
  <c r="E110" i="150" s="1"/>
  <c r="P86" i="93"/>
  <c r="G86" i="39" s="1"/>
  <c r="E56" i="150" s="1"/>
  <c r="P26" i="93"/>
  <c r="G26" i="39" s="1"/>
  <c r="P141" i="122"/>
  <c r="N141" i="39" s="1"/>
  <c r="L111" i="150" s="1"/>
  <c r="P6" i="152"/>
  <c r="R6" i="39" s="1"/>
  <c r="P124" i="152"/>
  <c r="R124" i="39" s="1"/>
  <c r="P31" i="105"/>
  <c r="E31" i="39" s="1"/>
  <c r="P182" i="105"/>
  <c r="P144" i="105"/>
  <c r="E144" i="39" s="1"/>
  <c r="P124" i="155"/>
  <c r="U124" i="39" s="1"/>
  <c r="P35" i="155"/>
  <c r="U35" i="39" s="1"/>
  <c r="P54" i="122"/>
  <c r="N54" i="39" s="1"/>
  <c r="L24" i="150" s="1"/>
  <c r="P16" i="122"/>
  <c r="N16" i="39" s="1"/>
  <c r="P63" i="122"/>
  <c r="N63" i="39" s="1"/>
  <c r="L33" i="150" s="1"/>
  <c r="P160" i="93"/>
  <c r="P11" i="93"/>
  <c r="G11" i="39" s="1"/>
  <c r="P18" i="93"/>
  <c r="G18" i="39" s="1"/>
  <c r="P7" i="153"/>
  <c r="S7" i="39" s="1"/>
  <c r="P23" i="153"/>
  <c r="S23" i="39" s="1"/>
  <c r="P9" i="153"/>
  <c r="S9" i="39" s="1"/>
  <c r="P80" i="153"/>
  <c r="S80" i="39" s="1"/>
  <c r="P88" i="153"/>
  <c r="S88" i="39" s="1"/>
  <c r="P143" i="153"/>
  <c r="S143" i="39" s="1"/>
  <c r="P46" i="153"/>
  <c r="S46" i="39" s="1"/>
  <c r="P63" i="153"/>
  <c r="S63" i="39" s="1"/>
  <c r="P124" i="153"/>
  <c r="S124" i="39" s="1"/>
  <c r="P86" i="153"/>
  <c r="S86" i="39" s="1"/>
  <c r="P40" i="153"/>
  <c r="S40" i="39" s="1"/>
  <c r="P39" i="153"/>
  <c r="S39" i="39" s="1"/>
  <c r="P64" i="153"/>
  <c r="S64" i="39" s="1"/>
  <c r="P121" i="153"/>
  <c r="S121" i="39" s="1"/>
  <c r="P92" i="153"/>
  <c r="S92" i="39" s="1"/>
  <c r="P13" i="153"/>
  <c r="S13" i="39" s="1"/>
  <c r="P17" i="153"/>
  <c r="S17" i="39" s="1"/>
  <c r="P107" i="153"/>
  <c r="S107" i="39" s="1"/>
  <c r="P29" i="153"/>
  <c r="S29" i="39" s="1"/>
  <c r="P37" i="152"/>
  <c r="R37" i="39" s="1"/>
  <c r="P92" i="152"/>
  <c r="R92" i="39" s="1"/>
  <c r="P19" i="152"/>
  <c r="R19" i="39" s="1"/>
  <c r="P36" i="105"/>
  <c r="E36" i="39" s="1"/>
  <c r="P46" i="105"/>
  <c r="E46" i="39" s="1"/>
  <c r="P53" i="105"/>
  <c r="E53" i="39" s="1"/>
  <c r="P89" i="155"/>
  <c r="U89" i="39" s="1"/>
  <c r="P10" i="155"/>
  <c r="U10" i="39" s="1"/>
  <c r="P20" i="122"/>
  <c r="N20" i="39" s="1"/>
  <c r="P39" i="122"/>
  <c r="N39" i="39" s="1"/>
  <c r="L9" i="150" s="1"/>
  <c r="P162" i="122"/>
  <c r="P157" i="93"/>
  <c r="P86" i="111"/>
  <c r="F86" i="39" s="1"/>
  <c r="D56" i="150" s="1"/>
  <c r="P144" i="111"/>
  <c r="F144" i="39" s="1"/>
  <c r="D114" i="150" s="1"/>
  <c r="P57" i="152"/>
  <c r="R57" i="39" s="1"/>
  <c r="P138" i="152"/>
  <c r="R138" i="39" s="1"/>
  <c r="P139" i="121"/>
  <c r="M139" i="39" s="1"/>
  <c r="K109" i="150" s="1"/>
  <c r="P153" i="121"/>
  <c r="P55" i="105"/>
  <c r="E55" i="39" s="1"/>
  <c r="P102" i="105"/>
  <c r="E102" i="39" s="1"/>
  <c r="P139" i="105"/>
  <c r="E139" i="39" s="1"/>
  <c r="P28" i="155"/>
  <c r="U28" i="39" s="1"/>
  <c r="P39" i="155"/>
  <c r="U39" i="39" s="1"/>
  <c r="P36" i="155"/>
  <c r="U36" i="39" s="1"/>
  <c r="P11" i="122"/>
  <c r="N11" i="39" s="1"/>
  <c r="P119" i="122"/>
  <c r="N119" i="39" s="1"/>
  <c r="L89" i="150" s="1"/>
  <c r="P150" i="154"/>
  <c r="T150" i="39" s="1"/>
  <c r="P139" i="154"/>
  <c r="T139" i="39" s="1"/>
  <c r="P146" i="154"/>
  <c r="T146" i="39" s="1"/>
  <c r="P47" i="154"/>
  <c r="T47" i="39" s="1"/>
  <c r="P101" i="154"/>
  <c r="T101" i="39" s="1"/>
  <c r="P129" i="154"/>
  <c r="T129" i="39" s="1"/>
  <c r="P10" i="154"/>
  <c r="T10" i="39" s="1"/>
  <c r="P118" i="154"/>
  <c r="T118" i="39" s="1"/>
  <c r="P102" i="154"/>
  <c r="T102" i="39" s="1"/>
  <c r="P81" i="154"/>
  <c r="T81" i="39" s="1"/>
  <c r="P29" i="154"/>
  <c r="T29" i="39" s="1"/>
  <c r="P57" i="154"/>
  <c r="T57" i="39" s="1"/>
  <c r="P132" i="154"/>
  <c r="T132" i="39" s="1"/>
  <c r="P42" i="154"/>
  <c r="T42" i="39" s="1"/>
  <c r="P49" i="154"/>
  <c r="T49" i="39" s="1"/>
  <c r="P106" i="154"/>
  <c r="T106" i="39" s="1"/>
  <c r="P76" i="154"/>
  <c r="T76" i="39" s="1"/>
  <c r="P108" i="154"/>
  <c r="T108" i="39" s="1"/>
  <c r="P26" i="95"/>
  <c r="K26" i="39" s="1"/>
  <c r="P51" i="95"/>
  <c r="K51" i="39" s="1"/>
  <c r="I21" i="150" s="1"/>
  <c r="P122" i="95"/>
  <c r="K122" i="39" s="1"/>
  <c r="I92" i="150" s="1"/>
  <c r="P44" i="95"/>
  <c r="K44" i="39" s="1"/>
  <c r="I14" i="150" s="1"/>
  <c r="P68" i="95"/>
  <c r="K68" i="39" s="1"/>
  <c r="I38" i="150" s="1"/>
  <c r="P91" i="95"/>
  <c r="K91" i="39" s="1"/>
  <c r="I61" i="150" s="1"/>
  <c r="P138" i="95"/>
  <c r="K138" i="39" s="1"/>
  <c r="I108" i="150" s="1"/>
  <c r="P79" i="95"/>
  <c r="K79" i="39" s="1"/>
  <c r="I49" i="150" s="1"/>
  <c r="P93" i="95"/>
  <c r="K93" i="39" s="1"/>
  <c r="I63" i="150" s="1"/>
  <c r="P94" i="95"/>
  <c r="K94" i="39" s="1"/>
  <c r="I64" i="150" s="1"/>
  <c r="P64" i="95"/>
  <c r="K64" i="39" s="1"/>
  <c r="I34" i="150" s="1"/>
  <c r="P9" i="95"/>
  <c r="K9" i="39" s="1"/>
  <c r="P144" i="95"/>
  <c r="K144" i="39" s="1"/>
  <c r="I114" i="150" s="1"/>
  <c r="P16" i="95"/>
  <c r="K16" i="39" s="1"/>
  <c r="P154" i="95"/>
  <c r="P179" i="95"/>
  <c r="P189" i="95"/>
  <c r="P174" i="95"/>
  <c r="P23" i="95"/>
  <c r="K23" i="39" s="1"/>
  <c r="P152" i="95"/>
  <c r="K152" i="39" s="1"/>
  <c r="P28" i="95"/>
  <c r="K28" i="39" s="1"/>
  <c r="P75" i="95"/>
  <c r="K75" i="39" s="1"/>
  <c r="I45" i="150" s="1"/>
  <c r="P148" i="95"/>
  <c r="K148" i="39" s="1"/>
  <c r="P108" i="95"/>
  <c r="K108" i="39" s="1"/>
  <c r="I78" i="150" s="1"/>
  <c r="P64" i="96"/>
  <c r="L64" i="39" s="1"/>
  <c r="J34" i="150" s="1"/>
  <c r="P184" i="96"/>
  <c r="P57" i="94"/>
  <c r="J57" i="39" s="1"/>
  <c r="H27" i="150" s="1"/>
  <c r="P89" i="94"/>
  <c r="J89" i="39" s="1"/>
  <c r="H59" i="150" s="1"/>
  <c r="P120" i="94"/>
  <c r="J120" i="39" s="1"/>
  <c r="H90" i="150" s="1"/>
  <c r="P52" i="94"/>
  <c r="J52" i="39" s="1"/>
  <c r="H22" i="150" s="1"/>
  <c r="C111" i="150"/>
  <c r="P44" i="152"/>
  <c r="R44" i="39" s="1"/>
  <c r="P145" i="152"/>
  <c r="R145" i="39" s="1"/>
  <c r="P54" i="105"/>
  <c r="E54" i="39" s="1"/>
  <c r="P80" i="122"/>
  <c r="N80" i="39" s="1"/>
  <c r="L50" i="150" s="1"/>
  <c r="P118" i="96"/>
  <c r="L118" i="39" s="1"/>
  <c r="J88" i="150" s="1"/>
  <c r="P123" i="96"/>
  <c r="L123" i="39" s="1"/>
  <c r="J93" i="150" s="1"/>
  <c r="P17" i="96"/>
  <c r="L17" i="39" s="1"/>
  <c r="P41" i="96"/>
  <c r="L41" i="39" s="1"/>
  <c r="J11" i="150" s="1"/>
  <c r="P26" i="96"/>
  <c r="L26" i="39" s="1"/>
  <c r="P122" i="93"/>
  <c r="G122" i="39" s="1"/>
  <c r="E92" i="150" s="1"/>
  <c r="P80" i="94"/>
  <c r="J80" i="39" s="1"/>
  <c r="H50" i="150" s="1"/>
  <c r="P68" i="94"/>
  <c r="J68" i="39" s="1"/>
  <c r="H38" i="150" s="1"/>
  <c r="P76" i="94"/>
  <c r="J76" i="39" s="1"/>
  <c r="H46" i="150" s="1"/>
  <c r="P92" i="94"/>
  <c r="J92" i="39" s="1"/>
  <c r="H62" i="150" s="1"/>
  <c r="P67" i="94"/>
  <c r="J67" i="39" s="1"/>
  <c r="H37" i="150" s="1"/>
  <c r="P95" i="94"/>
  <c r="J95" i="39" s="1"/>
  <c r="H65" i="150" s="1"/>
  <c r="P96" i="94"/>
  <c r="J96" i="39" s="1"/>
  <c r="H66" i="150" s="1"/>
  <c r="P6" i="94"/>
  <c r="J6" i="39" s="1"/>
  <c r="P115" i="94"/>
  <c r="J115" i="39" s="1"/>
  <c r="H85" i="150" s="1"/>
  <c r="P112" i="94"/>
  <c r="J112" i="39" s="1"/>
  <c r="H82" i="150" s="1"/>
  <c r="P123" i="94"/>
  <c r="J123" i="39" s="1"/>
  <c r="H93" i="150" s="1"/>
  <c r="P104" i="94"/>
  <c r="J104" i="39" s="1"/>
  <c r="H74" i="150" s="1"/>
  <c r="P113" i="94"/>
  <c r="J113" i="39" s="1"/>
  <c r="H83" i="150" s="1"/>
  <c r="P16" i="94"/>
  <c r="J16" i="39" s="1"/>
  <c r="P148" i="94"/>
  <c r="J148" i="39" s="1"/>
  <c r="P34" i="94"/>
  <c r="J34" i="39" s="1"/>
  <c r="P135" i="94"/>
  <c r="J135" i="39" s="1"/>
  <c r="H105" i="150" s="1"/>
  <c r="P66" i="94"/>
  <c r="J66" i="39" s="1"/>
  <c r="H36" i="150" s="1"/>
  <c r="P76" i="152"/>
  <c r="R76" i="39" s="1"/>
  <c r="P8" i="152"/>
  <c r="R8" i="39" s="1"/>
  <c r="P87" i="105"/>
  <c r="E87" i="39" s="1"/>
  <c r="P100" i="105"/>
  <c r="E100" i="39" s="1"/>
  <c r="P40" i="105"/>
  <c r="E40" i="39" s="1"/>
  <c r="P104" i="122"/>
  <c r="N104" i="39" s="1"/>
  <c r="L74" i="150" s="1"/>
  <c r="P171" i="122"/>
  <c r="P65" i="122"/>
  <c r="N65" i="39" s="1"/>
  <c r="L35" i="150" s="1"/>
  <c r="P138" i="93"/>
  <c r="G138" i="39" s="1"/>
  <c r="E108" i="150" s="1"/>
  <c r="P113" i="93"/>
  <c r="G113" i="39" s="1"/>
  <c r="E83" i="150" s="1"/>
  <c r="P142" i="93"/>
  <c r="G142" i="39" s="1"/>
  <c r="E112" i="150" s="1"/>
  <c r="P10" i="120"/>
  <c r="I10" i="39" s="1"/>
  <c r="P125" i="120"/>
  <c r="I125" i="39" s="1"/>
  <c r="G95" i="150" s="1"/>
  <c r="P163" i="120"/>
  <c r="P71" i="120"/>
  <c r="I71" i="39" s="1"/>
  <c r="G41" i="150" s="1"/>
  <c r="P138" i="120"/>
  <c r="I138" i="39" s="1"/>
  <c r="G108" i="150" s="1"/>
  <c r="P109" i="120"/>
  <c r="I109" i="39" s="1"/>
  <c r="G79" i="150" s="1"/>
  <c r="P77" i="120"/>
  <c r="I77" i="39" s="1"/>
  <c r="G47" i="150" s="1"/>
  <c r="P61" i="120"/>
  <c r="I61" i="39" s="1"/>
  <c r="G31" i="150" s="1"/>
  <c r="P141" i="120"/>
  <c r="I141" i="39" s="1"/>
  <c r="G111" i="150" s="1"/>
  <c r="P130" i="120"/>
  <c r="I130" i="39" s="1"/>
  <c r="G100" i="150" s="1"/>
  <c r="P56" i="120"/>
  <c r="I56" i="39" s="1"/>
  <c r="G26" i="150" s="1"/>
  <c r="P116" i="120"/>
  <c r="I116" i="39" s="1"/>
  <c r="G86" i="150" s="1"/>
  <c r="P41" i="120"/>
  <c r="I41" i="39" s="1"/>
  <c r="G11" i="150" s="1"/>
  <c r="P102" i="120"/>
  <c r="I102" i="39" s="1"/>
  <c r="G72" i="150" s="1"/>
  <c r="P151" i="120"/>
  <c r="I151" i="39" s="1"/>
  <c r="P183" i="120"/>
  <c r="P176" i="120"/>
  <c r="P181" i="120"/>
  <c r="P17" i="120"/>
  <c r="I17" i="39" s="1"/>
  <c r="P34" i="120"/>
  <c r="I34" i="39" s="1"/>
  <c r="P35" i="120"/>
  <c r="I35" i="39" s="1"/>
  <c r="P83" i="120"/>
  <c r="I83" i="39" s="1"/>
  <c r="G53" i="150" s="1"/>
  <c r="P89" i="120"/>
  <c r="I89" i="39" s="1"/>
  <c r="G59" i="150" s="1"/>
  <c r="P161" i="93"/>
  <c r="P173" i="93"/>
  <c r="P175" i="93"/>
  <c r="P40" i="152"/>
  <c r="R40" i="39" s="1"/>
  <c r="P10" i="152"/>
  <c r="R10" i="39" s="1"/>
  <c r="P86" i="105"/>
  <c r="E86" i="39" s="1"/>
  <c r="P184" i="105"/>
  <c r="P41" i="105"/>
  <c r="E41" i="39" s="1"/>
  <c r="P59" i="122"/>
  <c r="N59" i="39" s="1"/>
  <c r="L29" i="150" s="1"/>
  <c r="P145" i="122"/>
  <c r="N145" i="39" s="1"/>
  <c r="L115" i="150" s="1"/>
  <c r="P108" i="122"/>
  <c r="N108" i="39" s="1"/>
  <c r="L78" i="150" s="1"/>
  <c r="P159" i="93"/>
  <c r="P148" i="93"/>
  <c r="G148" i="39" s="1"/>
  <c r="P28" i="116"/>
  <c r="H28" i="39" s="1"/>
  <c r="P140" i="116"/>
  <c r="H140" i="39" s="1"/>
  <c r="F110" i="150" s="1"/>
  <c r="P90" i="116"/>
  <c r="H90" i="39" s="1"/>
  <c r="F60" i="150" s="1"/>
  <c r="P114" i="116"/>
  <c r="H114" i="39" s="1"/>
  <c r="F84" i="150" s="1"/>
  <c r="P23" i="116"/>
  <c r="H23" i="39" s="1"/>
  <c r="P117" i="116"/>
  <c r="H117" i="39" s="1"/>
  <c r="F87" i="150" s="1"/>
  <c r="P136" i="116"/>
  <c r="H136" i="39" s="1"/>
  <c r="F106" i="150" s="1"/>
  <c r="P119" i="116"/>
  <c r="H119" i="39" s="1"/>
  <c r="F89" i="150" s="1"/>
  <c r="P58" i="116"/>
  <c r="H58" i="39" s="1"/>
  <c r="F28" i="150" s="1"/>
  <c r="P56" i="116"/>
  <c r="H56" i="39" s="1"/>
  <c r="F26" i="150" s="1"/>
  <c r="P92" i="116"/>
  <c r="H92" i="39" s="1"/>
  <c r="F62" i="150" s="1"/>
  <c r="P14" i="116"/>
  <c r="H14" i="39" s="1"/>
  <c r="P50" i="116"/>
  <c r="H50" i="39" s="1"/>
  <c r="F20" i="150" s="1"/>
  <c r="P115" i="116"/>
  <c r="H115" i="39" s="1"/>
  <c r="F85" i="150" s="1"/>
  <c r="P63" i="116"/>
  <c r="H63" i="39" s="1"/>
  <c r="F33" i="150" s="1"/>
  <c r="P187" i="116"/>
  <c r="P158" i="116"/>
  <c r="P151" i="116"/>
  <c r="H151" i="39" s="1"/>
  <c r="P152" i="116"/>
  <c r="H152" i="39" s="1"/>
  <c r="P148" i="116"/>
  <c r="H148" i="39" s="1"/>
  <c r="P6" i="116"/>
  <c r="H6" i="39" s="1"/>
  <c r="P27" i="116"/>
  <c r="H27" i="39" s="1"/>
  <c r="P37" i="116"/>
  <c r="H37" i="39" s="1"/>
  <c r="F7" i="150" s="1"/>
  <c r="P52" i="152"/>
  <c r="R52" i="39" s="1"/>
  <c r="P61" i="152"/>
  <c r="R61" i="39" s="1"/>
  <c r="P125" i="152"/>
  <c r="R125" i="39" s="1"/>
  <c r="P178" i="105"/>
  <c r="P174" i="105"/>
  <c r="P130" i="155"/>
  <c r="U130" i="39" s="1"/>
  <c r="P27" i="122"/>
  <c r="N27" i="39" s="1"/>
  <c r="P112" i="122"/>
  <c r="N112" i="39" s="1"/>
  <c r="L82" i="150" s="1"/>
  <c r="P23" i="122"/>
  <c r="N23" i="39" s="1"/>
  <c r="P83" i="132"/>
  <c r="O83" i="39" s="1"/>
  <c r="M53" i="150" s="1"/>
  <c r="P42" i="132"/>
  <c r="O42" i="39" s="1"/>
  <c r="M12" i="150" s="1"/>
  <c r="P26" i="132"/>
  <c r="O26" i="39" s="1"/>
  <c r="P148" i="132"/>
  <c r="O148" i="39" s="1"/>
  <c r="P133" i="93"/>
  <c r="G133" i="39" s="1"/>
  <c r="E103" i="150" s="1"/>
  <c r="P42" i="152"/>
  <c r="R42" i="39" s="1"/>
  <c r="P78" i="152"/>
  <c r="R78" i="39" s="1"/>
  <c r="P73" i="105"/>
  <c r="E73" i="39" s="1"/>
  <c r="P140" i="105"/>
  <c r="E140" i="39" s="1"/>
  <c r="P69" i="105"/>
  <c r="E69" i="39" s="1"/>
  <c r="P13" i="155"/>
  <c r="U13" i="39" s="1"/>
  <c r="P140" i="155"/>
  <c r="U140" i="39" s="1"/>
  <c r="P182" i="122"/>
  <c r="P188" i="122"/>
  <c r="P48" i="122"/>
  <c r="N48" i="39" s="1"/>
  <c r="L18" i="150" s="1"/>
  <c r="P174" i="93"/>
  <c r="P125" i="93"/>
  <c r="G125" i="39" s="1"/>
  <c r="E95" i="150" s="1"/>
  <c r="P29" i="93"/>
  <c r="G29" i="39" s="1"/>
  <c r="P171" i="93"/>
  <c r="P96" i="152"/>
  <c r="R96" i="39" s="1"/>
  <c r="P143" i="152"/>
  <c r="R143" i="39" s="1"/>
  <c r="P34" i="105"/>
  <c r="E34" i="39" s="1"/>
  <c r="P142" i="105"/>
  <c r="E142" i="39" s="1"/>
  <c r="P130" i="105"/>
  <c r="E130" i="39" s="1"/>
  <c r="P77" i="155"/>
  <c r="U77" i="39" s="1"/>
  <c r="P67" i="155"/>
  <c r="U67" i="39" s="1"/>
  <c r="P47" i="122"/>
  <c r="N47" i="39" s="1"/>
  <c r="L17" i="150" s="1"/>
  <c r="P69" i="122"/>
  <c r="N69" i="39" s="1"/>
  <c r="L39" i="150" s="1"/>
  <c r="P14" i="122"/>
  <c r="N14" i="39" s="1"/>
  <c r="P163" i="93"/>
  <c r="P54" i="93"/>
  <c r="G54" i="39" s="1"/>
  <c r="E24" i="150" s="1"/>
  <c r="P111" i="93"/>
  <c r="G111" i="39" s="1"/>
  <c r="E81" i="150" s="1"/>
  <c r="P48" i="153"/>
  <c r="S48" i="39" s="1"/>
  <c r="P152" i="153"/>
  <c r="S152" i="39" s="1"/>
  <c r="P96" i="153"/>
  <c r="S96" i="39" s="1"/>
  <c r="P24" i="153"/>
  <c r="S24" i="39" s="1"/>
  <c r="P93" i="153"/>
  <c r="S93" i="39" s="1"/>
  <c r="P45" i="153"/>
  <c r="S45" i="39" s="1"/>
  <c r="P57" i="153"/>
  <c r="S57" i="39" s="1"/>
  <c r="P71" i="153"/>
  <c r="S71" i="39" s="1"/>
  <c r="P33" i="153"/>
  <c r="S33" i="39" s="1"/>
  <c r="P134" i="153"/>
  <c r="S134" i="39" s="1"/>
  <c r="P59" i="153"/>
  <c r="S59" i="39" s="1"/>
  <c r="P36" i="153"/>
  <c r="S36" i="39" s="1"/>
  <c r="P148" i="153"/>
  <c r="S148" i="39" s="1"/>
  <c r="P136" i="153"/>
  <c r="S136" i="39" s="1"/>
  <c r="P97" i="153"/>
  <c r="S97" i="39" s="1"/>
  <c r="P56" i="153"/>
  <c r="S56" i="39" s="1"/>
  <c r="P31" i="153"/>
  <c r="S31" i="39" s="1"/>
  <c r="P110" i="153"/>
  <c r="S110" i="39" s="1"/>
  <c r="P27" i="152"/>
  <c r="R27" i="39" s="1"/>
  <c r="P25" i="152"/>
  <c r="R25" i="39" s="1"/>
  <c r="P79" i="152"/>
  <c r="R79" i="39" s="1"/>
  <c r="P186" i="105"/>
  <c r="P163" i="105"/>
  <c r="P142" i="155"/>
  <c r="U142" i="39" s="1"/>
  <c r="P52" i="155"/>
  <c r="U52" i="39" s="1"/>
  <c r="P62" i="155"/>
  <c r="U62" i="39" s="1"/>
  <c r="P52" i="122"/>
  <c r="N52" i="39" s="1"/>
  <c r="L22" i="150" s="1"/>
  <c r="P165" i="122"/>
  <c r="P75" i="122"/>
  <c r="N75" i="39" s="1"/>
  <c r="L45" i="150" s="1"/>
  <c r="P72" i="93"/>
  <c r="G72" i="39" s="1"/>
  <c r="E42" i="150" s="1"/>
  <c r="P9" i="152"/>
  <c r="R9" i="39" s="1"/>
  <c r="P74" i="152"/>
  <c r="R74" i="39" s="1"/>
  <c r="P151" i="105"/>
  <c r="E151" i="39" s="1"/>
  <c r="P112" i="105"/>
  <c r="E112" i="39" s="1"/>
  <c r="P7" i="105"/>
  <c r="E7" i="39" s="1"/>
  <c r="P75" i="155"/>
  <c r="U75" i="39" s="1"/>
  <c r="P109" i="155"/>
  <c r="U109" i="39" s="1"/>
  <c r="P92" i="122"/>
  <c r="N92" i="39" s="1"/>
  <c r="L62" i="150" s="1"/>
  <c r="P81" i="122"/>
  <c r="N81" i="39" s="1"/>
  <c r="L51" i="150" s="1"/>
  <c r="P169" i="122"/>
  <c r="P110" i="154"/>
  <c r="T110" i="39" s="1"/>
  <c r="P152" i="154"/>
  <c r="T152" i="39" s="1"/>
  <c r="P111" i="154"/>
  <c r="T111" i="39" s="1"/>
  <c r="P20" i="154"/>
  <c r="T20" i="39" s="1"/>
  <c r="P148" i="154"/>
  <c r="T148" i="39" s="1"/>
  <c r="P125" i="154"/>
  <c r="T125" i="39" s="1"/>
  <c r="P75" i="154"/>
  <c r="T75" i="39" s="1"/>
  <c r="P41" i="154"/>
  <c r="T41" i="39" s="1"/>
  <c r="P37" i="154"/>
  <c r="T37" i="39" s="1"/>
  <c r="P87" i="154"/>
  <c r="T87" i="39" s="1"/>
  <c r="P40" i="154"/>
  <c r="T40" i="39" s="1"/>
  <c r="P63" i="154"/>
  <c r="T63" i="39" s="1"/>
  <c r="P123" i="154"/>
  <c r="T123" i="39" s="1"/>
  <c r="P9" i="154"/>
  <c r="T9" i="39" s="1"/>
  <c r="P34" i="154"/>
  <c r="T34" i="39" s="1"/>
  <c r="P48" i="154"/>
  <c r="T48" i="39" s="1"/>
  <c r="P80" i="154"/>
  <c r="T80" i="39" s="1"/>
  <c r="P149" i="154"/>
  <c r="T149" i="39" s="1"/>
  <c r="P131" i="95"/>
  <c r="K131" i="39" s="1"/>
  <c r="I101" i="150" s="1"/>
  <c r="P117" i="95"/>
  <c r="K117" i="39" s="1"/>
  <c r="I87" i="150" s="1"/>
  <c r="P53" i="95"/>
  <c r="K53" i="39" s="1"/>
  <c r="I23" i="150" s="1"/>
  <c r="P119" i="95"/>
  <c r="K119" i="39" s="1"/>
  <c r="I89" i="150" s="1"/>
  <c r="P49" i="95"/>
  <c r="K49" i="39" s="1"/>
  <c r="I19" i="150" s="1"/>
  <c r="P19" i="95"/>
  <c r="K19" i="39" s="1"/>
  <c r="P89" i="95"/>
  <c r="K89" i="39" s="1"/>
  <c r="I59" i="150" s="1"/>
  <c r="P83" i="95"/>
  <c r="K83" i="39" s="1"/>
  <c r="I53" i="150" s="1"/>
  <c r="P134" i="95"/>
  <c r="K134" i="39" s="1"/>
  <c r="I104" i="150" s="1"/>
  <c r="P46" i="95"/>
  <c r="K46" i="39" s="1"/>
  <c r="P88" i="95"/>
  <c r="K88" i="39" s="1"/>
  <c r="I58" i="150" s="1"/>
  <c r="P157" i="95"/>
  <c r="P110" i="95"/>
  <c r="K110" i="39" s="1"/>
  <c r="I80" i="150" s="1"/>
  <c r="P70" i="95"/>
  <c r="K70" i="39" s="1"/>
  <c r="I40" i="150" s="1"/>
  <c r="P159" i="95"/>
  <c r="P156" i="95"/>
  <c r="P155" i="95"/>
  <c r="P162" i="95"/>
  <c r="P150" i="95"/>
  <c r="K150" i="39" s="1"/>
  <c r="P35" i="95"/>
  <c r="K35" i="39" s="1"/>
  <c r="P107" i="95"/>
  <c r="K107" i="39" s="1"/>
  <c r="I77" i="150" s="1"/>
  <c r="P34" i="95"/>
  <c r="K34" i="39" s="1"/>
  <c r="P33" i="95"/>
  <c r="K33" i="39" s="1"/>
  <c r="P100" i="95"/>
  <c r="K100" i="39" s="1"/>
  <c r="I70" i="150" s="1"/>
  <c r="P63" i="96"/>
  <c r="L63" i="39" s="1"/>
  <c r="J33" i="150" s="1"/>
  <c r="P147" i="96"/>
  <c r="L147" i="39" s="1"/>
  <c r="P121" i="94"/>
  <c r="J121" i="39" s="1"/>
  <c r="H91" i="150" s="1"/>
  <c r="P119" i="94"/>
  <c r="J119" i="39" s="1"/>
  <c r="H89" i="150" s="1"/>
  <c r="P119" i="152"/>
  <c r="R119" i="39" s="1"/>
  <c r="P39" i="152"/>
  <c r="R39" i="39" s="1"/>
  <c r="P166" i="105"/>
  <c r="P23" i="105"/>
  <c r="E23" i="39" s="1"/>
  <c r="P91" i="122"/>
  <c r="N91" i="39" s="1"/>
  <c r="L61" i="150" s="1"/>
  <c r="P115" i="122"/>
  <c r="N115" i="39" s="1"/>
  <c r="L85" i="150" s="1"/>
  <c r="P136" i="96"/>
  <c r="L136" i="39" s="1"/>
  <c r="J106" i="150" s="1"/>
  <c r="P54" i="152"/>
  <c r="R54" i="39" s="1"/>
  <c r="P28" i="152"/>
  <c r="R28" i="39" s="1"/>
  <c r="P21" i="105"/>
  <c r="E21" i="39" s="1"/>
  <c r="P11" i="105"/>
  <c r="E11" i="39" s="1"/>
  <c r="P154" i="105"/>
  <c r="P90" i="122"/>
  <c r="N90" i="39" s="1"/>
  <c r="L60" i="150" s="1"/>
  <c r="P84" i="122"/>
  <c r="N84" i="39" s="1"/>
  <c r="L54" i="150" s="1"/>
  <c r="P117" i="122"/>
  <c r="N117" i="39" s="1"/>
  <c r="L87" i="150" s="1"/>
  <c r="P168" i="93"/>
  <c r="P114" i="93"/>
  <c r="G114" i="39" s="1"/>
  <c r="E84" i="150" s="1"/>
  <c r="P169" i="93"/>
  <c r="P161" i="96"/>
  <c r="P61" i="96"/>
  <c r="L61" i="39" s="1"/>
  <c r="J31" i="150" s="1"/>
  <c r="P127" i="96"/>
  <c r="L127" i="39" s="1"/>
  <c r="J97" i="150" s="1"/>
  <c r="P39" i="96"/>
  <c r="L39" i="39" s="1"/>
  <c r="J9" i="150" s="1"/>
  <c r="P76" i="96"/>
  <c r="L76" i="39" s="1"/>
  <c r="J46" i="150" s="1"/>
  <c r="P143" i="96"/>
  <c r="L143" i="39" s="1"/>
  <c r="J113" i="150" s="1"/>
  <c r="P160" i="96"/>
  <c r="P68" i="96"/>
  <c r="L68" i="39" s="1"/>
  <c r="J38" i="150" s="1"/>
  <c r="P149" i="96"/>
  <c r="L149" i="39" s="1"/>
  <c r="P100" i="93"/>
  <c r="G100" i="39" s="1"/>
  <c r="E70" i="150" s="1"/>
  <c r="P136" i="94"/>
  <c r="J136" i="39" s="1"/>
  <c r="H106" i="150" s="1"/>
  <c r="P140" i="94"/>
  <c r="J140" i="39" s="1"/>
  <c r="H110" i="150" s="1"/>
  <c r="P47" i="94"/>
  <c r="J47" i="39" s="1"/>
  <c r="H17" i="150" s="1"/>
  <c r="P22" i="94"/>
  <c r="J22" i="39" s="1"/>
  <c r="P91" i="94"/>
  <c r="J91" i="39" s="1"/>
  <c r="H61" i="150" s="1"/>
  <c r="P99" i="94"/>
  <c r="J99" i="39" s="1"/>
  <c r="H69" i="150" s="1"/>
  <c r="P44" i="94"/>
  <c r="J44" i="39" s="1"/>
  <c r="H14" i="150" s="1"/>
  <c r="P37" i="94"/>
  <c r="J37" i="39" s="1"/>
  <c r="H7" i="150" s="1"/>
  <c r="P97" i="94"/>
  <c r="J97" i="39" s="1"/>
  <c r="H67" i="150" s="1"/>
  <c r="P11" i="94"/>
  <c r="J11" i="39" s="1"/>
  <c r="P105" i="94"/>
  <c r="J105" i="39" s="1"/>
  <c r="H75" i="150" s="1"/>
  <c r="P88" i="94"/>
  <c r="J88" i="39" s="1"/>
  <c r="H58" i="150" s="1"/>
  <c r="P78" i="94"/>
  <c r="J78" i="39" s="1"/>
  <c r="H48" i="150" s="1"/>
  <c r="P132" i="94"/>
  <c r="J132" i="39" s="1"/>
  <c r="H102" i="150" s="1"/>
  <c r="P21" i="94"/>
  <c r="J21" i="39" s="1"/>
  <c r="P143" i="94"/>
  <c r="J143" i="39" s="1"/>
  <c r="H113" i="150" s="1"/>
  <c r="P130" i="94"/>
  <c r="J130" i="39" s="1"/>
  <c r="H100" i="150" s="1"/>
  <c r="P62" i="94"/>
  <c r="J62" i="39" s="1"/>
  <c r="H32" i="150" s="1"/>
  <c r="P137" i="152"/>
  <c r="R137" i="39" s="1"/>
  <c r="P111" i="152"/>
  <c r="R111" i="39" s="1"/>
  <c r="P118" i="105"/>
  <c r="E118" i="39" s="1"/>
  <c r="P172" i="105"/>
  <c r="P132" i="105"/>
  <c r="E132" i="39" s="1"/>
  <c r="P166" i="122"/>
  <c r="P10" i="122"/>
  <c r="N10" i="39" s="1"/>
  <c r="P131" i="122"/>
  <c r="N131" i="39" s="1"/>
  <c r="L101" i="150" s="1"/>
  <c r="P34" i="93"/>
  <c r="G34" i="39" s="1"/>
  <c r="P55" i="93"/>
  <c r="G55" i="39" s="1"/>
  <c r="E25" i="150" s="1"/>
  <c r="P182" i="93"/>
  <c r="P26" i="120"/>
  <c r="I26" i="39" s="1"/>
  <c r="P111" i="120"/>
  <c r="I111" i="39" s="1"/>
  <c r="G81" i="150" s="1"/>
  <c r="P127" i="120"/>
  <c r="I127" i="39" s="1"/>
  <c r="G97" i="150" s="1"/>
  <c r="P7" i="120"/>
  <c r="I7" i="39" s="1"/>
  <c r="P126" i="120"/>
  <c r="I126" i="39" s="1"/>
  <c r="G96" i="150" s="1"/>
  <c r="P96" i="120"/>
  <c r="I96" i="39" s="1"/>
  <c r="G66" i="150" s="1"/>
  <c r="P131" i="120"/>
  <c r="I131" i="39" s="1"/>
  <c r="G101" i="150" s="1"/>
  <c r="P101" i="120"/>
  <c r="I101" i="39" s="1"/>
  <c r="G71" i="150" s="1"/>
  <c r="P136" i="120"/>
  <c r="I136" i="39" s="1"/>
  <c r="G106" i="150" s="1"/>
  <c r="P112" i="120"/>
  <c r="I112" i="39" s="1"/>
  <c r="G82" i="150" s="1"/>
  <c r="P57" i="120"/>
  <c r="I57" i="39" s="1"/>
  <c r="G27" i="150" s="1"/>
  <c r="P114" i="120"/>
  <c r="I114" i="39" s="1"/>
  <c r="G84" i="150" s="1"/>
  <c r="P145" i="120"/>
  <c r="I145" i="39" s="1"/>
  <c r="G115" i="150" s="1"/>
  <c r="P78" i="120"/>
  <c r="I78" i="39" s="1"/>
  <c r="G48" i="150" s="1"/>
  <c r="P159" i="120"/>
  <c r="P155" i="120"/>
  <c r="P168" i="120"/>
  <c r="P186" i="120"/>
  <c r="P174" i="120"/>
  <c r="P47" i="120"/>
  <c r="I47" i="39" s="1"/>
  <c r="G17" i="150" s="1"/>
  <c r="P27" i="120"/>
  <c r="I27" i="39" s="1"/>
  <c r="P93" i="120"/>
  <c r="I93" i="39" s="1"/>
  <c r="G63" i="150" s="1"/>
  <c r="P148" i="120"/>
  <c r="I148" i="39" s="1"/>
  <c r="P10" i="93"/>
  <c r="G10" i="39" s="1"/>
  <c r="P39" i="93"/>
  <c r="G39" i="39" s="1"/>
  <c r="E9" i="150" s="1"/>
  <c r="P113" i="152"/>
  <c r="R113" i="39" s="1"/>
  <c r="P135" i="152"/>
  <c r="R135" i="39" s="1"/>
  <c r="P33" i="105"/>
  <c r="E33" i="39" s="1"/>
  <c r="P62" i="105"/>
  <c r="E62" i="39" s="1"/>
  <c r="P18" i="105"/>
  <c r="E18" i="39" s="1"/>
  <c r="P100" i="122"/>
  <c r="N100" i="39" s="1"/>
  <c r="L70" i="150" s="1"/>
  <c r="P175" i="122"/>
  <c r="P105" i="122"/>
  <c r="N105" i="39" s="1"/>
  <c r="L75" i="150" s="1"/>
  <c r="P129" i="93"/>
  <c r="G129" i="39" s="1"/>
  <c r="E99" i="150" s="1"/>
  <c r="P20" i="93"/>
  <c r="G20" i="39" s="1"/>
  <c r="P164" i="93"/>
  <c r="P142" i="116"/>
  <c r="H142" i="39" s="1"/>
  <c r="F112" i="150" s="1"/>
  <c r="P135" i="116"/>
  <c r="H135" i="39" s="1"/>
  <c r="F105" i="150" s="1"/>
  <c r="P100" i="116"/>
  <c r="H100" i="39" s="1"/>
  <c r="F70" i="150" s="1"/>
  <c r="P62" i="116"/>
  <c r="H62" i="39" s="1"/>
  <c r="F32" i="150" s="1"/>
  <c r="P8" i="116"/>
  <c r="H8" i="39" s="1"/>
  <c r="P101" i="116"/>
  <c r="H101" i="39" s="1"/>
  <c r="F71" i="150" s="1"/>
  <c r="P134" i="116"/>
  <c r="H134" i="39" s="1"/>
  <c r="F104" i="150" s="1"/>
  <c r="P107" i="116"/>
  <c r="H107" i="39" s="1"/>
  <c r="F77" i="150" s="1"/>
  <c r="P96" i="116"/>
  <c r="H96" i="39" s="1"/>
  <c r="F66" i="150" s="1"/>
  <c r="P13" i="116"/>
  <c r="H13" i="39" s="1"/>
  <c r="P84" i="116"/>
  <c r="H84" i="39" s="1"/>
  <c r="F54" i="150" s="1"/>
  <c r="P22" i="116"/>
  <c r="H22" i="39" s="1"/>
  <c r="P103" i="116"/>
  <c r="H103" i="39" s="1"/>
  <c r="F73" i="150" s="1"/>
  <c r="P98" i="116"/>
  <c r="H98" i="39" s="1"/>
  <c r="F68" i="150" s="1"/>
  <c r="P69" i="116"/>
  <c r="H69" i="39" s="1"/>
  <c r="F39" i="150" s="1"/>
  <c r="P157" i="116"/>
  <c r="P181" i="116"/>
  <c r="P155" i="116"/>
  <c r="P169" i="116"/>
  <c r="P159" i="116"/>
  <c r="P34" i="116"/>
  <c r="H34" i="39" s="1"/>
  <c r="P47" i="116"/>
  <c r="H47" i="39" s="1"/>
  <c r="F17" i="150" s="1"/>
  <c r="P110" i="116"/>
  <c r="H110" i="39" s="1"/>
  <c r="F80" i="150" s="1"/>
  <c r="P100" i="152"/>
  <c r="R100" i="39" s="1"/>
  <c r="P151" i="152"/>
  <c r="R151" i="39" s="1"/>
  <c r="P142" i="152"/>
  <c r="R142" i="39" s="1"/>
  <c r="P83" i="105"/>
  <c r="E83" i="39" s="1"/>
  <c r="P16" i="105"/>
  <c r="E16" i="39" s="1"/>
  <c r="P28" i="105"/>
  <c r="E28" i="39" s="1"/>
  <c r="P108" i="155"/>
  <c r="U108" i="39" s="1"/>
  <c r="P23" i="155"/>
  <c r="U23" i="39" s="1"/>
  <c r="P14" i="155"/>
  <c r="U14" i="39" s="1"/>
  <c r="P153" i="122"/>
  <c r="P180" i="122"/>
  <c r="P68" i="122"/>
  <c r="N68" i="39" s="1"/>
  <c r="L38" i="150" s="1"/>
  <c r="P35" i="132"/>
  <c r="O35" i="39" s="1"/>
  <c r="P96" i="132"/>
  <c r="O96" i="39" s="1"/>
  <c r="M66" i="150" s="1"/>
  <c r="P109" i="132"/>
  <c r="O109" i="39" s="1"/>
  <c r="M79" i="150" s="1"/>
  <c r="P48" i="132"/>
  <c r="O48" i="39" s="1"/>
  <c r="M18" i="150" s="1"/>
  <c r="P151" i="132"/>
  <c r="O151" i="39" s="1"/>
  <c r="P12" i="132"/>
  <c r="O12" i="39" s="1"/>
  <c r="P149" i="132"/>
  <c r="O149" i="39" s="1"/>
  <c r="P97" i="93"/>
  <c r="G97" i="39" s="1"/>
  <c r="E67" i="150" s="1"/>
  <c r="P115" i="152"/>
  <c r="R115" i="39" s="1"/>
  <c r="P41" i="152"/>
  <c r="R41" i="39" s="1"/>
  <c r="P42" i="105"/>
  <c r="E42" i="39" s="1"/>
  <c r="P22" i="105"/>
  <c r="E22" i="39" s="1"/>
  <c r="P72" i="105"/>
  <c r="E72" i="39" s="1"/>
  <c r="P128" i="155"/>
  <c r="U128" i="39" s="1"/>
  <c r="P118" i="155"/>
  <c r="U118" i="39" s="1"/>
  <c r="P26" i="122"/>
  <c r="N26" i="39" s="1"/>
  <c r="P173" i="122"/>
  <c r="P113" i="122"/>
  <c r="N113" i="39" s="1"/>
  <c r="L83" i="150" s="1"/>
  <c r="P23" i="93"/>
  <c r="G23" i="39" s="1"/>
  <c r="P76" i="93"/>
  <c r="G76" i="39" s="1"/>
  <c r="E46" i="150" s="1"/>
  <c r="P172" i="93"/>
  <c r="P103" i="93"/>
  <c r="G103" i="39" s="1"/>
  <c r="E73" i="150" s="1"/>
  <c r="P106" i="152"/>
  <c r="R106" i="39" s="1"/>
  <c r="P126" i="152"/>
  <c r="R126" i="39" s="1"/>
  <c r="P76" i="105"/>
  <c r="E76" i="39" s="1"/>
  <c r="P96" i="105"/>
  <c r="E96" i="39" s="1"/>
  <c r="P104" i="105"/>
  <c r="E104" i="39" s="1"/>
  <c r="P76" i="155"/>
  <c r="U76" i="39" s="1"/>
  <c r="P151" i="155"/>
  <c r="U151" i="39" s="1"/>
  <c r="P186" i="122"/>
  <c r="P152" i="122"/>
  <c r="N152" i="39" s="1"/>
  <c r="P154" i="122"/>
  <c r="P181" i="93"/>
  <c r="P105" i="93"/>
  <c r="G105" i="39" s="1"/>
  <c r="E75" i="150" s="1"/>
  <c r="P95" i="93"/>
  <c r="G95" i="39" s="1"/>
  <c r="E65" i="150" s="1"/>
  <c r="P44" i="153"/>
  <c r="S44" i="39" s="1"/>
  <c r="P42" i="153"/>
  <c r="S42" i="39" s="1"/>
  <c r="P77" i="153"/>
  <c r="S77" i="39" s="1"/>
  <c r="P10" i="153"/>
  <c r="S10" i="39" s="1"/>
  <c r="P49" i="153"/>
  <c r="S49" i="39" s="1"/>
  <c r="P81" i="153"/>
  <c r="S81" i="39" s="1"/>
  <c r="P74" i="153"/>
  <c r="S74" i="39" s="1"/>
  <c r="P111" i="153"/>
  <c r="S111" i="39" s="1"/>
  <c r="P120" i="153"/>
  <c r="S120" i="39" s="1"/>
  <c r="P135" i="153"/>
  <c r="S135" i="39" s="1"/>
  <c r="P70" i="153"/>
  <c r="S70" i="39" s="1"/>
  <c r="P58" i="153"/>
  <c r="S58" i="39" s="1"/>
  <c r="P116" i="153"/>
  <c r="S116" i="39" s="1"/>
  <c r="P139" i="153"/>
  <c r="S139" i="39" s="1"/>
  <c r="P83" i="153"/>
  <c r="S83" i="39" s="1"/>
  <c r="P79" i="153"/>
  <c r="S79" i="39" s="1"/>
  <c r="P75" i="153"/>
  <c r="S75" i="39" s="1"/>
  <c r="P27" i="153"/>
  <c r="S27" i="39" s="1"/>
  <c r="P101" i="152"/>
  <c r="R101" i="39" s="1"/>
  <c r="P13" i="152"/>
  <c r="R13" i="39" s="1"/>
  <c r="P37" i="105"/>
  <c r="E37" i="39" s="1"/>
  <c r="P147" i="105"/>
  <c r="E147" i="39" s="1"/>
  <c r="P58" i="105"/>
  <c r="E58" i="39" s="1"/>
  <c r="P92" i="155"/>
  <c r="U92" i="39" s="1"/>
  <c r="P44" i="155"/>
  <c r="U44" i="39" s="1"/>
  <c r="P74" i="155"/>
  <c r="U74" i="39" s="1"/>
  <c r="P44" i="122"/>
  <c r="N44" i="39" s="1"/>
  <c r="L14" i="150" s="1"/>
  <c r="P83" i="122"/>
  <c r="N83" i="39" s="1"/>
  <c r="L53" i="150" s="1"/>
  <c r="P144" i="135"/>
  <c r="P144" i="39" s="1"/>
  <c r="N114" i="150" s="1"/>
  <c r="P77" i="135"/>
  <c r="P77" i="39" s="1"/>
  <c r="N47" i="150" s="1"/>
  <c r="P48" i="93"/>
  <c r="G48" i="39" s="1"/>
  <c r="E18" i="150" s="1"/>
  <c r="P140" i="152"/>
  <c r="R140" i="39" s="1"/>
  <c r="P130" i="152"/>
  <c r="R130" i="39" s="1"/>
  <c r="P13" i="105"/>
  <c r="E13" i="39" s="1"/>
  <c r="P19" i="105"/>
  <c r="E19" i="39" s="1"/>
  <c r="P48" i="105"/>
  <c r="E48" i="39" s="1"/>
  <c r="P121" i="155"/>
  <c r="U121" i="39" s="1"/>
  <c r="P125" i="155"/>
  <c r="U125" i="39" s="1"/>
  <c r="P96" i="122"/>
  <c r="N96" i="39" s="1"/>
  <c r="L66" i="150" s="1"/>
  <c r="P157" i="122"/>
  <c r="P87" i="122"/>
  <c r="N87" i="39" s="1"/>
  <c r="L57" i="150" s="1"/>
  <c r="P114" i="154"/>
  <c r="T114" i="39" s="1"/>
  <c r="P22" i="154"/>
  <c r="T22" i="39" s="1"/>
  <c r="P136" i="154"/>
  <c r="T136" i="39" s="1"/>
  <c r="P113" i="154"/>
  <c r="T113" i="39" s="1"/>
  <c r="P21" i="154"/>
  <c r="T21" i="39" s="1"/>
  <c r="P13" i="154"/>
  <c r="T13" i="39" s="1"/>
  <c r="P65" i="154"/>
  <c r="T65" i="39" s="1"/>
  <c r="P86" i="154"/>
  <c r="T86" i="39" s="1"/>
  <c r="P26" i="154"/>
  <c r="T26" i="39" s="1"/>
  <c r="P74" i="154"/>
  <c r="T74" i="39" s="1"/>
  <c r="P112" i="154"/>
  <c r="T112" i="39" s="1"/>
  <c r="P134" i="154"/>
  <c r="T134" i="39" s="1"/>
  <c r="P7" i="154"/>
  <c r="T7" i="39" s="1"/>
  <c r="P51" i="154"/>
  <c r="T51" i="39" s="1"/>
  <c r="P17" i="154"/>
  <c r="T17" i="39" s="1"/>
  <c r="P52" i="154"/>
  <c r="T52" i="39" s="1"/>
  <c r="P84" i="154"/>
  <c r="T84" i="39" s="1"/>
  <c r="P138" i="154"/>
  <c r="T138" i="39" s="1"/>
  <c r="P149" i="95"/>
  <c r="K149" i="39" s="1"/>
  <c r="P129" i="95"/>
  <c r="K129" i="39" s="1"/>
  <c r="I99" i="150" s="1"/>
  <c r="P193" i="95"/>
  <c r="P84" i="95"/>
  <c r="K84" i="39" s="1"/>
  <c r="I54" i="150" s="1"/>
  <c r="P135" i="95"/>
  <c r="K135" i="39" s="1"/>
  <c r="I105" i="150" s="1"/>
  <c r="P17" i="95"/>
  <c r="K17" i="39" s="1"/>
  <c r="P136" i="95"/>
  <c r="K136" i="39" s="1"/>
  <c r="I106" i="150" s="1"/>
  <c r="P71" i="95"/>
  <c r="K71" i="39" s="1"/>
  <c r="I41" i="150" s="1"/>
  <c r="P25" i="95"/>
  <c r="K25" i="39" s="1"/>
  <c r="P97" i="95"/>
  <c r="K97" i="39" s="1"/>
  <c r="I67" i="150" s="1"/>
  <c r="P111" i="95"/>
  <c r="K111" i="39" s="1"/>
  <c r="I81" i="150" s="1"/>
  <c r="P182" i="95"/>
  <c r="P113" i="95"/>
  <c r="K113" i="39" s="1"/>
  <c r="I83" i="150" s="1"/>
  <c r="P12" i="95"/>
  <c r="K12" i="39" s="1"/>
  <c r="P170" i="95"/>
  <c r="P176" i="95"/>
  <c r="P177" i="95"/>
  <c r="P166" i="95"/>
  <c r="P128" i="95"/>
  <c r="K128" i="39" s="1"/>
  <c r="I98" i="150" s="1"/>
  <c r="P32" i="95"/>
  <c r="K32" i="39" s="1"/>
  <c r="P50" i="95"/>
  <c r="K50" i="39" s="1"/>
  <c r="I20" i="150" s="1"/>
  <c r="P30" i="95"/>
  <c r="K30" i="39" s="1"/>
  <c r="P29" i="95"/>
  <c r="K29" i="39" s="1"/>
  <c r="P92" i="95"/>
  <c r="K92" i="39" s="1"/>
  <c r="I62" i="150" s="1"/>
  <c r="P56" i="96"/>
  <c r="L56" i="39" s="1"/>
  <c r="J26" i="150" s="1"/>
  <c r="P77" i="96"/>
  <c r="L77" i="39" s="1"/>
  <c r="J47" i="150" s="1"/>
  <c r="P29" i="94"/>
  <c r="J29" i="39" s="1"/>
  <c r="P99" i="96"/>
  <c r="L99" i="39" s="1"/>
  <c r="J69" i="150" s="1"/>
  <c r="P115" i="96"/>
  <c r="L115" i="39" s="1"/>
  <c r="J85" i="150" s="1"/>
  <c r="P75" i="96"/>
  <c r="L75" i="39" s="1"/>
  <c r="J45" i="150" s="1"/>
  <c r="P12" i="96"/>
  <c r="L12" i="39" s="1"/>
  <c r="P150" i="94"/>
  <c r="J150" i="39" s="1"/>
  <c r="P65" i="94"/>
  <c r="J65" i="39" s="1"/>
  <c r="H35" i="150" s="1"/>
  <c r="P70" i="152"/>
  <c r="R70" i="39" s="1"/>
  <c r="P30" i="152"/>
  <c r="R30" i="39" s="1"/>
  <c r="P30" i="105"/>
  <c r="E30" i="39" s="1"/>
  <c r="P61" i="105"/>
  <c r="E61" i="39" s="1"/>
  <c r="P85" i="105"/>
  <c r="E85" i="39" s="1"/>
  <c r="P147" i="122"/>
  <c r="N147" i="39" s="1"/>
  <c r="P130" i="122"/>
  <c r="N130" i="39" s="1"/>
  <c r="L100" i="150" s="1"/>
  <c r="P161" i="122"/>
  <c r="P151" i="96"/>
  <c r="L151" i="39" s="1"/>
  <c r="P91" i="96"/>
  <c r="L91" i="39" s="1"/>
  <c r="J61" i="150" s="1"/>
  <c r="P175" i="96"/>
  <c r="P66" i="96"/>
  <c r="L66" i="39" s="1"/>
  <c r="J36" i="150" s="1"/>
  <c r="P89" i="96"/>
  <c r="L89" i="39" s="1"/>
  <c r="J59" i="150" s="1"/>
  <c r="P24" i="96"/>
  <c r="L24" i="39" s="1"/>
  <c r="P109" i="96"/>
  <c r="L109" i="39" s="1"/>
  <c r="J79" i="150" s="1"/>
  <c r="P59" i="96"/>
  <c r="L59" i="39" s="1"/>
  <c r="J29" i="150" s="1"/>
  <c r="P121" i="96"/>
  <c r="L121" i="39" s="1"/>
  <c r="J91" i="150" s="1"/>
  <c r="P16" i="96"/>
  <c r="L16" i="39" s="1"/>
  <c r="P132" i="96"/>
  <c r="L132" i="39" s="1"/>
  <c r="J102" i="150" s="1"/>
  <c r="P84" i="96"/>
  <c r="L84" i="39" s="1"/>
  <c r="J54" i="150" s="1"/>
  <c r="P137" i="96"/>
  <c r="L137" i="39" s="1"/>
  <c r="J107" i="150" s="1"/>
  <c r="P93" i="96"/>
  <c r="L93" i="39" s="1"/>
  <c r="J63" i="150" s="1"/>
  <c r="P164" i="96"/>
  <c r="P111" i="96"/>
  <c r="L111" i="39" s="1"/>
  <c r="J81" i="150" s="1"/>
  <c r="P92" i="96"/>
  <c r="L92" i="39" s="1"/>
  <c r="J62" i="150" s="1"/>
  <c r="P29" i="96"/>
  <c r="L29" i="39" s="1"/>
  <c r="P153" i="96"/>
  <c r="P80" i="96"/>
  <c r="L80" i="39" s="1"/>
  <c r="J50" i="150" s="1"/>
  <c r="P32" i="96"/>
  <c r="L32" i="39" s="1"/>
  <c r="P33" i="96"/>
  <c r="L33" i="39" s="1"/>
  <c r="P27" i="96"/>
  <c r="L27" i="39" s="1"/>
  <c r="P91" i="93"/>
  <c r="G91" i="39" s="1"/>
  <c r="E61" i="150" s="1"/>
  <c r="P64" i="94"/>
  <c r="J64" i="39" s="1"/>
  <c r="H34" i="150" s="1"/>
  <c r="P56" i="94"/>
  <c r="J56" i="39" s="1"/>
  <c r="H26" i="150" s="1"/>
  <c r="P8" i="94"/>
  <c r="J8" i="39" s="1"/>
  <c r="P134" i="94"/>
  <c r="J134" i="39" s="1"/>
  <c r="H104" i="150" s="1"/>
  <c r="P77" i="94"/>
  <c r="J77" i="39" s="1"/>
  <c r="H47" i="150" s="1"/>
  <c r="P81" i="94"/>
  <c r="J81" i="39" s="1"/>
  <c r="H51" i="150" s="1"/>
  <c r="P103" i="94"/>
  <c r="J103" i="39" s="1"/>
  <c r="H73" i="150" s="1"/>
  <c r="P15" i="94"/>
  <c r="J15" i="39" s="1"/>
  <c r="P61" i="94"/>
  <c r="J61" i="39" s="1"/>
  <c r="H31" i="150" s="1"/>
  <c r="P139" i="94"/>
  <c r="J139" i="39" s="1"/>
  <c r="H109" i="150" s="1"/>
  <c r="P72" i="94"/>
  <c r="J72" i="39" s="1"/>
  <c r="H42" i="150" s="1"/>
  <c r="P23" i="94"/>
  <c r="J23" i="39" s="1"/>
  <c r="P73" i="94"/>
  <c r="J73" i="39" s="1"/>
  <c r="H43" i="150" s="1"/>
  <c r="P30" i="94"/>
  <c r="J30" i="39" s="1"/>
  <c r="P126" i="94"/>
  <c r="J126" i="39" s="1"/>
  <c r="H96" i="150" s="1"/>
  <c r="P36" i="94"/>
  <c r="J36" i="39" s="1"/>
  <c r="H6" i="150" s="1"/>
  <c r="P122" i="94"/>
  <c r="J122" i="39" s="1"/>
  <c r="H92" i="150" s="1"/>
  <c r="P42" i="94"/>
  <c r="J42" i="39" s="1"/>
  <c r="H12" i="150" s="1"/>
  <c r="P38" i="152"/>
  <c r="R38" i="39" s="1"/>
  <c r="P129" i="152"/>
  <c r="R129" i="39" s="1"/>
  <c r="P27" i="105"/>
  <c r="E27" i="39" s="1"/>
  <c r="P152" i="105"/>
  <c r="E152" i="39" s="1"/>
  <c r="P153" i="105"/>
  <c r="P64" i="122"/>
  <c r="N64" i="39" s="1"/>
  <c r="L34" i="150" s="1"/>
  <c r="P132" i="122"/>
  <c r="N132" i="39" s="1"/>
  <c r="L102" i="150" s="1"/>
  <c r="P38" i="122"/>
  <c r="N38" i="39" s="1"/>
  <c r="L8" i="150" s="1"/>
  <c r="K12" i="149" s="1"/>
  <c r="P8" i="93"/>
  <c r="G8" i="39" s="1"/>
  <c r="P126" i="93"/>
  <c r="G126" i="39" s="1"/>
  <c r="E96" i="150" s="1"/>
  <c r="P84" i="93"/>
  <c r="G84" i="39" s="1"/>
  <c r="E54" i="150" s="1"/>
  <c r="P135" i="120"/>
  <c r="I135" i="39" s="1"/>
  <c r="G105" i="150" s="1"/>
  <c r="P106" i="120"/>
  <c r="I106" i="39" s="1"/>
  <c r="G76" i="150" s="1"/>
  <c r="P45" i="120"/>
  <c r="I45" i="39" s="1"/>
  <c r="G15" i="150" s="1"/>
  <c r="P23" i="120"/>
  <c r="I23" i="39" s="1"/>
  <c r="P110" i="120"/>
  <c r="I110" i="39" s="1"/>
  <c r="G80" i="150" s="1"/>
  <c r="P90" i="120"/>
  <c r="I90" i="39" s="1"/>
  <c r="G60" i="150" s="1"/>
  <c r="P122" i="120"/>
  <c r="I122" i="39" s="1"/>
  <c r="G92" i="150" s="1"/>
  <c r="P66" i="120"/>
  <c r="I66" i="39" s="1"/>
  <c r="G36" i="150" s="1"/>
  <c r="P140" i="120"/>
  <c r="I140" i="39" s="1"/>
  <c r="G110" i="150" s="1"/>
  <c r="P95" i="120"/>
  <c r="I95" i="39" s="1"/>
  <c r="G65" i="150" s="1"/>
  <c r="P14" i="120"/>
  <c r="I14" i="39" s="1"/>
  <c r="P92" i="120"/>
  <c r="I92" i="39" s="1"/>
  <c r="G62" i="150" s="1"/>
  <c r="P39" i="120"/>
  <c r="I39" i="39" s="1"/>
  <c r="G9" i="150" s="1"/>
  <c r="P20" i="120"/>
  <c r="I20" i="39" s="1"/>
  <c r="P185" i="120"/>
  <c r="P175" i="120"/>
  <c r="P162" i="120"/>
  <c r="P179" i="120"/>
  <c r="P152" i="120"/>
  <c r="I152" i="39" s="1"/>
  <c r="P55" i="120"/>
  <c r="I55" i="39" s="1"/>
  <c r="G25" i="150" s="1"/>
  <c r="P28" i="120"/>
  <c r="I28" i="39" s="1"/>
  <c r="P29" i="120"/>
  <c r="I29" i="39" s="1"/>
  <c r="P31" i="120"/>
  <c r="I31" i="39" s="1"/>
  <c r="P32" i="93"/>
  <c r="G32" i="39" s="1"/>
  <c r="P189" i="93"/>
  <c r="P177" i="93"/>
  <c r="P52" i="93"/>
  <c r="G52" i="39" s="1"/>
  <c r="E22" i="150" s="1"/>
  <c r="P22" i="152"/>
  <c r="R22" i="39" s="1"/>
  <c r="P104" i="152"/>
  <c r="R104" i="39" s="1"/>
  <c r="P35" i="105"/>
  <c r="E35" i="39" s="1"/>
  <c r="P57" i="105"/>
  <c r="E57" i="39" s="1"/>
  <c r="P47" i="105"/>
  <c r="E47" i="39" s="1"/>
  <c r="P174" i="122"/>
  <c r="P142" i="122"/>
  <c r="N142" i="39" s="1"/>
  <c r="L112" i="150" s="1"/>
  <c r="P167" i="122"/>
  <c r="P123" i="93"/>
  <c r="G123" i="39" s="1"/>
  <c r="E93" i="150" s="1"/>
  <c r="P155" i="93"/>
  <c r="P128" i="93"/>
  <c r="G128" i="39" s="1"/>
  <c r="E98" i="150" s="1"/>
  <c r="P20" i="116"/>
  <c r="H20" i="39" s="1"/>
  <c r="P113" i="116"/>
  <c r="H113" i="39" s="1"/>
  <c r="F83" i="150" s="1"/>
  <c r="P94" i="116"/>
  <c r="H94" i="39" s="1"/>
  <c r="F64" i="150" s="1"/>
  <c r="P112" i="116"/>
  <c r="H112" i="39" s="1"/>
  <c r="F82" i="150" s="1"/>
  <c r="P162" i="116"/>
  <c r="P57" i="116"/>
  <c r="H57" i="39" s="1"/>
  <c r="F27" i="150" s="1"/>
  <c r="P137" i="116"/>
  <c r="H137" i="39" s="1"/>
  <c r="F107" i="150" s="1"/>
  <c r="P54" i="116"/>
  <c r="H54" i="39" s="1"/>
  <c r="F24" i="150" s="1"/>
  <c r="P125" i="116"/>
  <c r="H125" i="39" s="1"/>
  <c r="F95" i="150" s="1"/>
  <c r="P85" i="116"/>
  <c r="H85" i="39" s="1"/>
  <c r="F55" i="150" s="1"/>
  <c r="P120" i="116"/>
  <c r="H120" i="39" s="1"/>
  <c r="F90" i="150" s="1"/>
  <c r="P168" i="116"/>
  <c r="P86" i="116"/>
  <c r="H86" i="39" s="1"/>
  <c r="F56" i="150" s="1"/>
  <c r="P74" i="116"/>
  <c r="H74" i="39" s="1"/>
  <c r="F44" i="150" s="1"/>
  <c r="P53" i="116"/>
  <c r="H53" i="39" s="1"/>
  <c r="F23" i="150" s="1"/>
  <c r="P163" i="116"/>
  <c r="P164" i="116"/>
  <c r="P156" i="116"/>
  <c r="P32" i="116"/>
  <c r="H32" i="39" s="1"/>
  <c r="P161" i="116"/>
  <c r="P26" i="116"/>
  <c r="H26" i="39" s="1"/>
  <c r="P55" i="116"/>
  <c r="H55" i="39" s="1"/>
  <c r="F25" i="150" s="1"/>
  <c r="P116" i="116"/>
  <c r="H116" i="39" s="1"/>
  <c r="F86" i="150" s="1"/>
  <c r="P68" i="152"/>
  <c r="R68" i="39" s="1"/>
  <c r="P122" i="152"/>
  <c r="R122" i="39" s="1"/>
  <c r="P119" i="105"/>
  <c r="E119" i="39" s="1"/>
  <c r="P105" i="105"/>
  <c r="E105" i="39" s="1"/>
  <c r="P158" i="105"/>
  <c r="P33" i="155"/>
  <c r="U33" i="39" s="1"/>
  <c r="P111" i="155"/>
  <c r="U111" i="39" s="1"/>
  <c r="P93" i="155"/>
  <c r="U93" i="39" s="1"/>
  <c r="P143" i="122"/>
  <c r="N143" i="39" s="1"/>
  <c r="L113" i="150" s="1"/>
  <c r="P57" i="122"/>
  <c r="N57" i="39" s="1"/>
  <c r="L27" i="150" s="1"/>
  <c r="P136" i="132"/>
  <c r="O136" i="39" s="1"/>
  <c r="M106" i="150" s="1"/>
  <c r="P93" i="132"/>
  <c r="O93" i="39" s="1"/>
  <c r="M63" i="150" s="1"/>
  <c r="P142" i="132"/>
  <c r="O142" i="39" s="1"/>
  <c r="M112" i="150" s="1"/>
  <c r="P143" i="132"/>
  <c r="O143" i="39" s="1"/>
  <c r="M113" i="150" s="1"/>
  <c r="P103" i="132"/>
  <c r="O103" i="39" s="1"/>
  <c r="M73" i="150" s="1"/>
  <c r="P134" i="132"/>
  <c r="O134" i="39" s="1"/>
  <c r="M104" i="150" s="1"/>
  <c r="P90" i="132"/>
  <c r="O90" i="39" s="1"/>
  <c r="M60" i="150" s="1"/>
  <c r="P106" i="132"/>
  <c r="O106" i="39" s="1"/>
  <c r="M76" i="150" s="1"/>
  <c r="P13" i="132"/>
  <c r="O13" i="39" s="1"/>
  <c r="P58" i="132"/>
  <c r="O58" i="39" s="1"/>
  <c r="M28" i="150" s="1"/>
  <c r="P133" i="132"/>
  <c r="O133" i="39" s="1"/>
  <c r="M103" i="150" s="1"/>
  <c r="P108" i="132"/>
  <c r="O108" i="39" s="1"/>
  <c r="M78" i="150" s="1"/>
  <c r="P85" i="132"/>
  <c r="O85" i="39" s="1"/>
  <c r="M55" i="150" s="1"/>
  <c r="P53" i="132"/>
  <c r="O53" i="39" s="1"/>
  <c r="M23" i="150" s="1"/>
  <c r="P34" i="132"/>
  <c r="O34" i="39" s="1"/>
  <c r="P33" i="132"/>
  <c r="O33" i="39" s="1"/>
  <c r="P150" i="132"/>
  <c r="O150" i="39" s="1"/>
  <c r="P55" i="132"/>
  <c r="O55" i="39" s="1"/>
  <c r="M25" i="150" s="1"/>
  <c r="P138" i="132"/>
  <c r="O138" i="39" s="1"/>
  <c r="M108" i="150" s="1"/>
  <c r="P40" i="122"/>
  <c r="N40" i="39" s="1"/>
  <c r="L10" i="150" s="1"/>
  <c r="P147" i="152"/>
  <c r="R147" i="39" s="1"/>
  <c r="P108" i="152"/>
  <c r="R108" i="39" s="1"/>
  <c r="P50" i="152"/>
  <c r="R50" i="39" s="1"/>
  <c r="P123" i="105"/>
  <c r="E123" i="39" s="1"/>
  <c r="P49" i="105"/>
  <c r="E49" i="39" s="1"/>
  <c r="P63" i="105"/>
  <c r="E63" i="39" s="1"/>
  <c r="P56" i="155"/>
  <c r="U56" i="39" s="1"/>
  <c r="P40" i="155"/>
  <c r="U40" i="39" s="1"/>
  <c r="P148" i="122"/>
  <c r="N148" i="39" s="1"/>
  <c r="P128" i="122"/>
  <c r="N128" i="39" s="1"/>
  <c r="L98" i="150" s="1"/>
  <c r="P21" i="122"/>
  <c r="N21" i="39" s="1"/>
  <c r="P147" i="93"/>
  <c r="G147" i="39" s="1"/>
  <c r="P108" i="93"/>
  <c r="G108" i="39" s="1"/>
  <c r="E78" i="150" s="1"/>
  <c r="P134" i="93"/>
  <c r="G134" i="39" s="1"/>
  <c r="E104" i="150" s="1"/>
  <c r="P73" i="93"/>
  <c r="G73" i="39" s="1"/>
  <c r="E43" i="150" s="1"/>
  <c r="P50" i="93"/>
  <c r="G50" i="39" s="1"/>
  <c r="E20" i="150" s="1"/>
  <c r="P66" i="152"/>
  <c r="R66" i="39" s="1"/>
  <c r="P24" i="152"/>
  <c r="R24" i="39" s="1"/>
  <c r="P185" i="105"/>
  <c r="P8" i="105"/>
  <c r="E8" i="39" s="1"/>
  <c r="P138" i="105"/>
  <c r="E138" i="39" s="1"/>
  <c r="P102" i="155"/>
  <c r="U102" i="39" s="1"/>
  <c r="P26" i="155"/>
  <c r="U26" i="39" s="1"/>
  <c r="P34" i="122"/>
  <c r="N34" i="39" s="1"/>
  <c r="P78" i="122"/>
  <c r="N78" i="39" s="1"/>
  <c r="L48" i="150" s="1"/>
  <c r="P118" i="122"/>
  <c r="N118" i="39" s="1"/>
  <c r="L88" i="150" s="1"/>
  <c r="P139" i="93"/>
  <c r="G139" i="39" s="1"/>
  <c r="E109" i="150" s="1"/>
  <c r="P110" i="93"/>
  <c r="G110" i="39" s="1"/>
  <c r="E80" i="150" s="1"/>
  <c r="P20" i="153"/>
  <c r="S20" i="39" s="1"/>
  <c r="P61" i="153"/>
  <c r="S61" i="39" s="1"/>
  <c r="P101" i="153"/>
  <c r="S101" i="39" s="1"/>
  <c r="P50" i="153"/>
  <c r="S50" i="39" s="1"/>
  <c r="P95" i="153"/>
  <c r="S95" i="39" s="1"/>
  <c r="P151" i="153"/>
  <c r="S151" i="39" s="1"/>
  <c r="P19" i="153"/>
  <c r="S19" i="39" s="1"/>
  <c r="P150" i="153"/>
  <c r="S150" i="39" s="1"/>
  <c r="P8" i="153"/>
  <c r="S8" i="39" s="1"/>
  <c r="P108" i="153"/>
  <c r="S108" i="39" s="1"/>
  <c r="P113" i="153"/>
  <c r="S113" i="39" s="1"/>
  <c r="P72" i="153"/>
  <c r="S72" i="39" s="1"/>
  <c r="P18" i="153"/>
  <c r="S18" i="39" s="1"/>
  <c r="P117" i="153"/>
  <c r="S117" i="39" s="1"/>
  <c r="P22" i="153"/>
  <c r="S22" i="39" s="1"/>
  <c r="P54" i="153"/>
  <c r="S54" i="39" s="1"/>
  <c r="P89" i="153"/>
  <c r="S89" i="39" s="1"/>
  <c r="P140" i="153"/>
  <c r="S140" i="39" s="1"/>
  <c r="P81" i="152"/>
  <c r="R81" i="39" s="1"/>
  <c r="P16" i="152"/>
  <c r="R16" i="39" s="1"/>
  <c r="P32" i="105"/>
  <c r="E32" i="39" s="1"/>
  <c r="P51" i="105"/>
  <c r="E51" i="39" s="1"/>
  <c r="P159" i="105"/>
  <c r="P71" i="155"/>
  <c r="U71" i="39" s="1"/>
  <c r="P21" i="155"/>
  <c r="U21" i="39" s="1"/>
  <c r="P98" i="122"/>
  <c r="N98" i="39" s="1"/>
  <c r="L68" i="150" s="1"/>
  <c r="P79" i="122"/>
  <c r="N79" i="39" s="1"/>
  <c r="L49" i="150" s="1"/>
  <c r="P185" i="122"/>
  <c r="P46" i="122"/>
  <c r="N46" i="39" s="1"/>
  <c r="O2" i="135"/>
  <c r="P60" i="135" s="1"/>
  <c r="P60" i="39" s="1"/>
  <c r="N30" i="150" s="1"/>
  <c r="P38" i="135"/>
  <c r="P38" i="39" s="1"/>
  <c r="N8" i="150" s="1"/>
  <c r="P48" i="135"/>
  <c r="P48" i="39" s="1"/>
  <c r="N18" i="150" s="1"/>
  <c r="P71" i="135"/>
  <c r="P71" i="39" s="1"/>
  <c r="N41" i="150" s="1"/>
  <c r="P99" i="135"/>
  <c r="P99" i="39" s="1"/>
  <c r="N69" i="150" s="1"/>
  <c r="P137" i="93"/>
  <c r="G137" i="39" s="1"/>
  <c r="E107" i="150" s="1"/>
  <c r="D16" i="150"/>
  <c r="C4" i="149"/>
  <c r="B4" i="149"/>
  <c r="P14" i="152"/>
  <c r="R14" i="39" s="1"/>
  <c r="P12" i="105"/>
  <c r="E12" i="39" s="1"/>
  <c r="P92" i="105"/>
  <c r="E92" i="39" s="1"/>
  <c r="P83" i="155"/>
  <c r="U83" i="39" s="1"/>
  <c r="P32" i="122"/>
  <c r="N32" i="39" s="1"/>
  <c r="P114" i="122"/>
  <c r="N114" i="39" s="1"/>
  <c r="L84" i="150" s="1"/>
  <c r="P142" i="154"/>
  <c r="T142" i="39" s="1"/>
  <c r="P107" i="154"/>
  <c r="T107" i="39" s="1"/>
  <c r="P143" i="154"/>
  <c r="T143" i="39" s="1"/>
  <c r="P12" i="154"/>
  <c r="T12" i="39" s="1"/>
  <c r="P45" i="154"/>
  <c r="T45" i="39" s="1"/>
  <c r="P121" i="154"/>
  <c r="T121" i="39" s="1"/>
  <c r="P91" i="154"/>
  <c r="T91" i="39" s="1"/>
  <c r="P140" i="154"/>
  <c r="T140" i="39" s="1"/>
  <c r="P130" i="154"/>
  <c r="T130" i="39" s="1"/>
  <c r="P83" i="154"/>
  <c r="T83" i="39" s="1"/>
  <c r="P16" i="154"/>
  <c r="T16" i="39" s="1"/>
  <c r="P58" i="154"/>
  <c r="T58" i="39" s="1"/>
  <c r="P73" i="154"/>
  <c r="T73" i="39" s="1"/>
  <c r="P117" i="154"/>
  <c r="T117" i="39" s="1"/>
  <c r="P50" i="154"/>
  <c r="T50" i="39" s="1"/>
  <c r="P56" i="154"/>
  <c r="T56" i="39" s="1"/>
  <c r="P88" i="154"/>
  <c r="T88" i="39" s="1"/>
  <c r="P35" i="154"/>
  <c r="T35" i="39" s="1"/>
  <c r="P133" i="95"/>
  <c r="K133" i="39" s="1"/>
  <c r="I103" i="150" s="1"/>
  <c r="P36" i="95"/>
  <c r="K36" i="39" s="1"/>
  <c r="I6" i="150" s="1"/>
  <c r="P65" i="95"/>
  <c r="K65" i="39" s="1"/>
  <c r="I35" i="150" s="1"/>
  <c r="P24" i="95"/>
  <c r="K24" i="39" s="1"/>
  <c r="P72" i="95"/>
  <c r="K72" i="39" s="1"/>
  <c r="I42" i="150" s="1"/>
  <c r="P18" i="95"/>
  <c r="K18" i="39" s="1"/>
  <c r="P125" i="95"/>
  <c r="K125" i="39" s="1"/>
  <c r="I95" i="150" s="1"/>
  <c r="P95" i="95"/>
  <c r="K95" i="39" s="1"/>
  <c r="I65" i="150" s="1"/>
  <c r="P185" i="95"/>
  <c r="P67" i="95"/>
  <c r="K67" i="39" s="1"/>
  <c r="I37" i="150" s="1"/>
  <c r="P101" i="95"/>
  <c r="K101" i="39" s="1"/>
  <c r="I71" i="150" s="1"/>
  <c r="P171" i="95"/>
  <c r="P58" i="95"/>
  <c r="K58" i="39" s="1"/>
  <c r="I28" i="150" s="1"/>
  <c r="P11" i="95"/>
  <c r="K11" i="39" s="1"/>
  <c r="P191" i="95"/>
  <c r="P180" i="95"/>
  <c r="P165" i="95"/>
  <c r="P186" i="95"/>
  <c r="P112" i="95"/>
  <c r="K112" i="39" s="1"/>
  <c r="I82" i="150" s="1"/>
  <c r="P7" i="95"/>
  <c r="K7" i="39" s="1"/>
  <c r="P145" i="95"/>
  <c r="K145" i="39" s="1"/>
  <c r="I115" i="150" s="1"/>
  <c r="P140" i="95"/>
  <c r="K140" i="39" s="1"/>
  <c r="I110" i="150" s="1"/>
  <c r="P137" i="95"/>
  <c r="K137" i="39" s="1"/>
  <c r="I107" i="150" s="1"/>
  <c r="P141" i="95"/>
  <c r="K141" i="39" s="1"/>
  <c r="I111" i="150" s="1"/>
  <c r="C88" i="150" l="1"/>
  <c r="P83" i="135"/>
  <c r="P83" i="39" s="1"/>
  <c r="N53" i="150" s="1"/>
  <c r="P64" i="135"/>
  <c r="P64" i="39" s="1"/>
  <c r="N34" i="150" s="1"/>
  <c r="C110" i="150"/>
  <c r="C24" i="150"/>
  <c r="P13" i="135"/>
  <c r="P13" i="39" s="1"/>
  <c r="P65" i="135"/>
  <c r="P65" i="39" s="1"/>
  <c r="N35" i="150" s="1"/>
  <c r="P38" i="132"/>
  <c r="O38" i="39" s="1"/>
  <c r="M8" i="150" s="1"/>
  <c r="P9" i="132"/>
  <c r="O9" i="39" s="1"/>
  <c r="C107" i="150"/>
  <c r="P81" i="96"/>
  <c r="L81" i="39" s="1"/>
  <c r="J51" i="150" s="1"/>
  <c r="P168" i="96"/>
  <c r="P101" i="135"/>
  <c r="P101" i="39" s="1"/>
  <c r="N71" i="150" s="1"/>
  <c r="P21" i="135"/>
  <c r="P21" i="39" s="1"/>
  <c r="P49" i="135"/>
  <c r="P49" i="39" s="1"/>
  <c r="N19" i="150" s="1"/>
  <c r="C94" i="150"/>
  <c r="P126" i="132"/>
  <c r="O126" i="39" s="1"/>
  <c r="M96" i="150" s="1"/>
  <c r="P104" i="132"/>
  <c r="O104" i="39" s="1"/>
  <c r="M74" i="150" s="1"/>
  <c r="P81" i="132"/>
  <c r="O81" i="39" s="1"/>
  <c r="M51" i="150" s="1"/>
  <c r="C30" i="150"/>
  <c r="P96" i="96"/>
  <c r="L96" i="39" s="1"/>
  <c r="J66" i="150" s="1"/>
  <c r="P74" i="96"/>
  <c r="L74" i="39" s="1"/>
  <c r="J44" i="150" s="1"/>
  <c r="P165" i="96"/>
  <c r="P130" i="96"/>
  <c r="L130" i="39" s="1"/>
  <c r="J100" i="150" s="1"/>
  <c r="P186" i="96"/>
  <c r="P25" i="135"/>
  <c r="P25" i="39" s="1"/>
  <c r="P121" i="135"/>
  <c r="P121" i="39" s="1"/>
  <c r="N91" i="150" s="1"/>
  <c r="P125" i="132"/>
  <c r="O125" i="39" s="1"/>
  <c r="M95" i="150" s="1"/>
  <c r="P111" i="132"/>
  <c r="O111" i="39" s="1"/>
  <c r="M81" i="150" s="1"/>
  <c r="P117" i="132"/>
  <c r="O117" i="39" s="1"/>
  <c r="M87" i="150" s="1"/>
  <c r="C91" i="150"/>
  <c r="C84" i="150"/>
  <c r="P104" i="96"/>
  <c r="L104" i="39" s="1"/>
  <c r="J74" i="150" s="1"/>
  <c r="P178" i="96"/>
  <c r="P42" i="96"/>
  <c r="L42" i="39" s="1"/>
  <c r="J12" i="150" s="1"/>
  <c r="P62" i="135"/>
  <c r="P62" i="39" s="1"/>
  <c r="N32" i="150" s="1"/>
  <c r="P84" i="135"/>
  <c r="P84" i="39" s="1"/>
  <c r="N54" i="150" s="1"/>
  <c r="P18" i="132"/>
  <c r="O18" i="39" s="1"/>
  <c r="AB18" i="39" s="1"/>
  <c r="P110" i="132"/>
  <c r="O110" i="39" s="1"/>
  <c r="M80" i="150" s="1"/>
  <c r="F16" i="150"/>
  <c r="P67" i="96"/>
  <c r="L67" i="39" s="1"/>
  <c r="J37" i="150" s="1"/>
  <c r="P97" i="135"/>
  <c r="P97" i="39" s="1"/>
  <c r="N67" i="150" s="1"/>
  <c r="P8" i="135"/>
  <c r="P8" i="39" s="1"/>
  <c r="P14" i="132"/>
  <c r="O14" i="39" s="1"/>
  <c r="P78" i="132"/>
  <c r="O78" i="39" s="1"/>
  <c r="M48" i="150" s="1"/>
  <c r="P20" i="96"/>
  <c r="L20" i="39" s="1"/>
  <c r="AB20" i="39" s="1"/>
  <c r="P44" i="135"/>
  <c r="P44" i="39" s="1"/>
  <c r="N14" i="150" s="1"/>
  <c r="P41" i="135"/>
  <c r="P41" i="39" s="1"/>
  <c r="N11" i="150" s="1"/>
  <c r="C100" i="150"/>
  <c r="W130" i="39"/>
  <c r="C43" i="150"/>
  <c r="C10" i="150"/>
  <c r="P133" i="135"/>
  <c r="P133" i="39" s="1"/>
  <c r="N103" i="150" s="1"/>
  <c r="P125" i="135"/>
  <c r="P125" i="39" s="1"/>
  <c r="N95" i="150" s="1"/>
  <c r="P76" i="132"/>
  <c r="O76" i="39" s="1"/>
  <c r="M46" i="150" s="1"/>
  <c r="P116" i="96"/>
  <c r="L116" i="39" s="1"/>
  <c r="J86" i="150" s="1"/>
  <c r="P113" i="96"/>
  <c r="L113" i="39" s="1"/>
  <c r="J83" i="150" s="1"/>
  <c r="P18" i="96"/>
  <c r="L18" i="39" s="1"/>
  <c r="P32" i="135"/>
  <c r="P32" i="39" s="1"/>
  <c r="P128" i="135"/>
  <c r="P128" i="39" s="1"/>
  <c r="N98" i="150" s="1"/>
  <c r="P24" i="135"/>
  <c r="P24" i="39" s="1"/>
  <c r="C61" i="150"/>
  <c r="W26" i="39"/>
  <c r="X26" i="39"/>
  <c r="P63" i="132"/>
  <c r="O63" i="39" s="1"/>
  <c r="M33" i="150" s="1"/>
  <c r="P119" i="132"/>
  <c r="O119" i="39" s="1"/>
  <c r="M89" i="150" s="1"/>
  <c r="P115" i="132"/>
  <c r="O115" i="39" s="1"/>
  <c r="M85" i="150" s="1"/>
  <c r="C38" i="150"/>
  <c r="C77" i="150"/>
  <c r="P54" i="96"/>
  <c r="L54" i="39" s="1"/>
  <c r="J24" i="150" s="1"/>
  <c r="P102" i="96"/>
  <c r="L102" i="39" s="1"/>
  <c r="J72" i="150" s="1"/>
  <c r="P125" i="96"/>
  <c r="L125" i="39" s="1"/>
  <c r="J95" i="150" s="1"/>
  <c r="P57" i="96"/>
  <c r="L57" i="39" s="1"/>
  <c r="J27" i="150" s="1"/>
  <c r="W116" i="39"/>
  <c r="P118" i="135"/>
  <c r="P118" i="39" s="1"/>
  <c r="N88" i="150" s="1"/>
  <c r="P78" i="135"/>
  <c r="P78" i="39" s="1"/>
  <c r="N48" i="150" s="1"/>
  <c r="P59" i="132"/>
  <c r="O59" i="39" s="1"/>
  <c r="M29" i="150" s="1"/>
  <c r="P137" i="132"/>
  <c r="O137" i="39" s="1"/>
  <c r="M107" i="150" s="1"/>
  <c r="P140" i="132"/>
  <c r="O140" i="39" s="1"/>
  <c r="M110" i="150" s="1"/>
  <c r="C104" i="150"/>
  <c r="P133" i="96"/>
  <c r="L133" i="39" s="1"/>
  <c r="J103" i="150" s="1"/>
  <c r="P172" i="96"/>
  <c r="P114" i="96"/>
  <c r="L114" i="39" s="1"/>
  <c r="J84" i="150" s="1"/>
  <c r="P40" i="135"/>
  <c r="P40" i="39" s="1"/>
  <c r="N10" i="150" s="1"/>
  <c r="P138" i="135"/>
  <c r="P138" i="39" s="1"/>
  <c r="N108" i="150" s="1"/>
  <c r="P130" i="135"/>
  <c r="P130" i="39" s="1"/>
  <c r="N100" i="150" s="1"/>
  <c r="C101" i="150"/>
  <c r="P79" i="132"/>
  <c r="O79" i="39" s="1"/>
  <c r="M49" i="150" s="1"/>
  <c r="P67" i="132"/>
  <c r="O67" i="39" s="1"/>
  <c r="M37" i="150" s="1"/>
  <c r="C49" i="150"/>
  <c r="P88" i="96"/>
  <c r="L88" i="39" s="1"/>
  <c r="J58" i="150" s="1"/>
  <c r="P68" i="135"/>
  <c r="P68" i="39" s="1"/>
  <c r="N38" i="150" s="1"/>
  <c r="P140" i="135"/>
  <c r="P140" i="39" s="1"/>
  <c r="N110" i="150" s="1"/>
  <c r="C44" i="150"/>
  <c r="X74" i="39"/>
  <c r="W74" i="39"/>
  <c r="P61" i="132"/>
  <c r="O61" i="39" s="1"/>
  <c r="M31" i="150" s="1"/>
  <c r="P145" i="132"/>
  <c r="O145" i="39" s="1"/>
  <c r="M115" i="150" s="1"/>
  <c r="C29" i="150"/>
  <c r="C9" i="150"/>
  <c r="P150" i="96"/>
  <c r="L150" i="39" s="1"/>
  <c r="C12" i="149"/>
  <c r="L16" i="150"/>
  <c r="B12" i="149"/>
  <c r="P56" i="135"/>
  <c r="P56" i="39" s="1"/>
  <c r="N26" i="150" s="1"/>
  <c r="P53" i="135"/>
  <c r="P53" i="39" s="1"/>
  <c r="N23" i="150" s="1"/>
  <c r="C74" i="150"/>
  <c r="AB104" i="39"/>
  <c r="X104" i="39"/>
  <c r="W104" i="39"/>
  <c r="C12" i="150"/>
  <c r="X42" i="39"/>
  <c r="W42" i="39"/>
  <c r="X18" i="39"/>
  <c r="W18" i="39"/>
  <c r="P31" i="135"/>
  <c r="P31" i="39" s="1"/>
  <c r="P152" i="135"/>
  <c r="P152" i="39" s="1"/>
  <c r="P18" i="135"/>
  <c r="P18" i="39" s="1"/>
  <c r="C112" i="150"/>
  <c r="P92" i="132"/>
  <c r="O92" i="39" s="1"/>
  <c r="M62" i="150" s="1"/>
  <c r="P7" i="132"/>
  <c r="O7" i="39" s="1"/>
  <c r="C70" i="150"/>
  <c r="P82" i="96"/>
  <c r="L82" i="39" s="1"/>
  <c r="J52" i="150" s="1"/>
  <c r="P65" i="96"/>
  <c r="L65" i="39" s="1"/>
  <c r="J35" i="150" s="1"/>
  <c r="P162" i="96"/>
  <c r="P28" i="96"/>
  <c r="L28" i="39" s="1"/>
  <c r="C109" i="150"/>
  <c r="P15" i="135"/>
  <c r="P15" i="39" s="1"/>
  <c r="P88" i="135"/>
  <c r="P88" i="39" s="1"/>
  <c r="N58" i="150" s="1"/>
  <c r="P122" i="132"/>
  <c r="O122" i="39" s="1"/>
  <c r="M92" i="150" s="1"/>
  <c r="P105" i="132"/>
  <c r="O105" i="39" s="1"/>
  <c r="M75" i="150" s="1"/>
  <c r="P87" i="132"/>
  <c r="O87" i="39" s="1"/>
  <c r="M57" i="150" s="1"/>
  <c r="P34" i="96"/>
  <c r="L34" i="39" s="1"/>
  <c r="P15" i="96"/>
  <c r="L15" i="39" s="1"/>
  <c r="P154" i="96"/>
  <c r="C68" i="150"/>
  <c r="P138" i="96"/>
  <c r="L138" i="39" s="1"/>
  <c r="J108" i="150" s="1"/>
  <c r="P93" i="135"/>
  <c r="P93" i="39" s="1"/>
  <c r="N63" i="150" s="1"/>
  <c r="P90" i="135"/>
  <c r="P90" i="39" s="1"/>
  <c r="N60" i="150" s="1"/>
  <c r="P28" i="132"/>
  <c r="O28" i="39" s="1"/>
  <c r="P101" i="132"/>
  <c r="O101" i="39" s="1"/>
  <c r="M71" i="150" s="1"/>
  <c r="P148" i="96"/>
  <c r="L148" i="39" s="1"/>
  <c r="P181" i="96"/>
  <c r="P155" i="96"/>
  <c r="P119" i="135"/>
  <c r="P119" i="39" s="1"/>
  <c r="N89" i="150" s="1"/>
  <c r="P114" i="135"/>
  <c r="P114" i="39" s="1"/>
  <c r="N84" i="150" s="1"/>
  <c r="C97" i="150"/>
  <c r="C48" i="150"/>
  <c r="X78" i="39"/>
  <c r="W78" i="39"/>
  <c r="C47" i="150"/>
  <c r="P24" i="132"/>
  <c r="O24" i="39" s="1"/>
  <c r="P84" i="132"/>
  <c r="O84" i="39" s="1"/>
  <c r="M54" i="150" s="1"/>
  <c r="P72" i="96"/>
  <c r="L72" i="39" s="1"/>
  <c r="J42" i="150" s="1"/>
  <c r="P52" i="96"/>
  <c r="L52" i="39" s="1"/>
  <c r="J22" i="150" s="1"/>
  <c r="P177" i="96"/>
  <c r="P81" i="135"/>
  <c r="P81" i="39" s="1"/>
  <c r="N51" i="150" s="1"/>
  <c r="P82" i="135"/>
  <c r="P82" i="39" s="1"/>
  <c r="N52" i="150" s="1"/>
  <c r="P74" i="135"/>
  <c r="P74" i="39" s="1"/>
  <c r="N44" i="150" s="1"/>
  <c r="C67" i="150"/>
  <c r="J5" i="149"/>
  <c r="K5" i="149"/>
  <c r="P69" i="132"/>
  <c r="O69" i="39" s="1"/>
  <c r="M39" i="150" s="1"/>
  <c r="P131" i="132"/>
  <c r="O131" i="39" s="1"/>
  <c r="M101" i="150" s="1"/>
  <c r="C113" i="150"/>
  <c r="W143" i="39"/>
  <c r="X143" i="39"/>
  <c r="P78" i="116"/>
  <c r="H78" i="39" s="1"/>
  <c r="F48" i="150" s="1"/>
  <c r="P117" i="96"/>
  <c r="L117" i="39" s="1"/>
  <c r="J87" i="150" s="1"/>
  <c r="P14" i="154"/>
  <c r="T14" i="39" s="1"/>
  <c r="P36" i="135"/>
  <c r="P36" i="39" s="1"/>
  <c r="N6" i="150" s="1"/>
  <c r="P141" i="135"/>
  <c r="P141" i="39" s="1"/>
  <c r="N111" i="150" s="1"/>
  <c r="P106" i="135"/>
  <c r="P106" i="39" s="1"/>
  <c r="N76" i="150" s="1"/>
  <c r="C60" i="150"/>
  <c r="P30" i="153"/>
  <c r="S30" i="39" s="1"/>
  <c r="P112" i="153"/>
  <c r="S112" i="39" s="1"/>
  <c r="C83" i="150"/>
  <c r="P130" i="132"/>
  <c r="O130" i="39" s="1"/>
  <c r="M100" i="150" s="1"/>
  <c r="P77" i="132"/>
  <c r="O77" i="39" s="1"/>
  <c r="M47" i="150" s="1"/>
  <c r="P11" i="116"/>
  <c r="H11" i="39" s="1"/>
  <c r="P81" i="116"/>
  <c r="H81" i="39" s="1"/>
  <c r="F51" i="150" s="1"/>
  <c r="P21" i="116"/>
  <c r="H21" i="39" s="1"/>
  <c r="AB21" i="39" s="1"/>
  <c r="P172" i="120"/>
  <c r="P48" i="120"/>
  <c r="I48" i="39" s="1"/>
  <c r="G18" i="150" s="1"/>
  <c r="J12" i="149"/>
  <c r="P131" i="94"/>
  <c r="J131" i="39" s="1"/>
  <c r="H101" i="150" s="1"/>
  <c r="P74" i="94"/>
  <c r="J74" i="39" s="1"/>
  <c r="H44" i="150" s="1"/>
  <c r="P8" i="96"/>
  <c r="L8" i="39" s="1"/>
  <c r="P45" i="135"/>
  <c r="P45" i="39" s="1"/>
  <c r="N15" i="150" s="1"/>
  <c r="P80" i="135"/>
  <c r="P80" i="39" s="1"/>
  <c r="N50" i="150" s="1"/>
  <c r="P108" i="135"/>
  <c r="P108" i="39" s="1"/>
  <c r="N78" i="150" s="1"/>
  <c r="P134" i="135"/>
  <c r="P134" i="39" s="1"/>
  <c r="N104" i="150" s="1"/>
  <c r="C28" i="150"/>
  <c r="C66" i="150"/>
  <c r="W96" i="39"/>
  <c r="X96" i="39"/>
  <c r="P107" i="132"/>
  <c r="O107" i="39" s="1"/>
  <c r="M77" i="150" s="1"/>
  <c r="P15" i="132"/>
  <c r="O15" i="39" s="1"/>
  <c r="C32" i="150"/>
  <c r="P179" i="96"/>
  <c r="P58" i="96"/>
  <c r="L58" i="39" s="1"/>
  <c r="J28" i="150" s="1"/>
  <c r="P119" i="96"/>
  <c r="L119" i="39" s="1"/>
  <c r="J89" i="150" s="1"/>
  <c r="P6" i="96"/>
  <c r="L6" i="39" s="1"/>
  <c r="I16" i="150"/>
  <c r="P150" i="135"/>
  <c r="P150" i="39" s="1"/>
  <c r="P127" i="135"/>
  <c r="P127" i="39" s="1"/>
  <c r="N97" i="150" s="1"/>
  <c r="P20" i="135"/>
  <c r="P20" i="39" s="1"/>
  <c r="X34" i="39"/>
  <c r="W34" i="39"/>
  <c r="P44" i="132"/>
  <c r="O44" i="39" s="1"/>
  <c r="M14" i="150" s="1"/>
  <c r="P41" i="132"/>
  <c r="O41" i="39" s="1"/>
  <c r="M11" i="150" s="1"/>
  <c r="C57" i="150"/>
  <c r="P100" i="96"/>
  <c r="L100" i="39" s="1"/>
  <c r="J70" i="150" s="1"/>
  <c r="P170" i="96"/>
  <c r="P43" i="96"/>
  <c r="L43" i="39" s="1"/>
  <c r="J13" i="150" s="1"/>
  <c r="P131" i="96"/>
  <c r="L131" i="39" s="1"/>
  <c r="J101" i="150" s="1"/>
  <c r="C72" i="150"/>
  <c r="P113" i="135"/>
  <c r="P113" i="39" s="1"/>
  <c r="N83" i="150" s="1"/>
  <c r="P124" i="135"/>
  <c r="P124" i="39" s="1"/>
  <c r="N94" i="150" s="1"/>
  <c r="C23" i="150"/>
  <c r="C54" i="150"/>
  <c r="P37" i="132"/>
  <c r="O37" i="39" s="1"/>
  <c r="M7" i="150" s="1"/>
  <c r="P56" i="132"/>
  <c r="O56" i="39" s="1"/>
  <c r="M26" i="150" s="1"/>
  <c r="P20" i="132"/>
  <c r="O20" i="39" s="1"/>
  <c r="C36" i="150"/>
  <c r="P70" i="96"/>
  <c r="L70" i="39" s="1"/>
  <c r="J40" i="150" s="1"/>
  <c r="P79" i="96"/>
  <c r="L79" i="39" s="1"/>
  <c r="J49" i="150" s="1"/>
  <c r="P62" i="96"/>
  <c r="L62" i="39" s="1"/>
  <c r="J32" i="150" s="1"/>
  <c r="C79" i="150"/>
  <c r="W109" i="39"/>
  <c r="X109" i="39"/>
  <c r="P26" i="135"/>
  <c r="P26" i="39" s="1"/>
  <c r="AB26" i="39" s="1"/>
  <c r="P66" i="135"/>
  <c r="P66" i="39" s="1"/>
  <c r="N36" i="150" s="1"/>
  <c r="P25" i="132"/>
  <c r="O25" i="39" s="1"/>
  <c r="P17" i="132"/>
  <c r="O17" i="39" s="1"/>
  <c r="C37" i="150"/>
  <c r="P37" i="96"/>
  <c r="L37" i="39" s="1"/>
  <c r="J7" i="150" s="1"/>
  <c r="P101" i="96"/>
  <c r="L101" i="39" s="1"/>
  <c r="J71" i="150" s="1"/>
  <c r="P145" i="96"/>
  <c r="L145" i="39" s="1"/>
  <c r="J115" i="150" s="1"/>
  <c r="P95" i="135"/>
  <c r="P95" i="39" s="1"/>
  <c r="N65" i="150" s="1"/>
  <c r="P92" i="135"/>
  <c r="P92" i="39" s="1"/>
  <c r="N62" i="150" s="1"/>
  <c r="P100" i="135"/>
  <c r="P100" i="39" s="1"/>
  <c r="N70" i="150" s="1"/>
  <c r="C103" i="150"/>
  <c r="W133" i="39"/>
  <c r="X133" i="39"/>
  <c r="C35" i="150"/>
  <c r="W65" i="39"/>
  <c r="X65" i="39"/>
  <c r="C45" i="150"/>
  <c r="P152" i="132"/>
  <c r="O152" i="39" s="1"/>
  <c r="P22" i="132"/>
  <c r="O22" i="39" s="1"/>
  <c r="H16" i="150"/>
  <c r="P46" i="96"/>
  <c r="L46" i="39" s="1"/>
  <c r="P85" i="96"/>
  <c r="L85" i="39" s="1"/>
  <c r="J55" i="150" s="1"/>
  <c r="P83" i="96"/>
  <c r="L83" i="39" s="1"/>
  <c r="J53" i="150" s="1"/>
  <c r="P75" i="135"/>
  <c r="P75" i="39" s="1"/>
  <c r="N45" i="150" s="1"/>
  <c r="P43" i="135"/>
  <c r="P43" i="39" s="1"/>
  <c r="N13" i="150" s="1"/>
  <c r="P151" i="135"/>
  <c r="P151" i="39" s="1"/>
  <c r="AB150" i="39"/>
  <c r="W150" i="39"/>
  <c r="X150" i="39"/>
  <c r="P95" i="132"/>
  <c r="O95" i="39" s="1"/>
  <c r="M65" i="150" s="1"/>
  <c r="P99" i="132"/>
  <c r="O99" i="39" s="1"/>
  <c r="M69" i="150" s="1"/>
  <c r="X149" i="39"/>
  <c r="W149" i="39"/>
  <c r="P183" i="116"/>
  <c r="P82" i="116"/>
  <c r="H82" i="39" s="1"/>
  <c r="P171" i="116"/>
  <c r="P38" i="120"/>
  <c r="I38" i="39" s="1"/>
  <c r="G8" i="150" s="1"/>
  <c r="P79" i="120"/>
  <c r="I79" i="39" s="1"/>
  <c r="G49" i="150" s="1"/>
  <c r="P87" i="96"/>
  <c r="L87" i="39" s="1"/>
  <c r="J57" i="150" s="1"/>
  <c r="P93" i="154"/>
  <c r="T93" i="39" s="1"/>
  <c r="P131" i="154"/>
  <c r="T131" i="39" s="1"/>
  <c r="P63" i="135"/>
  <c r="P63" i="39" s="1"/>
  <c r="N33" i="150" s="1"/>
  <c r="P107" i="135"/>
  <c r="P107" i="39" s="1"/>
  <c r="N77" i="150" s="1"/>
  <c r="P104" i="135"/>
  <c r="P104" i="39" s="1"/>
  <c r="N74" i="150" s="1"/>
  <c r="P126" i="153"/>
  <c r="S126" i="39" s="1"/>
  <c r="P147" i="153"/>
  <c r="S147" i="39" s="1"/>
  <c r="P52" i="132"/>
  <c r="O52" i="39" s="1"/>
  <c r="M22" i="150" s="1"/>
  <c r="P39" i="132"/>
  <c r="O39" i="39" s="1"/>
  <c r="M9" i="150" s="1"/>
  <c r="C65" i="150"/>
  <c r="P175" i="116"/>
  <c r="P160" i="116"/>
  <c r="P129" i="116"/>
  <c r="H129" i="39" s="1"/>
  <c r="F99" i="150" s="1"/>
  <c r="P37" i="120"/>
  <c r="I37" i="39" s="1"/>
  <c r="G7" i="150" s="1"/>
  <c r="P170" i="120"/>
  <c r="P146" i="120"/>
  <c r="I146" i="39" s="1"/>
  <c r="G116" i="150" s="1"/>
  <c r="P118" i="94"/>
  <c r="J118" i="39" s="1"/>
  <c r="H88" i="150" s="1"/>
  <c r="P107" i="94"/>
  <c r="J107" i="39" s="1"/>
  <c r="H77" i="150" s="1"/>
  <c r="P23" i="96"/>
  <c r="L23" i="39" s="1"/>
  <c r="AB23" i="39" s="1"/>
  <c r="P115" i="135"/>
  <c r="P115" i="39" s="1"/>
  <c r="N85" i="150" s="1"/>
  <c r="P27" i="135"/>
  <c r="P27" i="39" s="1"/>
  <c r="P10" i="135"/>
  <c r="P10" i="39" s="1"/>
  <c r="P52" i="135"/>
  <c r="P52" i="39" s="1"/>
  <c r="N22" i="150" s="1"/>
  <c r="AB147" i="39"/>
  <c r="C46" i="150"/>
  <c r="X76" i="39"/>
  <c r="W76" i="39"/>
  <c r="P114" i="132"/>
  <c r="O114" i="39" s="1"/>
  <c r="M84" i="150" s="1"/>
  <c r="P68" i="132"/>
  <c r="O68" i="39" s="1"/>
  <c r="M38" i="150" s="1"/>
  <c r="W33" i="39"/>
  <c r="X33" i="39"/>
  <c r="P71" i="96"/>
  <c r="L71" i="39" s="1"/>
  <c r="J41" i="150" s="1"/>
  <c r="P140" i="96"/>
  <c r="L140" i="39" s="1"/>
  <c r="J110" i="150" s="1"/>
  <c r="P14" i="96"/>
  <c r="L14" i="39" s="1"/>
  <c r="AB14" i="39" s="1"/>
  <c r="W11" i="39"/>
  <c r="P78" i="96"/>
  <c r="L78" i="39" s="1"/>
  <c r="J48" i="150" s="1"/>
  <c r="P29" i="135"/>
  <c r="P29" i="39" s="1"/>
  <c r="P61" i="135"/>
  <c r="P61" i="39" s="1"/>
  <c r="N31" i="150" s="1"/>
  <c r="P80" i="132"/>
  <c r="O80" i="39" s="1"/>
  <c r="M50" i="150" s="1"/>
  <c r="P116" i="132"/>
  <c r="O116" i="39" s="1"/>
  <c r="M86" i="150" s="1"/>
  <c r="C11" i="150"/>
  <c r="P55" i="96"/>
  <c r="L55" i="39" s="1"/>
  <c r="J25" i="150" s="1"/>
  <c r="P98" i="96"/>
  <c r="L98" i="39" s="1"/>
  <c r="J68" i="150" s="1"/>
  <c r="P108" i="96"/>
  <c r="L108" i="39" s="1"/>
  <c r="J78" i="150" s="1"/>
  <c r="P183" i="96"/>
  <c r="C25" i="150"/>
  <c r="P35" i="135"/>
  <c r="P35" i="39" s="1"/>
  <c r="P72" i="135"/>
  <c r="P72" i="39" s="1"/>
  <c r="N42" i="150" s="1"/>
  <c r="P70" i="135"/>
  <c r="P70" i="39" s="1"/>
  <c r="N40" i="150" s="1"/>
  <c r="C16" i="150"/>
  <c r="C3" i="149"/>
  <c r="B3" i="149"/>
  <c r="C114" i="150"/>
  <c r="C40" i="150"/>
  <c r="P16" i="132"/>
  <c r="O16" i="39" s="1"/>
  <c r="AB16" i="39" s="1"/>
  <c r="P89" i="132"/>
  <c r="O89" i="39" s="1"/>
  <c r="M59" i="150" s="1"/>
  <c r="P66" i="132"/>
  <c r="O66" i="39" s="1"/>
  <c r="M36" i="150" s="1"/>
  <c r="C20" i="150"/>
  <c r="C34" i="150"/>
  <c r="AB64" i="39"/>
  <c r="P31" i="96"/>
  <c r="L31" i="39" s="1"/>
  <c r="P182" i="96"/>
  <c r="P188" i="96"/>
  <c r="C41" i="150"/>
  <c r="P17" i="135"/>
  <c r="P17" i="39" s="1"/>
  <c r="P22" i="135"/>
  <c r="P22" i="39" s="1"/>
  <c r="P27" i="132"/>
  <c r="O27" i="39" s="1"/>
  <c r="P124" i="132"/>
  <c r="O124" i="39" s="1"/>
  <c r="M94" i="150" s="1"/>
  <c r="P185" i="96"/>
  <c r="P171" i="96"/>
  <c r="P50" i="96"/>
  <c r="L50" i="39" s="1"/>
  <c r="J20" i="150" s="1"/>
  <c r="C106" i="150"/>
  <c r="X136" i="39"/>
  <c r="W136" i="39"/>
  <c r="P89" i="135"/>
  <c r="P89" i="39" s="1"/>
  <c r="N59" i="150" s="1"/>
  <c r="P123" i="135"/>
  <c r="P123" i="39" s="1"/>
  <c r="N93" i="150" s="1"/>
  <c r="P6" i="135"/>
  <c r="P6" i="39" s="1"/>
  <c r="C92" i="150"/>
  <c r="C116" i="150"/>
  <c r="P29" i="132"/>
  <c r="O29" i="39" s="1"/>
  <c r="P100" i="132"/>
  <c r="O100" i="39" s="1"/>
  <c r="M70" i="150" s="1"/>
  <c r="C98" i="150"/>
  <c r="P94" i="96"/>
  <c r="L94" i="39" s="1"/>
  <c r="J64" i="150" s="1"/>
  <c r="P167" i="96"/>
  <c r="P174" i="96"/>
  <c r="P60" i="96"/>
  <c r="L60" i="39" s="1"/>
  <c r="J30" i="150" s="1"/>
  <c r="C99" i="150"/>
  <c r="P37" i="135"/>
  <c r="P37" i="39" s="1"/>
  <c r="N7" i="150" s="1"/>
  <c r="P142" i="135"/>
  <c r="P142" i="39" s="1"/>
  <c r="N112" i="150" s="1"/>
  <c r="C76" i="150"/>
  <c r="P120" i="132"/>
  <c r="O120" i="39" s="1"/>
  <c r="M90" i="150" s="1"/>
  <c r="P64" i="132"/>
  <c r="O64" i="39" s="1"/>
  <c r="M34" i="150" s="1"/>
  <c r="P74" i="132"/>
  <c r="O74" i="39" s="1"/>
  <c r="M44" i="150" s="1"/>
  <c r="P174" i="116"/>
  <c r="P145" i="116"/>
  <c r="H145" i="39" s="1"/>
  <c r="F115" i="150" s="1"/>
  <c r="U115" i="150" s="1"/>
  <c r="P127" i="116"/>
  <c r="H127" i="39" s="1"/>
  <c r="F97" i="150" s="1"/>
  <c r="E16" i="150"/>
  <c r="B5" i="149"/>
  <c r="C5" i="149"/>
  <c r="P94" i="120"/>
  <c r="I94" i="39" s="1"/>
  <c r="G64" i="150" s="1"/>
  <c r="P55" i="94"/>
  <c r="J55" i="39" s="1"/>
  <c r="H25" i="150" s="1"/>
  <c r="P141" i="154"/>
  <c r="T141" i="39" s="1"/>
  <c r="P54" i="154"/>
  <c r="T54" i="39" s="1"/>
  <c r="P119" i="154"/>
  <c r="T119" i="39" s="1"/>
  <c r="AB25" i="39"/>
  <c r="P54" i="135"/>
  <c r="P54" i="39" s="1"/>
  <c r="N24" i="150" s="1"/>
  <c r="P145" i="135"/>
  <c r="P145" i="39" s="1"/>
  <c r="N115" i="150" s="1"/>
  <c r="P131" i="135"/>
  <c r="P131" i="39" s="1"/>
  <c r="N101" i="150" s="1"/>
  <c r="X148" i="39"/>
  <c r="W148" i="39"/>
  <c r="P11" i="153"/>
  <c r="S11" i="39" s="1"/>
  <c r="P69" i="153"/>
  <c r="S69" i="39" s="1"/>
  <c r="P45" i="132"/>
  <c r="O45" i="39" s="1"/>
  <c r="M15" i="150" s="1"/>
  <c r="V15" i="150" s="1"/>
  <c r="P139" i="132"/>
  <c r="O139" i="39" s="1"/>
  <c r="M109" i="150" s="1"/>
  <c r="P72" i="132"/>
  <c r="O72" i="39" s="1"/>
  <c r="M42" i="150" s="1"/>
  <c r="P154" i="116"/>
  <c r="P106" i="116"/>
  <c r="H106" i="39" s="1"/>
  <c r="F76" i="150" s="1"/>
  <c r="P12" i="116"/>
  <c r="H12" i="39" s="1"/>
  <c r="AB12" i="39" s="1"/>
  <c r="P51" i="120"/>
  <c r="I51" i="39" s="1"/>
  <c r="G21" i="150" s="1"/>
  <c r="P68" i="120"/>
  <c r="I68" i="39" s="1"/>
  <c r="G38" i="150" s="1"/>
  <c r="P65" i="120"/>
  <c r="I65" i="39" s="1"/>
  <c r="G35" i="150" s="1"/>
  <c r="W20" i="39"/>
  <c r="P50" i="94"/>
  <c r="J50" i="39" s="1"/>
  <c r="H20" i="150" s="1"/>
  <c r="P108" i="94"/>
  <c r="J108" i="39" s="1"/>
  <c r="H78" i="150" s="1"/>
  <c r="X145" i="39"/>
  <c r="C21" i="150"/>
  <c r="P117" i="135"/>
  <c r="P117" i="39" s="1"/>
  <c r="N87" i="150" s="1"/>
  <c r="P12" i="135"/>
  <c r="P12" i="39" s="1"/>
  <c r="P105" i="135"/>
  <c r="P105" i="39" s="1"/>
  <c r="N75" i="150" s="1"/>
  <c r="P103" i="135"/>
  <c r="P103" i="39" s="1"/>
  <c r="N73" i="150" s="1"/>
  <c r="C33" i="150"/>
  <c r="AB63" i="39"/>
  <c r="W63" i="39"/>
  <c r="X63" i="39"/>
  <c r="C75" i="150"/>
  <c r="AB152" i="39"/>
  <c r="W152" i="39"/>
  <c r="P51" i="135"/>
  <c r="P51" i="39" s="1"/>
  <c r="N21" i="150" s="1"/>
  <c r="P112" i="135"/>
  <c r="P112" i="39" s="1"/>
  <c r="N82" i="150" s="1"/>
  <c r="P132" i="135"/>
  <c r="P132" i="39" s="1"/>
  <c r="N102" i="150" s="1"/>
  <c r="C7" i="150"/>
  <c r="X37" i="39"/>
  <c r="AB37" i="39"/>
  <c r="P91" i="132"/>
  <c r="O91" i="39" s="1"/>
  <c r="M61" i="150" s="1"/>
  <c r="P62" i="132"/>
  <c r="O62" i="39" s="1"/>
  <c r="M32" i="150" s="1"/>
  <c r="P126" i="96"/>
  <c r="L126" i="39" s="1"/>
  <c r="J96" i="150" s="1"/>
  <c r="P95" i="96"/>
  <c r="L95" i="39" s="1"/>
  <c r="J65" i="150" s="1"/>
  <c r="C82" i="150"/>
  <c r="P47" i="135"/>
  <c r="P47" i="39" s="1"/>
  <c r="N17" i="150" s="1"/>
  <c r="P85" i="135"/>
  <c r="P85" i="39" s="1"/>
  <c r="N55" i="150" s="1"/>
  <c r="P118" i="132"/>
  <c r="O118" i="39" s="1"/>
  <c r="M88" i="150" s="1"/>
  <c r="P75" i="132"/>
  <c r="O75" i="39" s="1"/>
  <c r="M45" i="150" s="1"/>
  <c r="P8" i="132"/>
  <c r="O8" i="39" s="1"/>
  <c r="X8" i="39" s="1"/>
  <c r="P169" i="96"/>
  <c r="P163" i="96"/>
  <c r="P189" i="96"/>
  <c r="P11" i="96"/>
  <c r="L11" i="39" s="1"/>
  <c r="X11" i="39" s="1"/>
  <c r="P28" i="135"/>
  <c r="P28" i="39" s="1"/>
  <c r="P42" i="135"/>
  <c r="P42" i="39" s="1"/>
  <c r="N12" i="150" s="1"/>
  <c r="P146" i="135"/>
  <c r="P146" i="39" s="1"/>
  <c r="N116" i="150" s="1"/>
  <c r="C6" i="150"/>
  <c r="AB29" i="39"/>
  <c r="W29" i="39"/>
  <c r="X29" i="39"/>
  <c r="P23" i="132"/>
  <c r="O23" i="39" s="1"/>
  <c r="P54" i="132"/>
  <c r="O54" i="39" s="1"/>
  <c r="M24" i="150" s="1"/>
  <c r="C64" i="150"/>
  <c r="P47" i="96"/>
  <c r="L47" i="39" s="1"/>
  <c r="J17" i="150" s="1"/>
  <c r="P103" i="96"/>
  <c r="L103" i="39" s="1"/>
  <c r="J73" i="150" s="1"/>
  <c r="P105" i="96"/>
  <c r="L105" i="39" s="1"/>
  <c r="J75" i="150" s="1"/>
  <c r="P19" i="135"/>
  <c r="P19" i="39" s="1"/>
  <c r="P126" i="135"/>
  <c r="P126" i="39" s="1"/>
  <c r="N96" i="150" s="1"/>
  <c r="P112" i="132"/>
  <c r="O112" i="39" s="1"/>
  <c r="M82" i="150" s="1"/>
  <c r="P21" i="132"/>
  <c r="O21" i="39" s="1"/>
  <c r="P180" i="96"/>
  <c r="P69" i="96"/>
  <c r="L69" i="39" s="1"/>
  <c r="J39" i="150" s="1"/>
  <c r="P51" i="96"/>
  <c r="L51" i="39" s="1"/>
  <c r="J21" i="150" s="1"/>
  <c r="C85" i="150"/>
  <c r="AB115" i="39"/>
  <c r="W115" i="39"/>
  <c r="X115" i="39"/>
  <c r="P79" i="135"/>
  <c r="P79" i="39" s="1"/>
  <c r="N49" i="150" s="1"/>
  <c r="P120" i="135"/>
  <c r="P120" i="39" s="1"/>
  <c r="N90" i="150" s="1"/>
  <c r="P60" i="132"/>
  <c r="O60" i="39" s="1"/>
  <c r="M30" i="150" s="1"/>
  <c r="P49" i="132"/>
  <c r="O49" i="39" s="1"/>
  <c r="M19" i="150" s="1"/>
  <c r="P84" i="94"/>
  <c r="J84" i="39" s="1"/>
  <c r="H54" i="150" s="1"/>
  <c r="P30" i="96"/>
  <c r="L30" i="39" s="1"/>
  <c r="AB30" i="39" s="1"/>
  <c r="P45" i="96"/>
  <c r="L45" i="39" s="1"/>
  <c r="J15" i="150" s="1"/>
  <c r="P134" i="96"/>
  <c r="L134" i="39" s="1"/>
  <c r="J104" i="150" s="1"/>
  <c r="C58" i="150"/>
  <c r="X88" i="39"/>
  <c r="P21" i="96"/>
  <c r="L21" i="39" s="1"/>
  <c r="X21" i="39" s="1"/>
  <c r="P71" i="94"/>
  <c r="J71" i="39" s="1"/>
  <c r="H41" i="150" s="1"/>
  <c r="P148" i="135"/>
  <c r="P148" i="39" s="1"/>
  <c r="AB148" i="39" s="1"/>
  <c r="P98" i="135"/>
  <c r="P98" i="39" s="1"/>
  <c r="N68" i="150" s="1"/>
  <c r="C14" i="150"/>
  <c r="W44" i="39"/>
  <c r="P51" i="132"/>
  <c r="O51" i="39" s="1"/>
  <c r="M21" i="150" s="1"/>
  <c r="P43" i="132"/>
  <c r="O43" i="39" s="1"/>
  <c r="M13" i="150" s="1"/>
  <c r="P132" i="132"/>
  <c r="O132" i="39" s="1"/>
  <c r="M102" i="150" s="1"/>
  <c r="P165" i="116"/>
  <c r="P95" i="116"/>
  <c r="H95" i="39" s="1"/>
  <c r="F65" i="150" s="1"/>
  <c r="P132" i="116"/>
  <c r="H132" i="39" s="1"/>
  <c r="F102" i="150" s="1"/>
  <c r="C26" i="150"/>
  <c r="AB56" i="39"/>
  <c r="X56" i="39"/>
  <c r="W56" i="39"/>
  <c r="P177" i="120"/>
  <c r="P187" i="120"/>
  <c r="P50" i="120"/>
  <c r="I50" i="39" s="1"/>
  <c r="G20" i="150" s="1"/>
  <c r="P110" i="94"/>
  <c r="J110" i="39" s="1"/>
  <c r="H80" i="150" s="1"/>
  <c r="P139" i="95"/>
  <c r="K139" i="39" s="1"/>
  <c r="I109" i="150" s="1"/>
  <c r="P6" i="95"/>
  <c r="K6" i="39" s="1"/>
  <c r="AB6" i="39" s="1"/>
  <c r="P102" i="95"/>
  <c r="K102" i="39" s="1"/>
  <c r="I72" i="150" s="1"/>
  <c r="P92" i="154"/>
  <c r="T92" i="39" s="1"/>
  <c r="P79" i="154"/>
  <c r="T79" i="39" s="1"/>
  <c r="P67" i="154"/>
  <c r="T67" i="39" s="1"/>
  <c r="P73" i="135"/>
  <c r="P73" i="39" s="1"/>
  <c r="N43" i="150" s="1"/>
  <c r="P136" i="135"/>
  <c r="P136" i="39" s="1"/>
  <c r="N106" i="150" s="1"/>
  <c r="P123" i="153"/>
  <c r="S123" i="39" s="1"/>
  <c r="P146" i="153"/>
  <c r="S146" i="39" s="1"/>
  <c r="P71" i="132"/>
  <c r="O71" i="39" s="1"/>
  <c r="M41" i="150" s="1"/>
  <c r="P128" i="132"/>
  <c r="O128" i="39" s="1"/>
  <c r="M98" i="150" s="1"/>
  <c r="P123" i="132"/>
  <c r="O123" i="39" s="1"/>
  <c r="M93" i="150" s="1"/>
  <c r="P179" i="116"/>
  <c r="P17" i="116"/>
  <c r="H17" i="39" s="1"/>
  <c r="P24" i="120"/>
  <c r="I24" i="39" s="1"/>
  <c r="W24" i="39" s="1"/>
  <c r="P119" i="120"/>
  <c r="I119" i="39" s="1"/>
  <c r="G89" i="150" s="1"/>
  <c r="P120" i="120"/>
  <c r="I120" i="39" s="1"/>
  <c r="G90" i="150" s="1"/>
  <c r="X38" i="39"/>
  <c r="X20" i="39"/>
  <c r="P24" i="94"/>
  <c r="J24" i="39" s="1"/>
  <c r="P100" i="94"/>
  <c r="J100" i="39" s="1"/>
  <c r="H70" i="150" s="1"/>
  <c r="W145" i="39"/>
  <c r="C42" i="150"/>
  <c r="X72" i="39"/>
  <c r="W72" i="39"/>
  <c r="C53" i="150"/>
  <c r="AB83" i="39"/>
  <c r="W83" i="39"/>
  <c r="X83" i="39"/>
  <c r="W32" i="39"/>
  <c r="P11" i="135"/>
  <c r="P11" i="39" s="1"/>
  <c r="AB11" i="39" s="1"/>
  <c r="P16" i="135"/>
  <c r="P16" i="39" s="1"/>
  <c r="C108" i="150"/>
  <c r="AB138" i="39"/>
  <c r="X138" i="39"/>
  <c r="W138" i="39"/>
  <c r="C19" i="150"/>
  <c r="C89" i="150"/>
  <c r="AB119" i="39"/>
  <c r="W119" i="39"/>
  <c r="X119" i="39"/>
  <c r="C17" i="150"/>
  <c r="AB47" i="39"/>
  <c r="W47" i="39"/>
  <c r="AB27" i="39"/>
  <c r="W27" i="39"/>
  <c r="X27" i="39"/>
  <c r="C55" i="150"/>
  <c r="W85" i="39"/>
  <c r="X85" i="39"/>
  <c r="C18" i="150"/>
  <c r="P147" i="135"/>
  <c r="P147" i="39" s="1"/>
  <c r="P58" i="135"/>
  <c r="P58" i="39" s="1"/>
  <c r="N28" i="150" s="1"/>
  <c r="P40" i="132"/>
  <c r="O40" i="39" s="1"/>
  <c r="M10" i="150" s="1"/>
  <c r="P10" i="132"/>
  <c r="O10" i="39" s="1"/>
  <c r="P135" i="132"/>
  <c r="O135" i="39" s="1"/>
  <c r="M105" i="150" s="1"/>
  <c r="C102" i="150"/>
  <c r="P35" i="96"/>
  <c r="L35" i="39" s="1"/>
  <c r="AB35" i="39" s="1"/>
  <c r="P173" i="96"/>
  <c r="P122" i="96"/>
  <c r="L122" i="39" s="1"/>
  <c r="J92" i="150" s="1"/>
  <c r="AB151" i="39"/>
  <c r="W151" i="39"/>
  <c r="X151" i="39"/>
  <c r="P9" i="135"/>
  <c r="P9" i="39" s="1"/>
  <c r="P7" i="135"/>
  <c r="P7" i="39" s="1"/>
  <c r="P65" i="132"/>
  <c r="O65" i="39" s="1"/>
  <c r="M35" i="150" s="1"/>
  <c r="P98" i="132"/>
  <c r="O98" i="39" s="1"/>
  <c r="M68" i="150" s="1"/>
  <c r="P113" i="132"/>
  <c r="O113" i="39" s="1"/>
  <c r="M83" i="150" s="1"/>
  <c r="C56" i="150"/>
  <c r="P159" i="96"/>
  <c r="P25" i="96"/>
  <c r="L25" i="39" s="1"/>
  <c r="X25" i="39" s="1"/>
  <c r="P139" i="96"/>
  <c r="L139" i="39" s="1"/>
  <c r="J109" i="150" s="1"/>
  <c r="P146" i="96"/>
  <c r="L146" i="39" s="1"/>
  <c r="J116" i="150" s="1"/>
  <c r="P33" i="135"/>
  <c r="P33" i="39" s="1"/>
  <c r="AB33" i="39" s="1"/>
  <c r="P137" i="135"/>
  <c r="P137" i="39" s="1"/>
  <c r="N107" i="150" s="1"/>
  <c r="W31" i="39"/>
  <c r="X31" i="39"/>
  <c r="P6" i="132"/>
  <c r="O6" i="39" s="1"/>
  <c r="P11" i="132"/>
  <c r="O11" i="39" s="1"/>
  <c r="C73" i="150"/>
  <c r="P176" i="96"/>
  <c r="P166" i="96"/>
  <c r="P22" i="96"/>
  <c r="L22" i="39" s="1"/>
  <c r="AB22" i="39" s="1"/>
  <c r="P7" i="96"/>
  <c r="L7" i="39" s="1"/>
  <c r="AB7" i="39" s="1"/>
  <c r="P67" i="135"/>
  <c r="P67" i="39" s="1"/>
  <c r="N37" i="150" s="1"/>
  <c r="P110" i="135"/>
  <c r="P110" i="39" s="1"/>
  <c r="N80" i="150" s="1"/>
  <c r="P146" i="132"/>
  <c r="O146" i="39" s="1"/>
  <c r="M116" i="150" s="1"/>
  <c r="P82" i="132"/>
  <c r="O82" i="39" s="1"/>
  <c r="M52" i="150" s="1"/>
  <c r="C87" i="150"/>
  <c r="AB117" i="39"/>
  <c r="P106" i="96"/>
  <c r="L106" i="39" s="1"/>
  <c r="J76" i="150" s="1"/>
  <c r="P152" i="96"/>
  <c r="L152" i="39" s="1"/>
  <c r="X152" i="39" s="1"/>
  <c r="P86" i="96"/>
  <c r="L86" i="39" s="1"/>
  <c r="J56" i="150" s="1"/>
  <c r="P142" i="96"/>
  <c r="L142" i="39" s="1"/>
  <c r="J112" i="150" s="1"/>
  <c r="C78" i="150"/>
  <c r="AB108" i="39"/>
  <c r="P30" i="135"/>
  <c r="P30" i="39" s="1"/>
  <c r="P86" i="135"/>
  <c r="P86" i="39" s="1"/>
  <c r="N56" i="150" s="1"/>
  <c r="P141" i="132"/>
  <c r="O141" i="39" s="1"/>
  <c r="M111" i="150" s="1"/>
  <c r="P94" i="132"/>
  <c r="O94" i="39" s="1"/>
  <c r="M64" i="150" s="1"/>
  <c r="B7" i="149"/>
  <c r="G16" i="150"/>
  <c r="P117" i="94"/>
  <c r="J117" i="39" s="1"/>
  <c r="H87" i="150" s="1"/>
  <c r="P41" i="94"/>
  <c r="J41" i="39" s="1"/>
  <c r="H11" i="150" s="1"/>
  <c r="K8" i="149" s="1"/>
  <c r="P13" i="96"/>
  <c r="L13" i="39" s="1"/>
  <c r="W13" i="39" s="1"/>
  <c r="P157" i="96"/>
  <c r="P48" i="96"/>
  <c r="L48" i="39" s="1"/>
  <c r="J18" i="150" s="1"/>
  <c r="C105" i="150"/>
  <c r="AB135" i="39"/>
  <c r="P53" i="96"/>
  <c r="L53" i="39" s="1"/>
  <c r="J23" i="150" s="1"/>
  <c r="P120" i="96"/>
  <c r="L120" i="39" s="1"/>
  <c r="J90" i="150" s="1"/>
  <c r="P94" i="135"/>
  <c r="P94" i="39" s="1"/>
  <c r="N64" i="150" s="1"/>
  <c r="P87" i="135"/>
  <c r="P87" i="39" s="1"/>
  <c r="N57" i="150" s="1"/>
  <c r="P41" i="153"/>
  <c r="S41" i="39" s="1"/>
  <c r="P67" i="153"/>
  <c r="S67" i="39" s="1"/>
  <c r="C69" i="150"/>
  <c r="AB99" i="39"/>
  <c r="W99" i="39"/>
  <c r="X99" i="39"/>
  <c r="P147" i="132"/>
  <c r="O147" i="39" s="1"/>
  <c r="W147" i="39" s="1"/>
  <c r="P97" i="132"/>
  <c r="O97" i="39" s="1"/>
  <c r="M67" i="150" s="1"/>
  <c r="P122" i="116"/>
  <c r="H122" i="39" s="1"/>
  <c r="F92" i="150" s="1"/>
  <c r="P192" i="116"/>
  <c r="P15" i="116"/>
  <c r="H15" i="39" s="1"/>
  <c r="AB15" i="39" s="1"/>
  <c r="C59" i="150"/>
  <c r="W89" i="39"/>
  <c r="X89" i="39"/>
  <c r="P160" i="120"/>
  <c r="P113" i="120"/>
  <c r="I113" i="39" s="1"/>
  <c r="G83" i="150" s="1"/>
  <c r="P43" i="120"/>
  <c r="I43" i="39" s="1"/>
  <c r="G13" i="150" s="1"/>
  <c r="P59" i="94"/>
  <c r="J59" i="39" s="1"/>
  <c r="H29" i="150" s="1"/>
  <c r="P126" i="95"/>
  <c r="K126" i="39" s="1"/>
  <c r="I96" i="150" s="1"/>
  <c r="P60" i="154"/>
  <c r="T60" i="39" s="1"/>
  <c r="P55" i="154"/>
  <c r="T55" i="39" s="1"/>
  <c r="P144" i="154"/>
  <c r="T144" i="39" s="1"/>
  <c r="C95" i="150"/>
  <c r="AB125" i="39"/>
  <c r="W125" i="39"/>
  <c r="X125" i="39"/>
  <c r="P34" i="135"/>
  <c r="P34" i="39" s="1"/>
  <c r="AB34" i="39" s="1"/>
  <c r="P39" i="135"/>
  <c r="P39" i="39" s="1"/>
  <c r="N9" i="150" s="1"/>
  <c r="P34" i="153"/>
  <c r="S34" i="39" s="1"/>
  <c r="P103" i="153"/>
  <c r="S103" i="39" s="1"/>
  <c r="P36" i="132"/>
  <c r="O36" i="39" s="1"/>
  <c r="M6" i="150" s="1"/>
  <c r="P19" i="132"/>
  <c r="O19" i="39" s="1"/>
  <c r="P144" i="132"/>
  <c r="O144" i="39" s="1"/>
  <c r="M114" i="150" s="1"/>
  <c r="P121" i="116"/>
  <c r="H121" i="39" s="1"/>
  <c r="F91" i="150" s="1"/>
  <c r="P188" i="116"/>
  <c r="P105" i="116"/>
  <c r="H105" i="39" s="1"/>
  <c r="F75" i="150" s="1"/>
  <c r="P67" i="120"/>
  <c r="I67" i="39" s="1"/>
  <c r="G37" i="150" s="1"/>
  <c r="P62" i="120"/>
  <c r="I62" i="39" s="1"/>
  <c r="G32" i="150" s="1"/>
  <c r="P12" i="120"/>
  <c r="I12" i="39" s="1"/>
  <c r="AB38" i="39"/>
  <c r="P49" i="94"/>
  <c r="J49" i="39" s="1"/>
  <c r="H19" i="150" s="1"/>
  <c r="P85" i="94"/>
  <c r="J85" i="39" s="1"/>
  <c r="H55" i="150" s="1"/>
  <c r="AB145" i="39"/>
  <c r="P143" i="135"/>
  <c r="P143" i="39" s="1"/>
  <c r="N113" i="150" s="1"/>
  <c r="P57" i="135"/>
  <c r="P57" i="39" s="1"/>
  <c r="N27" i="150" s="1"/>
  <c r="P109" i="135"/>
  <c r="P109" i="39" s="1"/>
  <c r="N79" i="150" s="1"/>
  <c r="P149" i="135"/>
  <c r="P149" i="39" s="1"/>
  <c r="AB149" i="39" s="1"/>
  <c r="P14" i="135"/>
  <c r="P14" i="39" s="1"/>
  <c r="C62" i="150"/>
  <c r="AB92" i="39"/>
  <c r="X92" i="39"/>
  <c r="W92" i="39"/>
  <c r="P59" i="135"/>
  <c r="P59" i="39" s="1"/>
  <c r="N29" i="150" s="1"/>
  <c r="P96" i="135"/>
  <c r="P96" i="39" s="1"/>
  <c r="N66" i="150" s="1"/>
  <c r="P122" i="135"/>
  <c r="P122" i="39" s="1"/>
  <c r="N92" i="150" s="1"/>
  <c r="AB8" i="39"/>
  <c r="W8" i="39"/>
  <c r="C93" i="150"/>
  <c r="AB123" i="39"/>
  <c r="W123" i="39"/>
  <c r="X123" i="39"/>
  <c r="C27" i="150"/>
  <c r="AB57" i="39"/>
  <c r="W57" i="39"/>
  <c r="C31" i="150"/>
  <c r="X61" i="39"/>
  <c r="W61" i="39"/>
  <c r="P55" i="135"/>
  <c r="P55" i="39" s="1"/>
  <c r="N25" i="150" s="1"/>
  <c r="P69" i="135"/>
  <c r="P69" i="39" s="1"/>
  <c r="N39" i="150" s="1"/>
  <c r="P47" i="132"/>
  <c r="O47" i="39" s="1"/>
  <c r="M17" i="150" s="1"/>
  <c r="P70" i="132"/>
  <c r="O70" i="39" s="1"/>
  <c r="M40" i="150" s="1"/>
  <c r="P88" i="132"/>
  <c r="O88" i="39" s="1"/>
  <c r="M58" i="150" s="1"/>
  <c r="AB28" i="39"/>
  <c r="X28" i="39"/>
  <c r="W28" i="39"/>
  <c r="P90" i="96"/>
  <c r="L90" i="39" s="1"/>
  <c r="J60" i="150" s="1"/>
  <c r="P107" i="96"/>
  <c r="L107" i="39" s="1"/>
  <c r="J77" i="150" s="1"/>
  <c r="P9" i="96"/>
  <c r="L9" i="39" s="1"/>
  <c r="AB9" i="39" s="1"/>
  <c r="P135" i="135"/>
  <c r="P135" i="39" s="1"/>
  <c r="N105" i="150" s="1"/>
  <c r="P111" i="135"/>
  <c r="P111" i="39" s="1"/>
  <c r="N81" i="150" s="1"/>
  <c r="C39" i="150"/>
  <c r="AB69" i="39"/>
  <c r="X69" i="39"/>
  <c r="W69" i="39"/>
  <c r="P31" i="132"/>
  <c r="O31" i="39" s="1"/>
  <c r="AB31" i="39" s="1"/>
  <c r="P57" i="132"/>
  <c r="O57" i="39" s="1"/>
  <c r="M27" i="150" s="1"/>
  <c r="P49" i="96"/>
  <c r="L49" i="39" s="1"/>
  <c r="J19" i="150" s="1"/>
  <c r="P156" i="96"/>
  <c r="P36" i="96"/>
  <c r="L36" i="39" s="1"/>
  <c r="J6" i="150" s="1"/>
  <c r="P46" i="135"/>
  <c r="P46" i="39" s="1"/>
  <c r="P102" i="135"/>
  <c r="P102" i="39" s="1"/>
  <c r="N72" i="150" s="1"/>
  <c r="P50" i="132"/>
  <c r="O50" i="39" s="1"/>
  <c r="M20" i="150" s="1"/>
  <c r="P73" i="132"/>
  <c r="O73" i="39" s="1"/>
  <c r="M43" i="150" s="1"/>
  <c r="C13" i="150"/>
  <c r="P187" i="96"/>
  <c r="P19" i="96"/>
  <c r="L19" i="39" s="1"/>
  <c r="W19" i="39" s="1"/>
  <c r="P44" i="96"/>
  <c r="L44" i="39" s="1"/>
  <c r="J14" i="150" s="1"/>
  <c r="P112" i="96"/>
  <c r="L112" i="39" s="1"/>
  <c r="J82" i="150" s="1"/>
  <c r="P135" i="96"/>
  <c r="L135" i="39" s="1"/>
  <c r="J105" i="150" s="1"/>
  <c r="P129" i="135"/>
  <c r="P129" i="39" s="1"/>
  <c r="N99" i="150" s="1"/>
  <c r="P139" i="135"/>
  <c r="P139" i="39" s="1"/>
  <c r="N109" i="150" s="1"/>
  <c r="C81" i="150"/>
  <c r="AB111" i="39"/>
  <c r="X111" i="39"/>
  <c r="W111" i="39"/>
  <c r="C22" i="150"/>
  <c r="AB52" i="39"/>
  <c r="X52" i="39"/>
  <c r="W52" i="39"/>
  <c r="P127" i="132"/>
  <c r="O127" i="39" s="1"/>
  <c r="M97" i="150" s="1"/>
  <c r="P102" i="132"/>
  <c r="O102" i="39" s="1"/>
  <c r="M72" i="150" s="1"/>
  <c r="C50" i="150"/>
  <c r="AB80" i="39"/>
  <c r="X80" i="39"/>
  <c r="W80" i="39"/>
  <c r="P144" i="96"/>
  <c r="L144" i="39" s="1"/>
  <c r="J114" i="150" s="1"/>
  <c r="P40" i="96"/>
  <c r="L40" i="39" s="1"/>
  <c r="J10" i="150" s="1"/>
  <c r="P129" i="96"/>
  <c r="L129" i="39" s="1"/>
  <c r="J99" i="150" s="1"/>
  <c r="C96" i="150"/>
  <c r="AB126" i="39"/>
  <c r="X126" i="39"/>
  <c r="W126" i="39"/>
  <c r="P97" i="96"/>
  <c r="L97" i="39" s="1"/>
  <c r="J67" i="150" s="1"/>
  <c r="P141" i="96"/>
  <c r="L141" i="39" s="1"/>
  <c r="J111" i="150" s="1"/>
  <c r="P76" i="135"/>
  <c r="P76" i="39" s="1"/>
  <c r="N46" i="150" s="1"/>
  <c r="P91" i="135"/>
  <c r="P91" i="39" s="1"/>
  <c r="N61" i="150" s="1"/>
  <c r="P129" i="132"/>
  <c r="O129" i="39" s="1"/>
  <c r="M99" i="150" s="1"/>
  <c r="P121" i="132"/>
  <c r="O121" i="39" s="1"/>
  <c r="M91" i="150" s="1"/>
  <c r="C71" i="150"/>
  <c r="AB101" i="39"/>
  <c r="W101" i="39"/>
  <c r="X101" i="39"/>
  <c r="P70" i="116"/>
  <c r="H70" i="39" s="1"/>
  <c r="F40" i="150" s="1"/>
  <c r="C90" i="150"/>
  <c r="AB120" i="39"/>
  <c r="W120" i="39"/>
  <c r="P102" i="94"/>
  <c r="J102" i="39" s="1"/>
  <c r="H72" i="150" s="1"/>
  <c r="P128" i="94"/>
  <c r="J128" i="39" s="1"/>
  <c r="H98" i="150" s="1"/>
  <c r="P142" i="94"/>
  <c r="J142" i="39" s="1"/>
  <c r="H112" i="150" s="1"/>
  <c r="P158" i="96"/>
  <c r="P110" i="96"/>
  <c r="L110" i="39" s="1"/>
  <c r="J80" i="150" s="1"/>
  <c r="P128" i="96"/>
  <c r="L128" i="39" s="1"/>
  <c r="J98" i="150" s="1"/>
  <c r="C80" i="150"/>
  <c r="AB110" i="39"/>
  <c r="X110" i="39"/>
  <c r="W110" i="39"/>
  <c r="P10" i="96"/>
  <c r="L10" i="39" s="1"/>
  <c r="AB10" i="39" s="1"/>
  <c r="P73" i="96"/>
  <c r="L73" i="39" s="1"/>
  <c r="J43" i="150" s="1"/>
  <c r="P36" i="154"/>
  <c r="T36" i="39" s="1"/>
  <c r="P8" i="154"/>
  <c r="T8" i="39" s="1"/>
  <c r="P50" i="135"/>
  <c r="P50" i="39" s="1"/>
  <c r="N20" i="150" s="1"/>
  <c r="P23" i="135"/>
  <c r="P23" i="39" s="1"/>
  <c r="P115" i="153"/>
  <c r="S115" i="39" s="1"/>
  <c r="P37" i="153"/>
  <c r="S37" i="39" s="1"/>
  <c r="P12" i="153"/>
  <c r="S12" i="39" s="1"/>
  <c r="P32" i="132"/>
  <c r="O32" i="39" s="1"/>
  <c r="P46" i="132"/>
  <c r="O46" i="39" s="1"/>
  <c r="X46" i="39" s="1"/>
  <c r="P36" i="116"/>
  <c r="H36" i="39" s="1"/>
  <c r="F6" i="150" s="1"/>
  <c r="P66" i="116"/>
  <c r="H66" i="39" s="1"/>
  <c r="F36" i="150" s="1"/>
  <c r="P93" i="116"/>
  <c r="H93" i="39" s="1"/>
  <c r="W93" i="39" s="1"/>
  <c r="C51" i="150"/>
  <c r="AB81" i="39"/>
  <c r="W81" i="39"/>
  <c r="X81" i="39"/>
  <c r="P32" i="120"/>
  <c r="I32" i="39" s="1"/>
  <c r="AB32" i="39" s="1"/>
  <c r="P167" i="120"/>
  <c r="P15" i="120"/>
  <c r="I15" i="39" s="1"/>
  <c r="P41" i="95"/>
  <c r="K41" i="39" s="1"/>
  <c r="I11" i="150" s="1"/>
  <c r="P38" i="95"/>
  <c r="K38" i="39" s="1"/>
  <c r="I8" i="150" s="1"/>
  <c r="K9" i="149" s="1"/>
  <c r="P90" i="154"/>
  <c r="T90" i="39" s="1"/>
  <c r="P116" i="135"/>
  <c r="P116" i="39" s="1"/>
  <c r="N86" i="150" s="1"/>
  <c r="P145" i="153"/>
  <c r="S145" i="39" s="1"/>
  <c r="P52" i="153"/>
  <c r="S52" i="39" s="1"/>
  <c r="P30" i="132"/>
  <c r="O30" i="39" s="1"/>
  <c r="P67" i="116"/>
  <c r="H67" i="39" s="1"/>
  <c r="F37" i="150" s="1"/>
  <c r="P128" i="116"/>
  <c r="H128" i="39" s="1"/>
  <c r="F98" i="150" s="1"/>
  <c r="P164" i="120"/>
  <c r="P132" i="120"/>
  <c r="I132" i="39" s="1"/>
  <c r="G102" i="150" s="1"/>
  <c r="P141" i="94"/>
  <c r="J141" i="39" s="1"/>
  <c r="H111" i="150" s="1"/>
  <c r="U111" i="150" s="1"/>
  <c r="Z8" i="150" l="1"/>
  <c r="Z15" i="150"/>
  <c r="Z111" i="150"/>
  <c r="J7" i="149"/>
  <c r="Z115" i="150"/>
  <c r="V8" i="150"/>
  <c r="Z86" i="150"/>
  <c r="V115" i="150"/>
  <c r="U15" i="150"/>
  <c r="W49" i="39"/>
  <c r="Z85" i="150"/>
  <c r="U85" i="150"/>
  <c r="V85" i="150"/>
  <c r="Z82" i="150"/>
  <c r="U82" i="150"/>
  <c r="V82" i="150"/>
  <c r="AB51" i="39"/>
  <c r="W106" i="39"/>
  <c r="Z99" i="150"/>
  <c r="U99" i="150"/>
  <c r="V99" i="150"/>
  <c r="W128" i="39"/>
  <c r="AB146" i="39"/>
  <c r="W71" i="39"/>
  <c r="Z114" i="150"/>
  <c r="U114" i="150"/>
  <c r="V114" i="150"/>
  <c r="F52" i="150"/>
  <c r="AB82" i="39"/>
  <c r="X82" i="39"/>
  <c r="W82" i="39"/>
  <c r="B8" i="149"/>
  <c r="X67" i="39"/>
  <c r="W10" i="39"/>
  <c r="Z23" i="150"/>
  <c r="U23" i="150"/>
  <c r="V23" i="150"/>
  <c r="X141" i="39"/>
  <c r="AB13" i="39"/>
  <c r="AB113" i="39"/>
  <c r="AB143" i="39"/>
  <c r="AB97" i="39"/>
  <c r="X24" i="39"/>
  <c r="X98" i="39"/>
  <c r="W22" i="39"/>
  <c r="AB39" i="39"/>
  <c r="W79" i="39"/>
  <c r="Z101" i="150"/>
  <c r="U101" i="150"/>
  <c r="V101" i="150"/>
  <c r="W134" i="39"/>
  <c r="AB107" i="39"/>
  <c r="Z43" i="150"/>
  <c r="V43" i="150"/>
  <c r="U43" i="150"/>
  <c r="W114" i="39"/>
  <c r="Z107" i="150"/>
  <c r="U107" i="150"/>
  <c r="V107" i="150"/>
  <c r="Z24" i="150"/>
  <c r="V24" i="150"/>
  <c r="U24" i="150"/>
  <c r="X118" i="39"/>
  <c r="Z80" i="150"/>
  <c r="U80" i="150"/>
  <c r="V80" i="150"/>
  <c r="Z50" i="150"/>
  <c r="V50" i="150"/>
  <c r="U50" i="150"/>
  <c r="Z96" i="150"/>
  <c r="U96" i="150"/>
  <c r="V96" i="150"/>
  <c r="AB106" i="39"/>
  <c r="X128" i="39"/>
  <c r="Z116" i="150"/>
  <c r="U116" i="150"/>
  <c r="V116" i="150"/>
  <c r="AB71" i="39"/>
  <c r="Z34" i="150"/>
  <c r="V34" i="150"/>
  <c r="U34" i="150"/>
  <c r="W70" i="39"/>
  <c r="C8" i="149"/>
  <c r="W67" i="39"/>
  <c r="X10" i="39"/>
  <c r="X84" i="39"/>
  <c r="C9" i="149"/>
  <c r="J9" i="149"/>
  <c r="Z83" i="150"/>
  <c r="U83" i="150"/>
  <c r="V83" i="150"/>
  <c r="Z113" i="150"/>
  <c r="U113" i="150"/>
  <c r="V113" i="150"/>
  <c r="Z67" i="150"/>
  <c r="V67" i="150"/>
  <c r="U67" i="150"/>
  <c r="AB24" i="39"/>
  <c r="AB98" i="39"/>
  <c r="X142" i="39"/>
  <c r="X22" i="39"/>
  <c r="Z9" i="150"/>
  <c r="U9" i="150"/>
  <c r="V9" i="150"/>
  <c r="AB79" i="39"/>
  <c r="X134" i="39"/>
  <c r="Z77" i="150"/>
  <c r="U77" i="150"/>
  <c r="V77" i="150"/>
  <c r="W40" i="39"/>
  <c r="X114" i="39"/>
  <c r="W124" i="39"/>
  <c r="W140" i="39"/>
  <c r="AB118" i="39"/>
  <c r="B14" i="149"/>
  <c r="N16" i="150"/>
  <c r="C14" i="149"/>
  <c r="Z78" i="150"/>
  <c r="V78" i="150"/>
  <c r="U78" i="150"/>
  <c r="U8" i="150"/>
  <c r="M16" i="150"/>
  <c r="B13" i="149"/>
  <c r="C13" i="149"/>
  <c r="Z90" i="150"/>
  <c r="U90" i="150"/>
  <c r="V90" i="150"/>
  <c r="Z81" i="150"/>
  <c r="U81" i="150"/>
  <c r="V81" i="150"/>
  <c r="X43" i="39"/>
  <c r="J10" i="149"/>
  <c r="K10" i="149"/>
  <c r="Z39" i="150"/>
  <c r="U39" i="150"/>
  <c r="V39" i="150"/>
  <c r="AB19" i="39"/>
  <c r="Z27" i="150"/>
  <c r="U27" i="150"/>
  <c r="V27" i="150"/>
  <c r="K13" i="149"/>
  <c r="J13" i="149"/>
  <c r="Z95" i="150"/>
  <c r="U95" i="150"/>
  <c r="V95" i="150"/>
  <c r="W103" i="39"/>
  <c r="AB85" i="39"/>
  <c r="Z17" i="150"/>
  <c r="U17" i="150"/>
  <c r="V17" i="150"/>
  <c r="Z19" i="150"/>
  <c r="U19" i="150"/>
  <c r="V19" i="150"/>
  <c r="X32" i="39"/>
  <c r="AB72" i="39"/>
  <c r="Z26" i="150"/>
  <c r="V26" i="150"/>
  <c r="U26" i="150"/>
  <c r="X44" i="39"/>
  <c r="W88" i="39"/>
  <c r="W21" i="39"/>
  <c r="W37" i="39"/>
  <c r="X105" i="39"/>
  <c r="X35" i="39"/>
  <c r="Z76" i="150"/>
  <c r="V76" i="150"/>
  <c r="U76" i="150"/>
  <c r="AB128" i="39"/>
  <c r="W122" i="39"/>
  <c r="Z41" i="150"/>
  <c r="U41" i="150"/>
  <c r="V41" i="150"/>
  <c r="W50" i="39"/>
  <c r="X70" i="39"/>
  <c r="W46" i="39"/>
  <c r="W55" i="39"/>
  <c r="AB65" i="39"/>
  <c r="AB67" i="39"/>
  <c r="W66" i="39"/>
  <c r="W84" i="39"/>
  <c r="B9" i="149"/>
  <c r="W62" i="39"/>
  <c r="AB96" i="39"/>
  <c r="J8" i="149"/>
  <c r="K14" i="149"/>
  <c r="J14" i="149"/>
  <c r="AB78" i="39"/>
  <c r="X116" i="39"/>
  <c r="Z68" i="150"/>
  <c r="V68" i="150"/>
  <c r="U68" i="150"/>
  <c r="W142" i="39"/>
  <c r="Z74" i="150"/>
  <c r="V74" i="150"/>
  <c r="U74" i="150"/>
  <c r="X59" i="39"/>
  <c r="AB74" i="39"/>
  <c r="Z49" i="150"/>
  <c r="V49" i="150"/>
  <c r="U49" i="150"/>
  <c r="AB134" i="39"/>
  <c r="X68" i="39"/>
  <c r="X40" i="39"/>
  <c r="X130" i="39"/>
  <c r="AB114" i="39"/>
  <c r="W60" i="39"/>
  <c r="X124" i="39"/>
  <c r="X140" i="39"/>
  <c r="Z88" i="150"/>
  <c r="U88" i="150"/>
  <c r="V88" i="150"/>
  <c r="AB49" i="39"/>
  <c r="W43" i="39"/>
  <c r="X103" i="39"/>
  <c r="W132" i="39"/>
  <c r="Z55" i="150"/>
  <c r="V55" i="150"/>
  <c r="U55" i="150"/>
  <c r="Z42" i="150"/>
  <c r="V42" i="150"/>
  <c r="U42" i="150"/>
  <c r="AB44" i="39"/>
  <c r="AB88" i="39"/>
  <c r="W94" i="39"/>
  <c r="Z7" i="150"/>
  <c r="V7" i="150"/>
  <c r="U7" i="150"/>
  <c r="W105" i="39"/>
  <c r="W35" i="39"/>
  <c r="Z98" i="150"/>
  <c r="U98" i="150"/>
  <c r="V98" i="150"/>
  <c r="X122" i="39"/>
  <c r="AB136" i="39"/>
  <c r="X50" i="39"/>
  <c r="AB70" i="39"/>
  <c r="AB46" i="39"/>
  <c r="X55" i="39"/>
  <c r="X41" i="39"/>
  <c r="W7" i="39"/>
  <c r="AB93" i="39"/>
  <c r="Z35" i="150"/>
  <c r="U35" i="150"/>
  <c r="V35" i="150"/>
  <c r="AB116" i="39"/>
  <c r="Z37" i="150"/>
  <c r="U37" i="150"/>
  <c r="V37" i="150"/>
  <c r="X66" i="39"/>
  <c r="AB84" i="39"/>
  <c r="X102" i="39"/>
  <c r="X62" i="39"/>
  <c r="Z66" i="150"/>
  <c r="V66" i="150"/>
  <c r="U66" i="150"/>
  <c r="Z48" i="150"/>
  <c r="V48" i="150"/>
  <c r="U48" i="150"/>
  <c r="X14" i="39"/>
  <c r="W139" i="39"/>
  <c r="W100" i="39"/>
  <c r="AB142" i="39"/>
  <c r="W59" i="39"/>
  <c r="Z44" i="150"/>
  <c r="V44" i="150"/>
  <c r="U44" i="150"/>
  <c r="Z104" i="150"/>
  <c r="U104" i="150"/>
  <c r="V104" i="150"/>
  <c r="W68" i="39"/>
  <c r="AB40" i="39"/>
  <c r="AB130" i="39"/>
  <c r="Z84" i="150"/>
  <c r="U84" i="150"/>
  <c r="V84" i="150"/>
  <c r="X60" i="39"/>
  <c r="AB124" i="39"/>
  <c r="AB140" i="39"/>
  <c r="X16" i="39"/>
  <c r="K6" i="149"/>
  <c r="J6" i="149"/>
  <c r="Z105" i="150"/>
  <c r="U105" i="150"/>
  <c r="V105" i="150"/>
  <c r="Z21" i="150"/>
  <c r="U21" i="150"/>
  <c r="V21" i="150"/>
  <c r="AB43" i="39"/>
  <c r="AB103" i="39"/>
  <c r="W86" i="39"/>
  <c r="X132" i="39"/>
  <c r="X48" i="39"/>
  <c r="X17" i="39"/>
  <c r="AB17" i="39"/>
  <c r="W17" i="39"/>
  <c r="Z14" i="150"/>
  <c r="U14" i="150"/>
  <c r="V14" i="150"/>
  <c r="Z58" i="150"/>
  <c r="V58" i="150"/>
  <c r="U58" i="150"/>
  <c r="X94" i="39"/>
  <c r="X36" i="39"/>
  <c r="AB141" i="39"/>
  <c r="AB105" i="39"/>
  <c r="W38" i="39"/>
  <c r="AB122" i="39"/>
  <c r="Z106" i="150"/>
  <c r="U106" i="150"/>
  <c r="V106" i="150"/>
  <c r="AB50" i="39"/>
  <c r="Z40" i="150"/>
  <c r="V40" i="150"/>
  <c r="U40" i="150"/>
  <c r="AB55" i="39"/>
  <c r="W41" i="39"/>
  <c r="X7" i="39"/>
  <c r="AB76" i="39"/>
  <c r="X95" i="39"/>
  <c r="W6" i="39"/>
  <c r="X75" i="39"/>
  <c r="W14" i="39"/>
  <c r="AB66" i="39"/>
  <c r="Z54" i="150"/>
  <c r="V54" i="150"/>
  <c r="U54" i="150"/>
  <c r="W102" i="39"/>
  <c r="X87" i="39"/>
  <c r="X23" i="39"/>
  <c r="AB62" i="39"/>
  <c r="W58" i="39"/>
  <c r="W90" i="39"/>
  <c r="W77" i="39"/>
  <c r="X127" i="39"/>
  <c r="AB139" i="39"/>
  <c r="X100" i="39"/>
  <c r="Z112" i="150"/>
  <c r="U112" i="150"/>
  <c r="V112" i="150"/>
  <c r="K7" i="149"/>
  <c r="AB59" i="39"/>
  <c r="W45" i="39"/>
  <c r="AB68" i="39"/>
  <c r="W91" i="39"/>
  <c r="Z10" i="150"/>
  <c r="V10" i="150"/>
  <c r="U10" i="150"/>
  <c r="Z100" i="150"/>
  <c r="U100" i="150"/>
  <c r="V100" i="150"/>
  <c r="X45" i="39"/>
  <c r="X121" i="39"/>
  <c r="AB60" i="39"/>
  <c r="Z94" i="150"/>
  <c r="U94" i="150"/>
  <c r="V94" i="150"/>
  <c r="Z110" i="150"/>
  <c r="U110" i="150"/>
  <c r="V110" i="150"/>
  <c r="W16" i="39"/>
  <c r="X19" i="39"/>
  <c r="Z62" i="150"/>
  <c r="V62" i="150"/>
  <c r="U62" i="150"/>
  <c r="Z13" i="150"/>
  <c r="V13" i="150"/>
  <c r="U13" i="150"/>
  <c r="AB61" i="39"/>
  <c r="AB89" i="39"/>
  <c r="Z73" i="150"/>
  <c r="V73" i="150"/>
  <c r="U73" i="150"/>
  <c r="X86" i="39"/>
  <c r="AB132" i="39"/>
  <c r="W48" i="39"/>
  <c r="AB94" i="39"/>
  <c r="W36" i="39"/>
  <c r="W112" i="39"/>
  <c r="Z75" i="150"/>
  <c r="U75" i="150"/>
  <c r="V75" i="150"/>
  <c r="X12" i="39"/>
  <c r="X129" i="39"/>
  <c r="Z92" i="150"/>
  <c r="U92" i="150"/>
  <c r="V92" i="150"/>
  <c r="V86" i="150"/>
  <c r="Z20" i="150"/>
  <c r="V20" i="150"/>
  <c r="U20" i="150"/>
  <c r="W144" i="39"/>
  <c r="Z25" i="150"/>
  <c r="U25" i="150"/>
  <c r="V25" i="150"/>
  <c r="AB41" i="39"/>
  <c r="Z46" i="150"/>
  <c r="V46" i="150"/>
  <c r="U46" i="150"/>
  <c r="W30" i="39"/>
  <c r="W95" i="39"/>
  <c r="X6" i="39"/>
  <c r="W9" i="39"/>
  <c r="W75" i="39"/>
  <c r="AB109" i="39"/>
  <c r="Z36" i="150"/>
  <c r="V36" i="150"/>
  <c r="U36" i="150"/>
  <c r="X53" i="39"/>
  <c r="AB102" i="39"/>
  <c r="W87" i="39"/>
  <c r="W23" i="39"/>
  <c r="Z32" i="150"/>
  <c r="V32" i="150"/>
  <c r="U32" i="150"/>
  <c r="X58" i="39"/>
  <c r="X90" i="39"/>
  <c r="AB45" i="39"/>
  <c r="X77" i="39"/>
  <c r="W127" i="39"/>
  <c r="X139" i="39"/>
  <c r="AB100" i="39"/>
  <c r="AB42" i="39"/>
  <c r="Z29" i="150"/>
  <c r="U29" i="150"/>
  <c r="V29" i="150"/>
  <c r="W131" i="39"/>
  <c r="Z38" i="150"/>
  <c r="V38" i="150"/>
  <c r="U38" i="150"/>
  <c r="X91" i="39"/>
  <c r="X73" i="39"/>
  <c r="C6" i="149"/>
  <c r="W121" i="39"/>
  <c r="Z30" i="150"/>
  <c r="V30" i="150"/>
  <c r="U30" i="150"/>
  <c r="W15" i="39"/>
  <c r="X137" i="39"/>
  <c r="W54" i="39"/>
  <c r="Z87" i="150"/>
  <c r="U87" i="150"/>
  <c r="V87" i="150"/>
  <c r="Z51" i="150"/>
  <c r="V51" i="150"/>
  <c r="U51" i="150"/>
  <c r="Z22" i="150"/>
  <c r="V22" i="150"/>
  <c r="U22" i="150"/>
  <c r="Z31" i="150"/>
  <c r="U31" i="150"/>
  <c r="V31" i="150"/>
  <c r="Z93" i="150"/>
  <c r="U93" i="150"/>
  <c r="V93" i="150"/>
  <c r="Z59" i="150"/>
  <c r="V59" i="150"/>
  <c r="U59" i="150"/>
  <c r="X135" i="39"/>
  <c r="W108" i="39"/>
  <c r="X117" i="39"/>
  <c r="V111" i="150"/>
  <c r="AB86" i="39"/>
  <c r="Z102" i="150"/>
  <c r="U102" i="150"/>
  <c r="V102" i="150"/>
  <c r="AB48" i="39"/>
  <c r="Z89" i="150"/>
  <c r="U89" i="150"/>
  <c r="V89" i="150"/>
  <c r="Z108" i="150"/>
  <c r="U108" i="150"/>
  <c r="V108" i="150"/>
  <c r="Z64" i="150"/>
  <c r="V64" i="150"/>
  <c r="U64" i="150"/>
  <c r="AB36" i="39"/>
  <c r="X112" i="39"/>
  <c r="W51" i="39"/>
  <c r="W12" i="39"/>
  <c r="W25" i="39"/>
  <c r="W129" i="39"/>
  <c r="W146" i="39"/>
  <c r="U86" i="150"/>
  <c r="W64" i="39"/>
  <c r="X144" i="39"/>
  <c r="Z11" i="150"/>
  <c r="V11" i="150"/>
  <c r="U11" i="150"/>
  <c r="X147" i="39"/>
  <c r="X30" i="39"/>
  <c r="AB95" i="39"/>
  <c r="X9" i="39"/>
  <c r="C10" i="149"/>
  <c r="J16" i="150"/>
  <c r="U16" i="150" s="1"/>
  <c r="B10" i="149"/>
  <c r="AB75" i="39"/>
  <c r="AB133" i="39"/>
  <c r="Z79" i="150"/>
  <c r="U79" i="150"/>
  <c r="V79" i="150"/>
  <c r="W53" i="39"/>
  <c r="Z72" i="150"/>
  <c r="V72" i="150"/>
  <c r="U72" i="150"/>
  <c r="AB87" i="39"/>
  <c r="AB58" i="39"/>
  <c r="X13" i="39"/>
  <c r="W113" i="39"/>
  <c r="AB90" i="39"/>
  <c r="X97" i="39"/>
  <c r="AB77" i="39"/>
  <c r="AB127" i="39"/>
  <c r="U109" i="150"/>
  <c r="Z109" i="150"/>
  <c r="V109" i="150"/>
  <c r="Z70" i="150"/>
  <c r="V70" i="150"/>
  <c r="U70" i="150"/>
  <c r="Z12" i="150"/>
  <c r="U12" i="150"/>
  <c r="V12" i="150"/>
  <c r="W39" i="39"/>
  <c r="X131" i="39"/>
  <c r="X107" i="39"/>
  <c r="AB91" i="39"/>
  <c r="W73" i="39"/>
  <c r="AB121" i="39"/>
  <c r="X15" i="39"/>
  <c r="W137" i="39"/>
  <c r="X54" i="39"/>
  <c r="Z33" i="150"/>
  <c r="U33" i="150"/>
  <c r="V33" i="150"/>
  <c r="F63" i="150"/>
  <c r="X93" i="39"/>
  <c r="X120" i="39"/>
  <c r="Z71" i="150"/>
  <c r="V71" i="150"/>
  <c r="U71" i="150"/>
  <c r="X57" i="39"/>
  <c r="Z69" i="150"/>
  <c r="V69" i="150"/>
  <c r="U69" i="150"/>
  <c r="W135" i="39"/>
  <c r="C7" i="149"/>
  <c r="X108" i="39"/>
  <c r="W117" i="39"/>
  <c r="Z56" i="150"/>
  <c r="V56" i="150"/>
  <c r="U56" i="150"/>
  <c r="Z18" i="150"/>
  <c r="V18" i="150"/>
  <c r="U18" i="150"/>
  <c r="X47" i="39"/>
  <c r="X49" i="39"/>
  <c r="Z53" i="150"/>
  <c r="V53" i="150"/>
  <c r="U53" i="150"/>
  <c r="K3" i="149"/>
  <c r="J3" i="149"/>
  <c r="Z6" i="150"/>
  <c r="V6" i="150"/>
  <c r="U6" i="150"/>
  <c r="AB112" i="39"/>
  <c r="X51" i="39"/>
  <c r="X106" i="39"/>
  <c r="AB129" i="39"/>
  <c r="X146" i="39"/>
  <c r="X71" i="39"/>
  <c r="X64" i="39"/>
  <c r="AB144" i="39"/>
  <c r="W141" i="39"/>
  <c r="Z65" i="150"/>
  <c r="V65" i="150"/>
  <c r="U65" i="150"/>
  <c r="Z45" i="150"/>
  <c r="V45" i="150"/>
  <c r="U45" i="150"/>
  <c r="Z103" i="150"/>
  <c r="U103" i="150"/>
  <c r="V103" i="150"/>
  <c r="AB53" i="39"/>
  <c r="Z57" i="150"/>
  <c r="V57" i="150"/>
  <c r="U57" i="150"/>
  <c r="Z28" i="150"/>
  <c r="V28" i="150"/>
  <c r="U28" i="150"/>
  <c r="X113" i="39"/>
  <c r="Z60" i="150"/>
  <c r="V60" i="150"/>
  <c r="U60" i="150"/>
  <c r="W97" i="39"/>
  <c r="Z47" i="150"/>
  <c r="V47" i="150"/>
  <c r="U47" i="150"/>
  <c r="Z97" i="150"/>
  <c r="U97" i="150"/>
  <c r="V97" i="150"/>
  <c r="W98" i="39"/>
  <c r="X39" i="39"/>
  <c r="X79" i="39"/>
  <c r="AB131" i="39"/>
  <c r="W107" i="39"/>
  <c r="Z61" i="150"/>
  <c r="V61" i="150"/>
  <c r="U61" i="150"/>
  <c r="AB73" i="39"/>
  <c r="B6" i="149"/>
  <c r="Z91" i="150"/>
  <c r="U91" i="150"/>
  <c r="V91" i="150"/>
  <c r="AB137" i="39"/>
  <c r="AB54" i="39"/>
  <c r="W118" i="39"/>
  <c r="Z63" i="150" l="1"/>
  <c r="V63" i="150"/>
  <c r="U63" i="150"/>
  <c r="V16" i="150"/>
  <c r="Z16" i="150"/>
  <c r="Z52" i="150"/>
  <c r="V52" i="150"/>
  <c r="U52" i="150"/>
</calcChain>
</file>

<file path=xl/sharedStrings.xml><?xml version="1.0" encoding="utf-8"?>
<sst xmlns="http://schemas.openxmlformats.org/spreadsheetml/2006/main" count="465" uniqueCount="59">
  <si>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</si>
  <si>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</si>
  <si>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</si>
  <si>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</si>
  <si>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</si>
  <si>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</si>
  <si>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</si>
  <si>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</si>
  <si>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</si>
  <si>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</si>
  <si>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</si>
  <si>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</si>
  <si>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</si>
  <si>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</si>
  <si>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</si>
  <si>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</si>
  <si>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</si>
  <si>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</si>
  <si>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</si>
  <si>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</si>
  <si>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</si>
  <si>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</si>
  <si>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</si>
  <si>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</si>
  <si>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</si>
  <si>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</si>
  <si>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</si>
  <si>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</si>
  <si>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</si>
  <si>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</si>
  <si>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</si>
  <si>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</si>
  <si>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</si>
  <si>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</si>
  <si>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</si>
  <si>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</si>
  <si>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</si>
  <si>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</si>
  <si>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</si>
  <si>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</si>
  <si>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R1_DensMeanChannel0::R1_eYFP</t>
  </si>
  <si>
    <t>R2_DensMeanChannel0::R2_eYFP</t>
  </si>
  <si>
    <t>Final graph start</t>
  </si>
  <si>
    <t>dauers</t>
  </si>
  <si>
    <t>EAH259: Ex[odr-2(b)::YC3.60;lin-44::GFP]</t>
  </si>
  <si>
    <t>Min</t>
  </si>
  <si>
    <t>Air control MAX cutoff</t>
  </si>
  <si>
    <t>Air control MIN cutoff</t>
  </si>
  <si>
    <t>Response Categorization</t>
  </si>
  <si>
    <t>% depolarization</t>
  </si>
  <si>
    <t>% hyperpolarization</t>
  </si>
  <si>
    <t>% silent</t>
  </si>
  <si>
    <t>Baseline validation</t>
  </si>
  <si>
    <t>Air control baseline MAX cutoff</t>
  </si>
  <si>
    <t>Air control baseline MIN cutoff</t>
  </si>
  <si>
    <t>MAX / MIN ends</t>
  </si>
  <si>
    <t>#depolarizations: 8</t>
  </si>
  <si>
    <t>#hyperpolarizations: 0</t>
  </si>
  <si>
    <t>#silent: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</si>
</sst>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b/>
      <sz val="8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12" fillId="4" borderId="0" xfId="0" applyFont="1" applyFill="1"/>
    <xf numFmtId="0" fontId="12" fillId="0" borderId="0" xfId="0" applyFont="1"/>
    <xf numFmtId="0" fontId="0" fillId="0" borderId="0" xfId="0" applyFont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13" fillId="0" borderId="0" xfId="0" applyFont="1"/>
    <xf numFmtId="2" fontId="0" fillId="2" borderId="0" xfId="0" applyNumberFormat="1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2" fontId="0" fillId="8" borderId="0" xfId="0" applyNumberFormat="1" applyFill="1"/>
    <xf numFmtId="2" fontId="0" fillId="7" borderId="0" xfId="0" applyNumberFormat="1" applyFill="1"/>
    <xf numFmtId="0" fontId="10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200" builtinId="9" hidden="1"/>
    <cellStyle name="Followed Hyperlink" xfId="2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9" builtinId="8" hidden="1"/>
    <cellStyle name="Hyperlink" xfId="201" builtinId="8" hidden="1"/>
    <cellStyle name="Normal" xfId="0" builtinId="0"/>
    <cellStyle name="Normal 2" xfId="1" xr:uid="{00000000-0005-0000-0000-0000C5000000}"/>
    <cellStyle name="Normal 3" xfId="157" xr:uid="{00000000-0005-0000-0000-0000C6000000}"/>
    <cellStyle name="Normal 3 2" xfId="154" xr:uid="{00000000-0005-0000-0000-0000C7000000}"/>
    <cellStyle name="Normal 4" xfId="156" xr:uid="{00000000-0005-0000-0000-0000C8000000}"/>
    <cellStyle name="Normal 5" xfId="155" xr:uid="{00000000-0005-0000-0000-0000C9000000}"/>
    <cellStyle name="Normal 6" xfId="198" xr:uid="{00000000-0005-0000-0000-0000C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7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'5949'!$L$2:$L$141</c:f>
              <c:numCache>
                <c:formatCode>0.00</c:formatCode>
                <c:ptCount val="140"/>
                <c:pt idx="0">
                  <c:v>2.3057222956701007</c:v>
                </c:pt>
                <c:pt idx="1">
                  <c:v>2.3639445598673046</c:v>
                </c:pt>
                <c:pt idx="2">
                  <c:v>2.360152980734342</c:v>
                </c:pt>
                <c:pt idx="3">
                  <c:v>2.4286844539258103</c:v>
                </c:pt>
                <c:pt idx="4">
                  <c:v>2.4122262455323171</c:v>
                </c:pt>
                <c:pt idx="5">
                  <c:v>2.4041030576839391</c:v>
                </c:pt>
                <c:pt idx="6">
                  <c:v>2.4022113352361241</c:v>
                </c:pt>
                <c:pt idx="7">
                  <c:v>2.3759869410006607</c:v>
                </c:pt>
                <c:pt idx="8">
                  <c:v>2.3911412060291308</c:v>
                </c:pt>
                <c:pt idx="9">
                  <c:v>2.3766137261045022</c:v>
                </c:pt>
                <c:pt idx="10">
                  <c:v>2.3250816169974979</c:v>
                </c:pt>
                <c:pt idx="11">
                  <c:v>2.3386280536848698</c:v>
                </c:pt>
                <c:pt idx="12">
                  <c:v>2.2275491656840707</c:v>
                </c:pt>
                <c:pt idx="13">
                  <c:v>2.2275573000359494</c:v>
                </c:pt>
                <c:pt idx="14">
                  <c:v>2.1734915347604828</c:v>
                </c:pt>
                <c:pt idx="15">
                  <c:v>2.123312591773602</c:v>
                </c:pt>
                <c:pt idx="16">
                  <c:v>2.1655536508409718</c:v>
                </c:pt>
                <c:pt idx="17">
                  <c:v>2.1958219229649858</c:v>
                </c:pt>
                <c:pt idx="18">
                  <c:v>2.1956262779850548</c:v>
                </c:pt>
                <c:pt idx="19">
                  <c:v>2.1443753944490962</c:v>
                </c:pt>
                <c:pt idx="20">
                  <c:v>2.1132978006571959</c:v>
                </c:pt>
                <c:pt idx="21">
                  <c:v>2.1079498026189984</c:v>
                </c:pt>
                <c:pt idx="22">
                  <c:v>2.0427346557598187</c:v>
                </c:pt>
                <c:pt idx="23">
                  <c:v>2.0482155480733093</c:v>
                </c:pt>
                <c:pt idx="24">
                  <c:v>1.9864145159160598</c:v>
                </c:pt>
                <c:pt idx="25">
                  <c:v>1.9805467153065135</c:v>
                </c:pt>
                <c:pt idx="26">
                  <c:v>1.9952240938058334</c:v>
                </c:pt>
                <c:pt idx="27">
                  <c:v>1.9886610781147942</c:v>
                </c:pt>
                <c:pt idx="28">
                  <c:v>2.0158301794583284</c:v>
                </c:pt>
                <c:pt idx="29">
                  <c:v>1.982913144470827</c:v>
                </c:pt>
                <c:pt idx="30">
                  <c:v>1.9944757944218789</c:v>
                </c:pt>
                <c:pt idx="31">
                  <c:v>1.9690123581294323</c:v>
                </c:pt>
                <c:pt idx="32">
                  <c:v>1.9915345568882794</c:v>
                </c:pt>
                <c:pt idx="33">
                  <c:v>1.9280771255370748</c:v>
                </c:pt>
                <c:pt idx="34">
                  <c:v>1.9611910238854153</c:v>
                </c:pt>
                <c:pt idx="35">
                  <c:v>1.872620711279021</c:v>
                </c:pt>
                <c:pt idx="36">
                  <c:v>1.903040754486184</c:v>
                </c:pt>
                <c:pt idx="37">
                  <c:v>1.9043471319492535</c:v>
                </c:pt>
                <c:pt idx="38">
                  <c:v>1.9061491922188698</c:v>
                </c:pt>
                <c:pt idx="39">
                  <c:v>1.9074357439998351</c:v>
                </c:pt>
                <c:pt idx="40">
                  <c:v>1.8994853108260465</c:v>
                </c:pt>
                <c:pt idx="41">
                  <c:v>1.9036150320820797</c:v>
                </c:pt>
                <c:pt idx="42">
                  <c:v>1.8590511787738349</c:v>
                </c:pt>
                <c:pt idx="43">
                  <c:v>1.9415019907566546</c:v>
                </c:pt>
                <c:pt idx="44">
                  <c:v>1.9431324992418195</c:v>
                </c:pt>
                <c:pt idx="45">
                  <c:v>1.9825890973899489</c:v>
                </c:pt>
                <c:pt idx="46">
                  <c:v>1.9949162063783308</c:v>
                </c:pt>
                <c:pt idx="47">
                  <c:v>2.0140149305422423</c:v>
                </c:pt>
                <c:pt idx="48">
                  <c:v>2.0717764053919354</c:v>
                </c:pt>
                <c:pt idx="49">
                  <c:v>2.0458190678730093</c:v>
                </c:pt>
                <c:pt idx="50">
                  <c:v>2.0476613987392249</c:v>
                </c:pt>
                <c:pt idx="51">
                  <c:v>2.0490275342173345</c:v>
                </c:pt>
                <c:pt idx="52">
                  <c:v>1.9803238068802338</c:v>
                </c:pt>
                <c:pt idx="53">
                  <c:v>2.1323999070437099</c:v>
                </c:pt>
                <c:pt idx="54">
                  <c:v>2.2157582387336685</c:v>
                </c:pt>
                <c:pt idx="55">
                  <c:v>2.2728602523738219</c:v>
                </c:pt>
                <c:pt idx="56">
                  <c:v>2.2945580628521132</c:v>
                </c:pt>
                <c:pt idx="57">
                  <c:v>2.321051622961793</c:v>
                </c:pt>
                <c:pt idx="58">
                  <c:v>2.298036091265514</c:v>
                </c:pt>
                <c:pt idx="59">
                  <c:v>2.3334888639290052</c:v>
                </c:pt>
                <c:pt idx="60">
                  <c:v>2.2570299674459608</c:v>
                </c:pt>
                <c:pt idx="61">
                  <c:v>2.2503228055450153</c:v>
                </c:pt>
                <c:pt idx="62">
                  <c:v>2.2579311771246382</c:v>
                </c:pt>
                <c:pt idx="63">
                  <c:v>2.1720134096722963</c:v>
                </c:pt>
                <c:pt idx="64">
                  <c:v>2.1870553713517356</c:v>
                </c:pt>
                <c:pt idx="65">
                  <c:v>2.1242085957130779</c:v>
                </c:pt>
                <c:pt idx="66">
                  <c:v>2.0988020044118505</c:v>
                </c:pt>
                <c:pt idx="67">
                  <c:v>2.1064675453838966</c:v>
                </c:pt>
                <c:pt idx="68">
                  <c:v>2.0429264282710946</c:v>
                </c:pt>
                <c:pt idx="69">
                  <c:v>2.0727251932650352</c:v>
                </c:pt>
                <c:pt idx="70">
                  <c:v>2.039412076524652</c:v>
                </c:pt>
                <c:pt idx="71">
                  <c:v>2.0210529244466455</c:v>
                </c:pt>
                <c:pt idx="72">
                  <c:v>1.9913545989744206</c:v>
                </c:pt>
                <c:pt idx="73">
                  <c:v>1.9448837899142544</c:v>
                </c:pt>
                <c:pt idx="74">
                  <c:v>1.9399890810789666</c:v>
                </c:pt>
                <c:pt idx="75">
                  <c:v>1.8999279173892025</c:v>
                </c:pt>
                <c:pt idx="76">
                  <c:v>1.9104544904691587</c:v>
                </c:pt>
                <c:pt idx="77">
                  <c:v>1.8740128783730217</c:v>
                </c:pt>
                <c:pt idx="78">
                  <c:v>1.8492076167340534</c:v>
                </c:pt>
                <c:pt idx="79">
                  <c:v>1.787979054771623</c:v>
                </c:pt>
                <c:pt idx="80">
                  <c:v>1.7444619400836883</c:v>
                </c:pt>
                <c:pt idx="81">
                  <c:v>1.707945195375024</c:v>
                </c:pt>
                <c:pt idx="82">
                  <c:v>1.661401345079887</c:v>
                </c:pt>
                <c:pt idx="83">
                  <c:v>1.6435631059044273</c:v>
                </c:pt>
                <c:pt idx="84">
                  <c:v>1.5960978290220296</c:v>
                </c:pt>
                <c:pt idx="85">
                  <c:v>1.5995621537220905</c:v>
                </c:pt>
                <c:pt idx="86">
                  <c:v>1.5477025464486189</c:v>
                </c:pt>
                <c:pt idx="87">
                  <c:v>1.5362391434065485</c:v>
                </c:pt>
                <c:pt idx="88">
                  <c:v>1.5444404510201473</c:v>
                </c:pt>
                <c:pt idx="89">
                  <c:v>1.54006656233531</c:v>
                </c:pt>
                <c:pt idx="90">
                  <c:v>1.5490591880268558</c:v>
                </c:pt>
                <c:pt idx="91">
                  <c:v>1.5487235970246169</c:v>
                </c:pt>
                <c:pt idx="92">
                  <c:v>1.5218685953055779</c:v>
                </c:pt>
                <c:pt idx="93">
                  <c:v>1.4968133711567329</c:v>
                </c:pt>
                <c:pt idx="94">
                  <c:v>1.4915553691215422</c:v>
                </c:pt>
                <c:pt idx="95">
                  <c:v>1.4814707214246017</c:v>
                </c:pt>
                <c:pt idx="96">
                  <c:v>1.4896969065343229</c:v>
                </c:pt>
                <c:pt idx="97">
                  <c:v>1.4909054168829565</c:v>
                </c:pt>
                <c:pt idx="98">
                  <c:v>1.4609381024006471</c:v>
                </c:pt>
                <c:pt idx="99">
                  <c:v>1.4563910880469781</c:v>
                </c:pt>
                <c:pt idx="100">
                  <c:v>1.4532142068231346</c:v>
                </c:pt>
                <c:pt idx="101">
                  <c:v>1.4402642034034869</c:v>
                </c:pt>
                <c:pt idx="102">
                  <c:v>1.418866626437685</c:v>
                </c:pt>
                <c:pt idx="103">
                  <c:v>1.4202934329990959</c:v>
                </c:pt>
                <c:pt idx="104">
                  <c:v>1.4312623403792242</c:v>
                </c:pt>
                <c:pt idx="105">
                  <c:v>1.4128031838346282</c:v>
                </c:pt>
                <c:pt idx="106">
                  <c:v>1.3966687049137403</c:v>
                </c:pt>
                <c:pt idx="107">
                  <c:v>1.3764701947919675</c:v>
                </c:pt>
                <c:pt idx="108">
                  <c:v>1.3864328865380402</c:v>
                </c:pt>
                <c:pt idx="109">
                  <c:v>1.3961973711197373</c:v>
                </c:pt>
                <c:pt idx="110">
                  <c:v>1.3774882173306562</c:v>
                </c:pt>
                <c:pt idx="111">
                  <c:v>1.3697070785370242</c:v>
                </c:pt>
                <c:pt idx="112">
                  <c:v>1.3569847452908936</c:v>
                </c:pt>
                <c:pt idx="113">
                  <c:v>1.3617234353827055</c:v>
                </c:pt>
                <c:pt idx="114">
                  <c:v>1.3759187264622066</c:v>
                </c:pt>
                <c:pt idx="115">
                  <c:v>1.3725224290798681</c:v>
                </c:pt>
                <c:pt idx="116">
                  <c:v>1.380894113912017</c:v>
                </c:pt>
                <c:pt idx="117">
                  <c:v>1.3648377700213954</c:v>
                </c:pt>
                <c:pt idx="118">
                  <c:v>1.3780192810897998</c:v>
                </c:pt>
                <c:pt idx="119">
                  <c:v>1.3879902771903732</c:v>
                </c:pt>
                <c:pt idx="120">
                  <c:v>1.4137548232793116</c:v>
                </c:pt>
                <c:pt idx="121">
                  <c:v>1.4095743211594816</c:v>
                </c:pt>
                <c:pt idx="122">
                  <c:v>1.4048934846605396</c:v>
                </c:pt>
                <c:pt idx="123">
                  <c:v>1.4231249198978988</c:v>
                </c:pt>
                <c:pt idx="124">
                  <c:v>1.462642358784632</c:v>
                </c:pt>
                <c:pt idx="125">
                  <c:v>1.4741200498434452</c:v>
                </c:pt>
                <c:pt idx="126">
                  <c:v>1.4679038945961522</c:v>
                </c:pt>
                <c:pt idx="127">
                  <c:v>1.4541009300864614</c:v>
                </c:pt>
                <c:pt idx="128">
                  <c:v>1.4835086073126589</c:v>
                </c:pt>
                <c:pt idx="129">
                  <c:v>1.4649763614538289</c:v>
                </c:pt>
                <c:pt idx="130">
                  <c:v>1.4660622788696602</c:v>
                </c:pt>
                <c:pt idx="131">
                  <c:v>1.4360711629487097</c:v>
                </c:pt>
                <c:pt idx="132">
                  <c:v>1.4176731859475586</c:v>
                </c:pt>
                <c:pt idx="133">
                  <c:v>1.4081801962112956</c:v>
                </c:pt>
                <c:pt idx="134">
                  <c:v>1.3975925178436106</c:v>
                </c:pt>
                <c:pt idx="135">
                  <c:v>1.3824898155776753</c:v>
                </c:pt>
                <c:pt idx="136">
                  <c:v>1.3796012135415499</c:v>
                </c:pt>
                <c:pt idx="137">
                  <c:v>1.395767244354567</c:v>
                </c:pt>
                <c:pt idx="138">
                  <c:v>1.383612900459807</c:v>
                </c:pt>
                <c:pt idx="139">
                  <c:v>1.4147333492205092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965424"/>
        <c:axId val="-416391152"/>
      </c:scatterChart>
      <c:valAx>
        <c:axId val="-44196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6391152"/>
        <c:crossesAt val="0"/>
        <c:crossBetween val="midCat"/>
        <c:majorUnit val="10"/>
      </c:valAx>
      <c:valAx>
        <c:axId val="-4163911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1965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'5974'!$L$2:$L$141</c:f>
              <c:numCache>
                <c:formatCode>0.00</c:formatCode>
                <c:ptCount val="140"/>
                <c:pt idx="0">
                  <c:v>2.1855139098691803</c:v>
                </c:pt>
                <c:pt idx="1">
                  <c:v>2.2355460278885984</c:v>
                </c:pt>
                <c:pt idx="2">
                  <c:v>2.2255320515420696</c:v>
                </c:pt>
                <c:pt idx="3">
                  <c:v>2.2402345080619499</c:v>
                </c:pt>
                <c:pt idx="4">
                  <c:v>2.2315127852498633</c:v>
                </c:pt>
                <c:pt idx="5">
                  <c:v>2.2452224994387899</c:v>
                </c:pt>
                <c:pt idx="6">
                  <c:v>2.2876835672057121</c:v>
                </c:pt>
                <c:pt idx="7">
                  <c:v>2.2785747365663043</c:v>
                </c:pt>
                <c:pt idx="8">
                  <c:v>2.3009713351524699</c:v>
                </c:pt>
                <c:pt idx="9">
                  <c:v>2.2581098030122746</c:v>
                </c:pt>
                <c:pt idx="10">
                  <c:v>2.2150834279349585</c:v>
                </c:pt>
                <c:pt idx="11">
                  <c:v>2.1758954648669873</c:v>
                </c:pt>
                <c:pt idx="12">
                  <c:v>2.0984235814781869</c:v>
                </c:pt>
                <c:pt idx="13">
                  <c:v>2.0703859146350343</c:v>
                </c:pt>
                <c:pt idx="14">
                  <c:v>2.0431975397971538</c:v>
                </c:pt>
                <c:pt idx="15">
                  <c:v>2.0358670387600375</c:v>
                </c:pt>
                <c:pt idx="16">
                  <c:v>2.0375310351931</c:v>
                </c:pt>
                <c:pt idx="17">
                  <c:v>2.0214783692691309</c:v>
                </c:pt>
                <c:pt idx="18">
                  <c:v>1.9578227980574405</c:v>
                </c:pt>
                <c:pt idx="19">
                  <c:v>1.9441580379890369</c:v>
                </c:pt>
                <c:pt idx="20">
                  <c:v>1.9244030046486236</c:v>
                </c:pt>
                <c:pt idx="21">
                  <c:v>1.9443629972068899</c:v>
                </c:pt>
                <c:pt idx="22">
                  <c:v>1.9091164290874967</c:v>
                </c:pt>
                <c:pt idx="23">
                  <c:v>1.8397753736605558</c:v>
                </c:pt>
                <c:pt idx="24">
                  <c:v>1.8337854478623108</c:v>
                </c:pt>
                <c:pt idx="25">
                  <c:v>1.8597851836361312</c:v>
                </c:pt>
                <c:pt idx="26">
                  <c:v>1.8411181287243916</c:v>
                </c:pt>
                <c:pt idx="27">
                  <c:v>1.8241555888372707</c:v>
                </c:pt>
                <c:pt idx="28">
                  <c:v>1.8294015399295154</c:v>
                </c:pt>
                <c:pt idx="29">
                  <c:v>1.8169404803743261</c:v>
                </c:pt>
                <c:pt idx="30">
                  <c:v>1.7817804651632194</c:v>
                </c:pt>
                <c:pt idx="31">
                  <c:v>1.7465941415184334</c:v>
                </c:pt>
                <c:pt idx="32">
                  <c:v>1.7796226712389482</c:v>
                </c:pt>
                <c:pt idx="33">
                  <c:v>1.755936766152512</c:v>
                </c:pt>
                <c:pt idx="34">
                  <c:v>1.7595052444219446</c:v>
                </c:pt>
                <c:pt idx="35">
                  <c:v>1.7222326459272133</c:v>
                </c:pt>
                <c:pt idx="36">
                  <c:v>1.6962538827106166</c:v>
                </c:pt>
                <c:pt idx="37">
                  <c:v>1.715722845306632</c:v>
                </c:pt>
                <c:pt idx="38">
                  <c:v>1.7433149223883393</c:v>
                </c:pt>
                <c:pt idx="39">
                  <c:v>1.7604304017055277</c:v>
                </c:pt>
                <c:pt idx="40">
                  <c:v>1.7750644628047552</c:v>
                </c:pt>
                <c:pt idx="41">
                  <c:v>1.8268904939800668</c:v>
                </c:pt>
                <c:pt idx="42">
                  <c:v>1.8903975250414651</c:v>
                </c:pt>
                <c:pt idx="43">
                  <c:v>1.9454000465936272</c:v>
                </c:pt>
                <c:pt idx="44">
                  <c:v>1.9895793363142598</c:v>
                </c:pt>
                <c:pt idx="45">
                  <c:v>2.0173029047830715</c:v>
                </c:pt>
                <c:pt idx="46">
                  <c:v>2.0516405825545383</c:v>
                </c:pt>
                <c:pt idx="47">
                  <c:v>2.0995553275183871</c:v>
                </c:pt>
                <c:pt idx="48">
                  <c:v>2.1297618965553133</c:v>
                </c:pt>
                <c:pt idx="49">
                  <c:v>2.1734812459706472</c:v>
                </c:pt>
                <c:pt idx="50">
                  <c:v>2.1506955246126109</c:v>
                </c:pt>
                <c:pt idx="51">
                  <c:v>2.1953047172909184</c:v>
                </c:pt>
                <c:pt idx="52">
                  <c:v>2.2092040934396309</c:v>
                </c:pt>
                <c:pt idx="53">
                  <c:v>2.2473052908669326</c:v>
                </c:pt>
                <c:pt idx="54">
                  <c:v>2.2574406172706163</c:v>
                </c:pt>
                <c:pt idx="55">
                  <c:v>2.2758104000470891</c:v>
                </c:pt>
                <c:pt idx="56">
                  <c:v>2.2904420470433751</c:v>
                </c:pt>
                <c:pt idx="57">
                  <c:v>2.2321364529776795</c:v>
                </c:pt>
                <c:pt idx="58">
                  <c:v>2.2478716191657573</c:v>
                </c:pt>
                <c:pt idx="59">
                  <c:v>2.2175789469389695</c:v>
                </c:pt>
                <c:pt idx="60">
                  <c:v>2.2271245987805299</c:v>
                </c:pt>
                <c:pt idx="61">
                  <c:v>2.2118597037084213</c:v>
                </c:pt>
                <c:pt idx="62">
                  <c:v>2.1855647615424849</c:v>
                </c:pt>
                <c:pt idx="63">
                  <c:v>2.1641628903740284</c:v>
                </c:pt>
                <c:pt idx="64">
                  <c:v>2.1942802816679321</c:v>
                </c:pt>
                <c:pt idx="65">
                  <c:v>2.1677751205621565</c:v>
                </c:pt>
                <c:pt idx="66">
                  <c:v>2.1549270257044526</c:v>
                </c:pt>
                <c:pt idx="67">
                  <c:v>2.1738115299875376</c:v>
                </c:pt>
                <c:pt idx="68">
                  <c:v>2.094290929751633</c:v>
                </c:pt>
                <c:pt idx="69">
                  <c:v>2.0915824081490171</c:v>
                </c:pt>
                <c:pt idx="70">
                  <c:v>2.049063667675437</c:v>
                </c:pt>
                <c:pt idx="71">
                  <c:v>1.9995054453622345</c:v>
                </c:pt>
                <c:pt idx="72">
                  <c:v>1.9569685156088825</c:v>
                </c:pt>
                <c:pt idx="73">
                  <c:v>1.9364654204643941</c:v>
                </c:pt>
                <c:pt idx="74">
                  <c:v>1.8984049616586305</c:v>
                </c:pt>
                <c:pt idx="75">
                  <c:v>1.8945148021265092</c:v>
                </c:pt>
                <c:pt idx="76">
                  <c:v>1.8939480971212894</c:v>
                </c:pt>
                <c:pt idx="77">
                  <c:v>1.9079060494559601</c:v>
                </c:pt>
                <c:pt idx="78">
                  <c:v>1.907568250535</c:v>
                </c:pt>
                <c:pt idx="79">
                  <c:v>1.8925833194339088</c:v>
                </c:pt>
                <c:pt idx="80">
                  <c:v>1.8458271757300631</c:v>
                </c:pt>
                <c:pt idx="81">
                  <c:v>1.8672733351216659</c:v>
                </c:pt>
                <c:pt idx="82">
                  <c:v>1.8971352169134736</c:v>
                </c:pt>
                <c:pt idx="83">
                  <c:v>1.8698494630139442</c:v>
                </c:pt>
                <c:pt idx="84">
                  <c:v>1.8962441651937691</c:v>
                </c:pt>
                <c:pt idx="85">
                  <c:v>1.9191170574499881</c:v>
                </c:pt>
                <c:pt idx="86">
                  <c:v>1.9246585032466559</c:v>
                </c:pt>
                <c:pt idx="87">
                  <c:v>1.9066057544567434</c:v>
                </c:pt>
                <c:pt idx="88">
                  <c:v>1.9251744381583082</c:v>
                </c:pt>
                <c:pt idx="89">
                  <c:v>1.9503438173828407</c:v>
                </c:pt>
                <c:pt idx="90">
                  <c:v>1.9476938827988211</c:v>
                </c:pt>
                <c:pt idx="91">
                  <c:v>1.9492649594251756</c:v>
                </c:pt>
                <c:pt idx="92">
                  <c:v>1.9723375957259619</c:v>
                </c:pt>
                <c:pt idx="93">
                  <c:v>1.903042409419696</c:v>
                </c:pt>
                <c:pt idx="94">
                  <c:v>1.9163736749769271</c:v>
                </c:pt>
                <c:pt idx="95">
                  <c:v>1.8956187327776459</c:v>
                </c:pt>
                <c:pt idx="96">
                  <c:v>1.9180619982713201</c:v>
                </c:pt>
                <c:pt idx="97">
                  <c:v>1.8660137096612004</c:v>
                </c:pt>
                <c:pt idx="98">
                  <c:v>1.8805973156437181</c:v>
                </c:pt>
                <c:pt idx="99">
                  <c:v>1.8332522289144859</c:v>
                </c:pt>
                <c:pt idx="100">
                  <c:v>1.8145772333527499</c:v>
                </c:pt>
                <c:pt idx="101">
                  <c:v>1.8332463165830912</c:v>
                </c:pt>
                <c:pt idx="102">
                  <c:v>1.8016180922944622</c:v>
                </c:pt>
                <c:pt idx="103">
                  <c:v>1.8182411835370664</c:v>
                </c:pt>
                <c:pt idx="104">
                  <c:v>1.8042122704336401</c:v>
                </c:pt>
                <c:pt idx="105">
                  <c:v>1.8035812710836989</c:v>
                </c:pt>
                <c:pt idx="106">
                  <c:v>1.7678880533410859</c:v>
                </c:pt>
                <c:pt idx="107">
                  <c:v>1.8047972895776845</c:v>
                </c:pt>
                <c:pt idx="108">
                  <c:v>1.7615600556078943</c:v>
                </c:pt>
                <c:pt idx="109">
                  <c:v>1.7466063454575109</c:v>
                </c:pt>
                <c:pt idx="110">
                  <c:v>1.7652364414242623</c:v>
                </c:pt>
                <c:pt idx="111">
                  <c:v>1.7740630332726972</c:v>
                </c:pt>
                <c:pt idx="112">
                  <c:v>1.7589217421307457</c:v>
                </c:pt>
                <c:pt idx="113">
                  <c:v>1.7104383796522338</c:v>
                </c:pt>
                <c:pt idx="114">
                  <c:v>1.6599678770514348</c:v>
                </c:pt>
                <c:pt idx="115">
                  <c:v>1.6418623718806091</c:v>
                </c:pt>
                <c:pt idx="116">
                  <c:v>1.5699810675027985</c:v>
                </c:pt>
                <c:pt idx="117">
                  <c:v>1.5726625513757249</c:v>
                </c:pt>
                <c:pt idx="118">
                  <c:v>1.5337690524439445</c:v>
                </c:pt>
                <c:pt idx="119">
                  <c:v>1.5034692047526454</c:v>
                </c:pt>
                <c:pt idx="120">
                  <c:v>1.5132025583086128</c:v>
                </c:pt>
                <c:pt idx="121">
                  <c:v>1.5227044186579624</c:v>
                </c:pt>
                <c:pt idx="122">
                  <c:v>1.4872142330739306</c:v>
                </c:pt>
                <c:pt idx="123">
                  <c:v>1.4837470032753715</c:v>
                </c:pt>
                <c:pt idx="124">
                  <c:v>1.4766793769073638</c:v>
                </c:pt>
                <c:pt idx="125">
                  <c:v>1.4301530343140589</c:v>
                </c:pt>
                <c:pt idx="126">
                  <c:v>1.4391567712454709</c:v>
                </c:pt>
                <c:pt idx="127">
                  <c:v>1.4373496355247926</c:v>
                </c:pt>
                <c:pt idx="128">
                  <c:v>1.3837147428374221</c:v>
                </c:pt>
                <c:pt idx="129">
                  <c:v>1.3835344798249012</c:v>
                </c:pt>
                <c:pt idx="130">
                  <c:v>1.3877820203017452</c:v>
                </c:pt>
                <c:pt idx="131">
                  <c:v>1.4033606988536815</c:v>
                </c:pt>
                <c:pt idx="132">
                  <c:v>1.3727866321483113</c:v>
                </c:pt>
                <c:pt idx="133">
                  <c:v>1.2750258698472403</c:v>
                </c:pt>
                <c:pt idx="134">
                  <c:v>1.2210905164929819</c:v>
                </c:pt>
                <c:pt idx="135">
                  <c:v>1.1939315529023846</c:v>
                </c:pt>
                <c:pt idx="136">
                  <c:v>1.1665253583116613</c:v>
                </c:pt>
                <c:pt idx="137">
                  <c:v>1.1594961035855487</c:v>
                </c:pt>
                <c:pt idx="138">
                  <c:v>1.1646402890502727</c:v>
                </c:pt>
                <c:pt idx="139">
                  <c:v>1.1533835900206544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246880"/>
        <c:axId val="-431218720"/>
      </c:scatterChart>
      <c:valAx>
        <c:axId val="-4312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218720"/>
        <c:crossesAt val="0"/>
        <c:crossBetween val="midCat"/>
        <c:majorUnit val="10"/>
      </c:valAx>
      <c:valAx>
        <c:axId val="-4312187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246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'5974'!$A$2:$A$179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'5974'!$P$2:$P$177</c:f>
              <c:numCache>
                <c:formatCode>General</c:formatCode>
                <c:ptCount val="176"/>
                <c:pt idx="4">
                  <c:v>11.807419449940129</c:v>
                </c:pt>
                <c:pt idx="5">
                  <c:v>12.762806785341322</c:v>
                </c:pt>
                <c:pt idx="6">
                  <c:v>15.140904322546108</c:v>
                </c:pt>
                <c:pt idx="7">
                  <c:v>14.967156070312551</c:v>
                </c:pt>
                <c:pt idx="8">
                  <c:v>16.352398613062959</c:v>
                </c:pt>
                <c:pt idx="9">
                  <c:v>14.508457246848353</c:v>
                </c:pt>
                <c:pt idx="10">
                  <c:v>12.656358917598892</c:v>
                </c:pt>
                <c:pt idx="11">
                  <c:v>10.994197660689586</c:v>
                </c:pt>
                <c:pt idx="12">
                  <c:v>7.4376238900276572</c:v>
                </c:pt>
                <c:pt idx="13">
                  <c:v>6.3272154453519596</c:v>
                </c:pt>
                <c:pt idx="14">
                  <c:v>5.2588327229412108</c:v>
                </c:pt>
                <c:pt idx="15">
                  <c:v>5.1730819856937238</c:v>
                </c:pt>
                <c:pt idx="16">
                  <c:v>5.5324081480852563</c:v>
                </c:pt>
                <c:pt idx="17">
                  <c:v>5.0150564104648403</c:v>
                </c:pt>
                <c:pt idx="18">
                  <c:v>2.1421585659590319</c:v>
                </c:pt>
                <c:pt idx="19">
                  <c:v>1.7429681528982666</c:v>
                </c:pt>
                <c:pt idx="20">
                  <c:v>1.0424112705213899</c:v>
                </c:pt>
                <c:pt idx="21">
                  <c:v>2.3070826462738876</c:v>
                </c:pt>
                <c:pt idx="22">
                  <c:v>0.83995439146194428</c:v>
                </c:pt>
                <c:pt idx="23">
                  <c:v>-2.314279647295983</c:v>
                </c:pt>
                <c:pt idx="24">
                  <c:v>-2.3336943748855838</c:v>
                </c:pt>
                <c:pt idx="25">
                  <c:v>-0.77015692085496934</c:v>
                </c:pt>
                <c:pt idx="26">
                  <c:v>-1.416877102792069</c:v>
                </c:pt>
                <c:pt idx="27">
                  <c:v>-1.9792523543914138</c:v>
                </c:pt>
                <c:pt idx="28">
                  <c:v>-1.4426794609132183</c:v>
                </c:pt>
                <c:pt idx="29">
                  <c:v>-1.7823068695602493</c:v>
                </c:pt>
                <c:pt idx="30">
                  <c:v>-3.2451522058208866</c:v>
                </c:pt>
                <c:pt idx="31">
                  <c:v>-4.70929936868552</c:v>
                </c:pt>
                <c:pt idx="32">
                  <c:v>-2.7979543991857465</c:v>
                </c:pt>
                <c:pt idx="33">
                  <c:v>-3.6930235614758904</c:v>
                </c:pt>
                <c:pt idx="34">
                  <c:v>-3.2394574625052539</c:v>
                </c:pt>
                <c:pt idx="35">
                  <c:v>-4.8068402697276937</c:v>
                </c:pt>
                <c:pt idx="36">
                  <c:v>-5.8153674869305707</c:v>
                </c:pt>
                <c:pt idx="37">
                  <c:v>-4.574993865883437</c:v>
                </c:pt>
                <c:pt idx="38">
                  <c:v>-2.9326622007441627</c:v>
                </c:pt>
                <c:pt idx="39">
                  <c:v>-1.8087465635438826</c:v>
                </c:pt>
                <c:pt idx="40">
                  <c:v>-0.80761954581006834</c:v>
                </c:pt>
                <c:pt idx="41">
                  <c:v>2.0338867468986881</c:v>
                </c:pt>
                <c:pt idx="42">
                  <c:v>5.4534067898164444</c:v>
                </c:pt>
                <c:pt idx="43">
                  <c:v>8.4520961261970999</c:v>
                </c:pt>
                <c:pt idx="44">
                  <c:v>10.915216857036089</c:v>
                </c:pt>
                <c:pt idx="45">
                  <c:v>12.564055142372402</c:v>
                </c:pt>
                <c:pt idx="46">
                  <c:v>14.540181002368607</c:v>
                </c:pt>
                <c:pt idx="47">
                  <c:v>17.188144170920584</c:v>
                </c:pt>
                <c:pt idx="48">
                  <c:v>18.959849375539747</c:v>
                </c:pt>
                <c:pt idx="49">
                  <c:v>21.40021076870811</c:v>
                </c:pt>
                <c:pt idx="50">
                  <c:v>20.549685616160591</c:v>
                </c:pt>
                <c:pt idx="51">
                  <c:v>23.034079339313156</c:v>
                </c:pt>
                <c:pt idx="52">
                  <c:v>23.998851763466742</c:v>
                </c:pt>
                <c:pt idx="53">
                  <c:v>26.161208779311671</c:v>
                </c:pt>
                <c:pt idx="54">
                  <c:v>26.939723817084417</c:v>
                </c:pt>
                <c:pt idx="55">
                  <c:v>28.125706456550898</c:v>
                </c:pt>
                <c:pt idx="56">
                  <c:v>29.126714016643383</c:v>
                </c:pt>
                <c:pt idx="57">
                  <c:v>26.518550388715401</c:v>
                </c:pt>
                <c:pt idx="58">
                  <c:v>27.574163656597957</c:v>
                </c:pt>
                <c:pt idx="59">
                  <c:v>26.352170233645761</c:v>
                </c:pt>
                <c:pt idx="60">
                  <c:v>27.101506262054638</c:v>
                </c:pt>
                <c:pt idx="61">
                  <c:v>26.623135980544955</c:v>
                </c:pt>
                <c:pt idx="62">
                  <c:v>25.598963203713005</c:v>
                </c:pt>
                <c:pt idx="63">
                  <c:v>24.816915445704222</c:v>
                </c:pt>
                <c:pt idx="64">
                  <c:v>26.584207846438268</c:v>
                </c:pt>
                <c:pt idx="65">
                  <c:v>25.549632754824486</c:v>
                </c:pt>
                <c:pt idx="66">
                  <c:v>25.190853584440333</c:v>
                </c:pt>
                <c:pt idx="67">
                  <c:v>26.402306313047401</c:v>
                </c:pt>
                <c:pt idx="68">
                  <c:v>22.744355389790748</c:v>
                </c:pt>
                <c:pt idx="69">
                  <c:v>22.887315181811076</c:v>
                </c:pt>
                <c:pt idx="70">
                  <c:v>21.060336258768537</c:v>
                </c:pt>
                <c:pt idx="71">
                  <c:v>18.885020948659079</c:v>
                </c:pt>
                <c:pt idx="72">
                  <c:v>17.057141961074354</c:v>
                </c:pt>
                <c:pt idx="73">
                  <c:v>16.319568555028411</c:v>
                </c:pt>
                <c:pt idx="74">
                  <c:v>14.71319986496532</c:v>
                </c:pt>
                <c:pt idx="75">
                  <c:v>14.797688380752188</c:v>
                </c:pt>
                <c:pt idx="76">
                  <c:v>15.046632202889285</c:v>
                </c:pt>
                <c:pt idx="77">
                  <c:v>16.014303166658404</c:v>
                </c:pt>
                <c:pt idx="78">
                  <c:v>16.274574004076623</c:v>
                </c:pt>
                <c:pt idx="79">
                  <c:v>15.810057247640936</c:v>
                </c:pt>
                <c:pt idx="80">
                  <c:v>13.773397872911112</c:v>
                </c:pt>
                <c:pt idx="81">
                  <c:v>15.111609602498941</c:v>
                </c:pt>
                <c:pt idx="82">
                  <c:v>16.866258564575258</c:v>
                </c:pt>
                <c:pt idx="83">
                  <c:v>15.793057210440816</c:v>
                </c:pt>
                <c:pt idx="84">
                  <c:v>17.376138882925996</c:v>
                </c:pt>
                <c:pt idx="85">
                  <c:v>18.784949980861168</c:v>
                </c:pt>
                <c:pt idx="86">
                  <c:v>19.336144910460952</c:v>
                </c:pt>
                <c:pt idx="87">
                  <c:v>18.719822587330139</c:v>
                </c:pt>
                <c:pt idx="88">
                  <c:v>19.915647489509887</c:v>
                </c:pt>
                <c:pt idx="89">
                  <c:v>21.438096209036182</c:v>
                </c:pt>
                <c:pt idx="90">
                  <c:v>21.583955076706097</c:v>
                </c:pt>
                <c:pt idx="91">
                  <c:v>21.938683265767644</c:v>
                </c:pt>
                <c:pt idx="92">
                  <c:v>23.357378346701541</c:v>
                </c:pt>
                <c:pt idx="93">
                  <c:v>20.205414060766046</c:v>
                </c:pt>
                <c:pt idx="94">
                  <c:v>21.142074530744658</c:v>
                </c:pt>
                <c:pt idx="95">
                  <c:v>20.392038915809096</c:v>
                </c:pt>
                <c:pt idx="96">
                  <c:v>21.779590688461312</c:v>
                </c:pt>
                <c:pt idx="97">
                  <c:v>19.481058823897087</c:v>
                </c:pt>
                <c:pt idx="98">
                  <c:v>20.479689158854505</c:v>
                </c:pt>
                <c:pt idx="99">
                  <c:v>18.413886973570538</c:v>
                </c:pt>
                <c:pt idx="100">
                  <c:v>17.76677386252392</c:v>
                </c:pt>
                <c:pt idx="101">
                  <c:v>18.967566858934724</c:v>
                </c:pt>
                <c:pt idx="102">
                  <c:v>17.679485989411845</c:v>
                </c:pt>
                <c:pt idx="103">
                  <c:v>18.779036668104784</c:v>
                </c:pt>
                <c:pt idx="104">
                  <c:v>18.361826782098564</c:v>
                </c:pt>
                <c:pt idx="105">
                  <c:v>18.607589111583309</c:v>
                </c:pt>
                <c:pt idx="106">
                  <c:v>17.11835918514527</c:v>
                </c:pt>
                <c:pt idx="107">
                  <c:v>19.221734096319292</c:v>
                </c:pt>
                <c:pt idx="108">
                  <c:v>17.359201785356586</c:v>
                </c:pt>
                <c:pt idx="109">
                  <c:v>16.896229942796399</c:v>
                </c:pt>
                <c:pt idx="110">
                  <c:v>18.095093722987912</c:v>
                </c:pt>
                <c:pt idx="111">
                  <c:v>18.808848331372385</c:v>
                </c:pt>
                <c:pt idx="112">
                  <c:v>18.336594373114778</c:v>
                </c:pt>
                <c:pt idx="113">
                  <c:v>16.214466612877533</c:v>
                </c:pt>
                <c:pt idx="114">
                  <c:v>13.994008716053081</c:v>
                </c:pt>
                <c:pt idx="115">
                  <c:v>13.375075836131197</c:v>
                </c:pt>
                <c:pt idx="116">
                  <c:v>10.095142042482804</c:v>
                </c:pt>
                <c:pt idx="117">
                  <c:v>10.504816782619544</c:v>
                </c:pt>
                <c:pt idx="118">
                  <c:v>8.8572265659740363</c:v>
                </c:pt>
                <c:pt idx="119">
                  <c:v>7.6348780777712673</c:v>
                </c:pt>
                <c:pt idx="120">
                  <c:v>8.3935021956350546</c:v>
                </c:pt>
                <c:pt idx="121">
                  <c:v>9.140671279014672</c:v>
                </c:pt>
                <c:pt idx="122">
                  <c:v>7.6614880421185108</c:v>
                </c:pt>
                <c:pt idx="123">
                  <c:v>7.7669044924790516</c:v>
                </c:pt>
                <c:pt idx="124">
                  <c:v>7.6941616462347397</c:v>
                </c:pt>
                <c:pt idx="125">
                  <c:v>5.6688735755885888</c:v>
                </c:pt>
                <c:pt idx="126">
                  <c:v>6.3913938970747814</c:v>
                </c:pt>
                <c:pt idx="127">
                  <c:v>6.578957185292805</c:v>
                </c:pt>
                <c:pt idx="128">
                  <c:v>4.2019150063948647</c:v>
                </c:pt>
                <c:pt idx="129">
                  <c:v>4.4699812313756002</c:v>
                </c:pt>
                <c:pt idx="130">
                  <c:v>4.9571495302399748</c:v>
                </c:pt>
                <c:pt idx="131">
                  <c:v>6.0050192824723521</c:v>
                </c:pt>
                <c:pt idx="132">
                  <c:v>4.7691015482934258</c:v>
                </c:pt>
                <c:pt idx="133">
                  <c:v>0.20856826200933287</c:v>
                </c:pt>
                <c:pt idx="134">
                  <c:v>-2.1833416849351432</c:v>
                </c:pt>
                <c:pt idx="135">
                  <c:v>-3.2502690434638284</c:v>
                </c:pt>
                <c:pt idx="136">
                  <c:v>-4.3294301935295705</c:v>
                </c:pt>
                <c:pt idx="137">
                  <c:v>-4.4002742865121984</c:v>
                </c:pt>
                <c:pt idx="138">
                  <c:v>-3.868737086260531</c:v>
                </c:pt>
                <c:pt idx="139">
                  <c:v>-4.1487688309423572</c:v>
                </c:pt>
                <c:pt idx="140">
                  <c:v>-3.3058187055472947</c:v>
                </c:pt>
                <c:pt idx="141">
                  <c:v>-4.1296797544776123</c:v>
                </c:pt>
                <c:pt idx="142">
                  <c:v>-2.7475246871364147</c:v>
                </c:pt>
                <c:pt idx="143">
                  <c:v>-3.074925606945182</c:v>
                </c:pt>
                <c:pt idx="144">
                  <c:v>-3.398226148961065</c:v>
                </c:pt>
                <c:pt idx="145">
                  <c:v>-3.118752773105737</c:v>
                </c:pt>
                <c:pt idx="146">
                  <c:v>-2.5887879714507949</c:v>
                </c:pt>
                <c:pt idx="147">
                  <c:v>-2.9565446355784633</c:v>
                </c:pt>
                <c:pt idx="148">
                  <c:v>-3.0209388886305089</c:v>
                </c:pt>
                <c:pt idx="149">
                  <c:v>-1.6836278098918738</c:v>
                </c:pt>
                <c:pt idx="150">
                  <c:v>-5.014321121229208E-2</c:v>
                </c:pt>
                <c:pt idx="151">
                  <c:v>-0.13285474585410931</c:v>
                </c:pt>
                <c:pt idx="152">
                  <c:v>-0.41604200904186733</c:v>
                </c:pt>
                <c:pt idx="153">
                  <c:v>-3.7793322676018648E-2</c:v>
                </c:pt>
                <c:pt idx="154">
                  <c:v>1.6696348710933242</c:v>
                </c:pt>
                <c:pt idx="155">
                  <c:v>0.81762067240449421</c:v>
                </c:pt>
                <c:pt idx="156">
                  <c:v>1.8518877139425447</c:v>
                </c:pt>
                <c:pt idx="157">
                  <c:v>3.0424086698993822</c:v>
                </c:pt>
                <c:pt idx="158">
                  <c:v>2.4130463753226339</c:v>
                </c:pt>
                <c:pt idx="159">
                  <c:v>1.4370215903193644</c:v>
                </c:pt>
                <c:pt idx="160">
                  <c:v>1.8188207905753817</c:v>
                </c:pt>
                <c:pt idx="161">
                  <c:v>1.2028453247510484</c:v>
                </c:pt>
                <c:pt idx="162">
                  <c:v>3.0521496408146658</c:v>
                </c:pt>
                <c:pt idx="163">
                  <c:v>4.0546702915461728</c:v>
                </c:pt>
                <c:pt idx="164">
                  <c:v>3.7820761175578048</c:v>
                </c:pt>
                <c:pt idx="165">
                  <c:v>3.8768332307899396</c:v>
                </c:pt>
                <c:pt idx="166">
                  <c:v>2.9588741955318936</c:v>
                </c:pt>
                <c:pt idx="167">
                  <c:v>4.3547762059457682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905280"/>
        <c:axId val="-434897360"/>
      </c:scatterChart>
      <c:valAx>
        <c:axId val="-4349052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97360"/>
        <c:crossesAt val="0"/>
        <c:crossBetween val="midCat"/>
        <c:majorUnit val="10"/>
      </c:valAx>
      <c:valAx>
        <c:axId val="-43489736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9052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'5974'!$M$2:$M$177</c:f>
              <c:numCache>
                <c:formatCode>0.00</c:formatCode>
                <c:ptCount val="176"/>
                <c:pt idx="4">
                  <c:v>2.2595006665259123</c:v>
                </c:pt>
                <c:pt idx="5">
                  <c:v>2.278807956970049</c:v>
                </c:pt>
                <c:pt idx="6">
                  <c:v>2.3268666009921808</c:v>
                </c:pt>
                <c:pt idx="7">
                  <c:v>2.323355346607983</c:v>
                </c:pt>
                <c:pt idx="8">
                  <c:v>2.3513495214493583</c:v>
                </c:pt>
                <c:pt idx="9">
                  <c:v>2.3140855655643731</c:v>
                </c:pt>
                <c:pt idx="10">
                  <c:v>2.2766567667422666</c:v>
                </c:pt>
                <c:pt idx="11">
                  <c:v>2.2430663799295054</c:v>
                </c:pt>
                <c:pt idx="12">
                  <c:v>2.1711920727959146</c:v>
                </c:pt>
                <c:pt idx="13">
                  <c:v>2.1487519822079721</c:v>
                </c:pt>
                <c:pt idx="14">
                  <c:v>2.1271611836253013</c:v>
                </c:pt>
                <c:pt idx="15">
                  <c:v>2.125428258843395</c:v>
                </c:pt>
                <c:pt idx="16">
                  <c:v>2.1326898315316671</c:v>
                </c:pt>
                <c:pt idx="17">
                  <c:v>2.1222347418629082</c:v>
                </c:pt>
                <c:pt idx="18">
                  <c:v>2.0641767469064276</c:v>
                </c:pt>
                <c:pt idx="19">
                  <c:v>2.0561095630932336</c:v>
                </c:pt>
                <c:pt idx="20">
                  <c:v>2.0419521060080301</c:v>
                </c:pt>
                <c:pt idx="21">
                  <c:v>2.067509674821506</c:v>
                </c:pt>
                <c:pt idx="22">
                  <c:v>2.0378606829573229</c:v>
                </c:pt>
                <c:pt idx="23">
                  <c:v>1.9741172037855919</c:v>
                </c:pt>
                <c:pt idx="24">
                  <c:v>1.9737248542425567</c:v>
                </c:pt>
                <c:pt idx="25">
                  <c:v>2.0053221662715868</c:v>
                </c:pt>
                <c:pt idx="26">
                  <c:v>1.9922526876150572</c:v>
                </c:pt>
                <c:pt idx="27">
                  <c:v>1.9808877239831462</c:v>
                </c:pt>
                <c:pt idx="28">
                  <c:v>1.9917312513306005</c:v>
                </c:pt>
                <c:pt idx="29">
                  <c:v>1.9848677680306213</c:v>
                </c:pt>
                <c:pt idx="30">
                  <c:v>1.9553053290747242</c:v>
                </c:pt>
                <c:pt idx="31">
                  <c:v>1.925716581685148</c:v>
                </c:pt>
                <c:pt idx="32">
                  <c:v>1.9643426876608727</c:v>
                </c:pt>
                <c:pt idx="33">
                  <c:v>1.9462543588296464</c:v>
                </c:pt>
                <c:pt idx="34">
                  <c:v>1.9554204133542887</c:v>
                </c:pt>
                <c:pt idx="35">
                  <c:v>1.9237453911147673</c:v>
                </c:pt>
                <c:pt idx="36">
                  <c:v>1.9033642041533805</c:v>
                </c:pt>
                <c:pt idx="37">
                  <c:v>1.9284307430046057</c:v>
                </c:pt>
                <c:pt idx="38">
                  <c:v>1.9616203963415229</c:v>
                </c:pt>
                <c:pt idx="39">
                  <c:v>1.9843334519139211</c:v>
                </c:pt>
                <c:pt idx="40">
                  <c:v>2.0045650892683584</c:v>
                </c:pt>
                <c:pt idx="41">
                  <c:v>2.0619886966988799</c:v>
                </c:pt>
                <c:pt idx="42">
                  <c:v>2.1310933040154878</c:v>
                </c:pt>
                <c:pt idx="43">
                  <c:v>2.1916934018228598</c:v>
                </c:pt>
                <c:pt idx="44">
                  <c:v>2.2414702677987024</c:v>
                </c:pt>
                <c:pt idx="45">
                  <c:v>2.274791412522724</c:v>
                </c:pt>
                <c:pt idx="46">
                  <c:v>2.3147266665494004</c:v>
                </c:pt>
                <c:pt idx="47">
                  <c:v>2.3682389877684593</c:v>
                </c:pt>
                <c:pt idx="48">
                  <c:v>2.4040431330605951</c:v>
                </c:pt>
                <c:pt idx="49">
                  <c:v>2.453360058731139</c:v>
                </c:pt>
                <c:pt idx="50">
                  <c:v>2.4361719136283124</c:v>
                </c:pt>
                <c:pt idx="51">
                  <c:v>2.4863786825618299</c:v>
                </c:pt>
                <c:pt idx="52">
                  <c:v>2.5058756349657521</c:v>
                </c:pt>
                <c:pt idx="53">
                  <c:v>2.5495744086482639</c:v>
                </c:pt>
                <c:pt idx="54">
                  <c:v>2.5653073113071572</c:v>
                </c:pt>
                <c:pt idx="55">
                  <c:v>2.5892746703388401</c:v>
                </c:pt>
                <c:pt idx="56">
                  <c:v>2.6095038935903356</c:v>
                </c:pt>
                <c:pt idx="57">
                  <c:v>2.5567958757798497</c:v>
                </c:pt>
                <c:pt idx="58">
                  <c:v>2.5781286182231375</c:v>
                </c:pt>
                <c:pt idx="59">
                  <c:v>2.5534335222515594</c:v>
                </c:pt>
                <c:pt idx="60">
                  <c:v>2.5685767503483299</c:v>
                </c:pt>
                <c:pt idx="61">
                  <c:v>2.5589094315314309</c:v>
                </c:pt>
                <c:pt idx="62">
                  <c:v>2.5382120656207046</c:v>
                </c:pt>
                <c:pt idx="63">
                  <c:v>2.5224077707074577</c:v>
                </c:pt>
                <c:pt idx="64">
                  <c:v>2.5581227382565714</c:v>
                </c:pt>
                <c:pt idx="65">
                  <c:v>2.5372151534060055</c:v>
                </c:pt>
                <c:pt idx="66">
                  <c:v>2.5299646348035116</c:v>
                </c:pt>
                <c:pt idx="67">
                  <c:v>2.5544467153418062</c:v>
                </c:pt>
                <c:pt idx="68">
                  <c:v>2.4805236913611117</c:v>
                </c:pt>
                <c:pt idx="69">
                  <c:v>2.4834127460137054</c:v>
                </c:pt>
                <c:pt idx="70">
                  <c:v>2.4464915817953354</c:v>
                </c:pt>
                <c:pt idx="71">
                  <c:v>2.4025309357373428</c:v>
                </c:pt>
                <c:pt idx="72">
                  <c:v>2.3655915822392006</c:v>
                </c:pt>
                <c:pt idx="73">
                  <c:v>2.3506860633499218</c:v>
                </c:pt>
                <c:pt idx="74">
                  <c:v>2.3182231807993681</c:v>
                </c:pt>
                <c:pt idx="75">
                  <c:v>2.3199305975224567</c:v>
                </c:pt>
                <c:pt idx="76">
                  <c:v>2.3249614687724467</c:v>
                </c:pt>
                <c:pt idx="77">
                  <c:v>2.3445169973623274</c:v>
                </c:pt>
                <c:pt idx="78">
                  <c:v>2.349776774696577</c:v>
                </c:pt>
                <c:pt idx="79">
                  <c:v>2.3403894198506956</c:v>
                </c:pt>
                <c:pt idx="80">
                  <c:v>2.2992308524020597</c:v>
                </c:pt>
                <c:pt idx="81">
                  <c:v>2.3262745880488724</c:v>
                </c:pt>
                <c:pt idx="82">
                  <c:v>2.36173404609589</c:v>
                </c:pt>
                <c:pt idx="83">
                  <c:v>2.3400458684515701</c:v>
                </c:pt>
                <c:pt idx="84">
                  <c:v>2.372038146886605</c:v>
                </c:pt>
                <c:pt idx="85">
                  <c:v>2.4005086153980337</c:v>
                </c:pt>
                <c:pt idx="86">
                  <c:v>2.4116476374499114</c:v>
                </c:pt>
                <c:pt idx="87">
                  <c:v>2.3991924649152088</c:v>
                </c:pt>
                <c:pt idx="88">
                  <c:v>2.4233587248719837</c:v>
                </c:pt>
                <c:pt idx="89">
                  <c:v>2.454125680351726</c:v>
                </c:pt>
                <c:pt idx="90">
                  <c:v>2.4570733220229162</c:v>
                </c:pt>
                <c:pt idx="91">
                  <c:v>2.4642419749044806</c:v>
                </c:pt>
                <c:pt idx="92">
                  <c:v>2.4929121874604765</c:v>
                </c:pt>
                <c:pt idx="93">
                  <c:v>2.4292145774094207</c:v>
                </c:pt>
                <c:pt idx="94">
                  <c:v>2.4481434192218616</c:v>
                </c:pt>
                <c:pt idx="95">
                  <c:v>2.4329860532777898</c:v>
                </c:pt>
                <c:pt idx="96">
                  <c:v>2.461026895026674</c:v>
                </c:pt>
                <c:pt idx="97">
                  <c:v>2.4145761826717642</c:v>
                </c:pt>
                <c:pt idx="98">
                  <c:v>2.4347573649094918</c:v>
                </c:pt>
                <c:pt idx="99">
                  <c:v>2.3930098544354692</c:v>
                </c:pt>
                <c:pt idx="100">
                  <c:v>2.3799324351289433</c:v>
                </c:pt>
                <c:pt idx="101">
                  <c:v>2.4041990946144942</c:v>
                </c:pt>
                <c:pt idx="102">
                  <c:v>2.3781684465810753</c:v>
                </c:pt>
                <c:pt idx="103">
                  <c:v>2.4003891140788891</c:v>
                </c:pt>
                <c:pt idx="104">
                  <c:v>2.3919577772306728</c:v>
                </c:pt>
                <c:pt idx="105">
                  <c:v>2.3969243541359413</c:v>
                </c:pt>
                <c:pt idx="106">
                  <c:v>2.3668287126485383</c:v>
                </c:pt>
                <c:pt idx="107">
                  <c:v>2.4093355251403468</c:v>
                </c:pt>
                <c:pt idx="108">
                  <c:v>2.3716958674257662</c:v>
                </c:pt>
                <c:pt idx="109">
                  <c:v>2.3623397335305927</c:v>
                </c:pt>
                <c:pt idx="110">
                  <c:v>2.3865674057525541</c:v>
                </c:pt>
                <c:pt idx="111">
                  <c:v>2.4009915738561989</c:v>
                </c:pt>
                <c:pt idx="112">
                  <c:v>2.3914478589694572</c:v>
                </c:pt>
                <c:pt idx="113">
                  <c:v>2.3485620727461551</c:v>
                </c:pt>
                <c:pt idx="114">
                  <c:v>2.3036891464005658</c:v>
                </c:pt>
                <c:pt idx="115">
                  <c:v>2.29118121748495</c:v>
                </c:pt>
                <c:pt idx="116">
                  <c:v>2.2248974893623492</c:v>
                </c:pt>
                <c:pt idx="117">
                  <c:v>2.2331765494904854</c:v>
                </c:pt>
                <c:pt idx="118">
                  <c:v>2.1998806268139148</c:v>
                </c:pt>
                <c:pt idx="119">
                  <c:v>2.1751783553778257</c:v>
                </c:pt>
                <c:pt idx="120">
                  <c:v>2.1905092851890027</c:v>
                </c:pt>
                <c:pt idx="121">
                  <c:v>2.2056087217935625</c:v>
                </c:pt>
                <c:pt idx="122">
                  <c:v>2.1757161124647402</c:v>
                </c:pt>
                <c:pt idx="123">
                  <c:v>2.1778464589213908</c:v>
                </c:pt>
                <c:pt idx="124">
                  <c:v>2.1763764088085931</c:v>
                </c:pt>
                <c:pt idx="125">
                  <c:v>2.1354476424704982</c:v>
                </c:pt>
                <c:pt idx="126">
                  <c:v>2.1500489556571201</c:v>
                </c:pt>
                <c:pt idx="127">
                  <c:v>2.1538393961916515</c:v>
                </c:pt>
                <c:pt idx="128">
                  <c:v>2.1058020797594907</c:v>
                </c:pt>
                <c:pt idx="129">
                  <c:v>2.1112193930021799</c:v>
                </c:pt>
                <c:pt idx="130">
                  <c:v>2.1210645097342335</c:v>
                </c:pt>
                <c:pt idx="131">
                  <c:v>2.1422407645413797</c:v>
                </c:pt>
                <c:pt idx="132">
                  <c:v>2.1172642740912195</c:v>
                </c:pt>
                <c:pt idx="133">
                  <c:v>2.0251010880453579</c:v>
                </c:pt>
                <c:pt idx="134">
                  <c:v>1.9767633109463096</c:v>
                </c:pt>
                <c:pt idx="135">
                  <c:v>1.9552019236109222</c:v>
                </c:pt>
                <c:pt idx="136">
                  <c:v>1.9333933052754086</c:v>
                </c:pt>
                <c:pt idx="137">
                  <c:v>1.9319616268045059</c:v>
                </c:pt>
                <c:pt idx="138">
                  <c:v>1.9427033885244398</c:v>
                </c:pt>
                <c:pt idx="139">
                  <c:v>1.9370442657500313</c:v>
                </c:pt>
                <c:pt idx="140">
                  <c:v>1.9540793281774493</c:v>
                </c:pt>
                <c:pt idx="141">
                  <c:v>1.9374300342545514</c:v>
                </c:pt>
                <c:pt idx="142">
                  <c:v>1.9653618147326606</c:v>
                </c:pt>
                <c:pt idx="143">
                  <c:v>1.9587454148535781</c:v>
                </c:pt>
                <c:pt idx="144">
                  <c:v>1.9522118789418568</c:v>
                </c:pt>
                <c:pt idx="145">
                  <c:v>1.9578597177179238</c:v>
                </c:pt>
                <c:pt idx="146">
                  <c:v>1.9685697030522222</c:v>
                </c:pt>
                <c:pt idx="147">
                  <c:v>1.9611377595210699</c:v>
                </c:pt>
                <c:pt idx="148">
                  <c:v>1.9598364249727247</c:v>
                </c:pt>
                <c:pt idx="149">
                  <c:v>1.9868619594911681</c:v>
                </c:pt>
                <c:pt idx="150">
                  <c:v>2.0198728236863555</c:v>
                </c:pt>
                <c:pt idx="151">
                  <c:v>2.018201317729309</c:v>
                </c:pt>
                <c:pt idx="152">
                  <c:v>2.0124784255181094</c:v>
                </c:pt>
                <c:pt idx="153">
                  <c:v>2.0201224008746719</c:v>
                </c:pt>
                <c:pt idx="154">
                  <c:v>2.0546275809499019</c:v>
                </c:pt>
                <c:pt idx="155">
                  <c:v>2.0374093439196761</c:v>
                </c:pt>
                <c:pt idx="156">
                  <c:v>2.058310703428893</c:v>
                </c:pt>
                <c:pt idx="157">
                  <c:v>2.0823697766704674</c:v>
                </c:pt>
                <c:pt idx="158">
                  <c:v>2.0696510811574282</c:v>
                </c:pt>
                <c:pt idx="159">
                  <c:v>2.04992673135032</c:v>
                </c:pt>
                <c:pt idx="160">
                  <c:v>2.0576424585507298</c:v>
                </c:pt>
                <c:pt idx="161">
                  <c:v>2.0451942956073319</c:v>
                </c:pt>
                <c:pt idx="162">
                  <c:v>2.0825666306036319</c:v>
                </c:pt>
                <c:pt idx="163">
                  <c:v>2.1028264316944534</c:v>
                </c:pt>
                <c:pt idx="164">
                  <c:v>2.0973176137568963</c:v>
                </c:pt>
                <c:pt idx="165">
                  <c:v>2.0992325471446751</c:v>
                </c:pt>
                <c:pt idx="166">
                  <c:v>2.0806816400383923</c:v>
                </c:pt>
                <c:pt idx="167">
                  <c:v>2.1088912305866043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638448"/>
        <c:axId val="-431135792"/>
      </c:scatterChart>
      <c:valAx>
        <c:axId val="-43163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135792"/>
        <c:crossesAt val="0"/>
        <c:crossBetween val="midCat"/>
        <c:majorUnit val="10"/>
      </c:valAx>
      <c:valAx>
        <c:axId val="-431135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638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'5984'!$L$2:$L$141</c:f>
              <c:numCache>
                <c:formatCode>0.00</c:formatCode>
                <c:ptCount val="140"/>
                <c:pt idx="0">
                  <c:v>1.8582326682278507</c:v>
                </c:pt>
                <c:pt idx="1">
                  <c:v>1.8683658192109895</c:v>
                </c:pt>
                <c:pt idx="2">
                  <c:v>1.8759927413248907</c:v>
                </c:pt>
                <c:pt idx="3">
                  <c:v>1.8946031298604356</c:v>
                </c:pt>
                <c:pt idx="4">
                  <c:v>1.8770868473846842</c:v>
                </c:pt>
                <c:pt idx="5">
                  <c:v>1.8558965086191574</c:v>
                </c:pt>
                <c:pt idx="6">
                  <c:v>1.8188235095972838</c:v>
                </c:pt>
                <c:pt idx="7">
                  <c:v>1.765994334935143</c:v>
                </c:pt>
                <c:pt idx="8">
                  <c:v>1.752236630928399</c:v>
                </c:pt>
                <c:pt idx="9">
                  <c:v>1.7318149423549503</c:v>
                </c:pt>
                <c:pt idx="10">
                  <c:v>1.7019123319987484</c:v>
                </c:pt>
                <c:pt idx="11">
                  <c:v>1.6894841875513249</c:v>
                </c:pt>
                <c:pt idx="12">
                  <c:v>1.6519841004636877</c:v>
                </c:pt>
                <c:pt idx="13">
                  <c:v>1.6541740228930617</c:v>
                </c:pt>
                <c:pt idx="14">
                  <c:v>1.6044008605889424</c:v>
                </c:pt>
                <c:pt idx="15">
                  <c:v>1.5655063119833723</c:v>
                </c:pt>
                <c:pt idx="16">
                  <c:v>1.5378796650888829</c:v>
                </c:pt>
                <c:pt idx="17">
                  <c:v>1.5181050499422346</c:v>
                </c:pt>
                <c:pt idx="18">
                  <c:v>1.4943153466479033</c:v>
                </c:pt>
                <c:pt idx="19">
                  <c:v>1.4855297963901766</c:v>
                </c:pt>
                <c:pt idx="20">
                  <c:v>1.4801381653777852</c:v>
                </c:pt>
                <c:pt idx="21">
                  <c:v>1.4831724097748948</c:v>
                </c:pt>
                <c:pt idx="22">
                  <c:v>1.4659949813084339</c:v>
                </c:pt>
                <c:pt idx="23">
                  <c:v>1.4637539902089565</c:v>
                </c:pt>
                <c:pt idx="24">
                  <c:v>1.4469585910013212</c:v>
                </c:pt>
                <c:pt idx="25">
                  <c:v>1.4468359202733154</c:v>
                </c:pt>
                <c:pt idx="26">
                  <c:v>1.4492091440916695</c:v>
                </c:pt>
                <c:pt idx="27">
                  <c:v>1.4372816017519523</c:v>
                </c:pt>
                <c:pt idx="28">
                  <c:v>1.4237398074326033</c:v>
                </c:pt>
                <c:pt idx="29">
                  <c:v>1.408681553376349</c:v>
                </c:pt>
                <c:pt idx="30">
                  <c:v>1.4234085689950133</c:v>
                </c:pt>
                <c:pt idx="31">
                  <c:v>1.4004602016792826</c:v>
                </c:pt>
                <c:pt idx="32">
                  <c:v>1.4214800730770554</c:v>
                </c:pt>
                <c:pt idx="33">
                  <c:v>1.4090178307052648</c:v>
                </c:pt>
                <c:pt idx="34">
                  <c:v>1.4037811026593279</c:v>
                </c:pt>
                <c:pt idx="35">
                  <c:v>1.3853136244535549</c:v>
                </c:pt>
                <c:pt idx="36">
                  <c:v>1.3752193961206902</c:v>
                </c:pt>
                <c:pt idx="37">
                  <c:v>1.3655718379554698</c:v>
                </c:pt>
                <c:pt idx="38">
                  <c:v>1.3530662933330644</c:v>
                </c:pt>
                <c:pt idx="39">
                  <c:v>1.3753011595898099</c:v>
                </c:pt>
                <c:pt idx="40">
                  <c:v>1.3561909627877011</c:v>
                </c:pt>
                <c:pt idx="41">
                  <c:v>1.3429312709775842</c:v>
                </c:pt>
                <c:pt idx="42">
                  <c:v>1.3588570564883791</c:v>
                </c:pt>
                <c:pt idx="43">
                  <c:v>1.343454121522708</c:v>
                </c:pt>
                <c:pt idx="44">
                  <c:v>1.3389653175572078</c:v>
                </c:pt>
                <c:pt idx="45">
                  <c:v>1.3358095095993949</c:v>
                </c:pt>
                <c:pt idx="46">
                  <c:v>1.346744803504843</c:v>
                </c:pt>
                <c:pt idx="47">
                  <c:v>1.3742236037223303</c:v>
                </c:pt>
                <c:pt idx="48">
                  <c:v>1.4009082285655805</c:v>
                </c:pt>
                <c:pt idx="49">
                  <c:v>1.4793377230357407</c:v>
                </c:pt>
                <c:pt idx="50">
                  <c:v>1.473098275306518</c:v>
                </c:pt>
                <c:pt idx="51">
                  <c:v>1.5065118782226654</c:v>
                </c:pt>
                <c:pt idx="52">
                  <c:v>1.5155099359670807</c:v>
                </c:pt>
                <c:pt idx="53">
                  <c:v>1.525765785872508</c:v>
                </c:pt>
                <c:pt idx="54">
                  <c:v>1.514976145826878</c:v>
                </c:pt>
                <c:pt idx="55">
                  <c:v>1.501955295584988</c:v>
                </c:pt>
                <c:pt idx="56">
                  <c:v>1.4849645891929568</c:v>
                </c:pt>
                <c:pt idx="57">
                  <c:v>1.466430619530541</c:v>
                </c:pt>
                <c:pt idx="58">
                  <c:v>1.4678267529434117</c:v>
                </c:pt>
                <c:pt idx="59">
                  <c:v>1.455947935983521</c:v>
                </c:pt>
                <c:pt idx="60">
                  <c:v>1.4522608916618189</c:v>
                </c:pt>
                <c:pt idx="61">
                  <c:v>1.4330715866035759</c:v>
                </c:pt>
                <c:pt idx="62">
                  <c:v>1.4223512384062091</c:v>
                </c:pt>
                <c:pt idx="63">
                  <c:v>1.4065889282118993</c:v>
                </c:pt>
                <c:pt idx="64">
                  <c:v>1.3986247933161673</c:v>
                </c:pt>
                <c:pt idx="65">
                  <c:v>1.384983661806501</c:v>
                </c:pt>
                <c:pt idx="66">
                  <c:v>1.4116644101441658</c:v>
                </c:pt>
                <c:pt idx="67">
                  <c:v>1.4122492431407538</c:v>
                </c:pt>
                <c:pt idx="68">
                  <c:v>1.4232176319017624</c:v>
                </c:pt>
                <c:pt idx="69">
                  <c:v>1.3932181468035423</c:v>
                </c:pt>
                <c:pt idx="70">
                  <c:v>1.3953473581223954</c:v>
                </c:pt>
                <c:pt idx="71">
                  <c:v>1.3654515575850923</c:v>
                </c:pt>
                <c:pt idx="72">
                  <c:v>1.3599138474683885</c:v>
                </c:pt>
                <c:pt idx="73">
                  <c:v>1.3611875255584249</c:v>
                </c:pt>
                <c:pt idx="74">
                  <c:v>1.3225960103898908</c:v>
                </c:pt>
                <c:pt idx="75">
                  <c:v>1.3293254063567954</c:v>
                </c:pt>
                <c:pt idx="76">
                  <c:v>1.3193183645388307</c:v>
                </c:pt>
                <c:pt idx="77">
                  <c:v>1.311480737636507</c:v>
                </c:pt>
                <c:pt idx="78">
                  <c:v>1.2902994749046695</c:v>
                </c:pt>
                <c:pt idx="79">
                  <c:v>1.2901752969835307</c:v>
                </c:pt>
                <c:pt idx="80">
                  <c:v>1.3076984099682256</c:v>
                </c:pt>
                <c:pt idx="81">
                  <c:v>1.3195950098824869</c:v>
                </c:pt>
                <c:pt idx="82">
                  <c:v>1.3440483230440399</c:v>
                </c:pt>
                <c:pt idx="83">
                  <c:v>1.3198452570333596</c:v>
                </c:pt>
                <c:pt idx="84">
                  <c:v>1.3123511636183962</c:v>
                </c:pt>
                <c:pt idx="85">
                  <c:v>1.3142445498549753</c:v>
                </c:pt>
                <c:pt idx="86">
                  <c:v>1.319482260260143</c:v>
                </c:pt>
                <c:pt idx="87">
                  <c:v>1.3154537696225415</c:v>
                </c:pt>
                <c:pt idx="88">
                  <c:v>1.3013971413280838</c:v>
                </c:pt>
                <c:pt idx="89">
                  <c:v>1.3059261654301459</c:v>
                </c:pt>
                <c:pt idx="90">
                  <c:v>1.299199191217068</c:v>
                </c:pt>
                <c:pt idx="91">
                  <c:v>1.3090823937136249</c:v>
                </c:pt>
                <c:pt idx="92">
                  <c:v>1.3054886987076053</c:v>
                </c:pt>
                <c:pt idx="93">
                  <c:v>1.2686285581426138</c:v>
                </c:pt>
                <c:pt idx="94">
                  <c:v>1.2756661240566971</c:v>
                </c:pt>
                <c:pt idx="95">
                  <c:v>1.2797239084785106</c:v>
                </c:pt>
                <c:pt idx="96">
                  <c:v>1.2946146861481682</c:v>
                </c:pt>
                <c:pt idx="97">
                  <c:v>1.2798538055062698</c:v>
                </c:pt>
                <c:pt idx="98">
                  <c:v>1.2438566475315842</c:v>
                </c:pt>
                <c:pt idx="99">
                  <c:v>1.2503759056425605</c:v>
                </c:pt>
                <c:pt idx="100">
                  <c:v>1.2326471059576307</c:v>
                </c:pt>
                <c:pt idx="101">
                  <c:v>1.2313085789652747</c:v>
                </c:pt>
                <c:pt idx="102">
                  <c:v>1.2302834135676379</c:v>
                </c:pt>
                <c:pt idx="103">
                  <c:v>1.2092476757122299</c:v>
                </c:pt>
                <c:pt idx="104">
                  <c:v>1.2181083352840762</c:v>
                </c:pt>
                <c:pt idx="105">
                  <c:v>1.1958592785828663</c:v>
                </c:pt>
                <c:pt idx="106">
                  <c:v>1.1910792265016712</c:v>
                </c:pt>
                <c:pt idx="107">
                  <c:v>1.1637038807879538</c:v>
                </c:pt>
                <c:pt idx="108">
                  <c:v>1.1557699819965805</c:v>
                </c:pt>
                <c:pt idx="109">
                  <c:v>1.1334038534398645</c:v>
                </c:pt>
                <c:pt idx="110">
                  <c:v>1.150504086577927</c:v>
                </c:pt>
                <c:pt idx="111">
                  <c:v>1.1389946117655259</c:v>
                </c:pt>
                <c:pt idx="112">
                  <c:v>1.1304987565429223</c:v>
                </c:pt>
                <c:pt idx="113">
                  <c:v>1.1180069567948585</c:v>
                </c:pt>
                <c:pt idx="114">
                  <c:v>1.1125061684077966</c:v>
                </c:pt>
                <c:pt idx="115">
                  <c:v>1.0859490736078155</c:v>
                </c:pt>
                <c:pt idx="116">
                  <c:v>1.0724970996916576</c:v>
                </c:pt>
                <c:pt idx="117">
                  <c:v>1.0559138764514249</c:v>
                </c:pt>
                <c:pt idx="118">
                  <c:v>1.0322806651268468</c:v>
                </c:pt>
                <c:pt idx="119">
                  <c:v>1.0183788858388487</c:v>
                </c:pt>
                <c:pt idx="120">
                  <c:v>1.0009676756916033</c:v>
                </c:pt>
                <c:pt idx="121">
                  <c:v>0.98960220068580163</c:v>
                </c:pt>
                <c:pt idx="122">
                  <c:v>0.97210341253661536</c:v>
                </c:pt>
                <c:pt idx="123">
                  <c:v>0.96701991072582805</c:v>
                </c:pt>
                <c:pt idx="124">
                  <c:v>0.94870165063928336</c:v>
                </c:pt>
                <c:pt idx="125">
                  <c:v>0.95194125964365872</c:v>
                </c:pt>
                <c:pt idx="126">
                  <c:v>0.97037974783154446</c:v>
                </c:pt>
                <c:pt idx="127">
                  <c:v>0.98519901135161558</c:v>
                </c:pt>
                <c:pt idx="128">
                  <c:v>0.97904179581721384</c:v>
                </c:pt>
                <c:pt idx="129">
                  <c:v>1.001728350154405</c:v>
                </c:pt>
                <c:pt idx="130">
                  <c:v>1.0113148466912982</c:v>
                </c:pt>
                <c:pt idx="131">
                  <c:v>1.0092190982427351</c:v>
                </c:pt>
                <c:pt idx="132">
                  <c:v>1.0104549477657232</c:v>
                </c:pt>
                <c:pt idx="133">
                  <c:v>1.0075488760811699</c:v>
                </c:pt>
                <c:pt idx="134">
                  <c:v>0.99265572465930663</c:v>
                </c:pt>
                <c:pt idx="135">
                  <c:v>1.0035898650124917</c:v>
                </c:pt>
                <c:pt idx="136">
                  <c:v>0.98908834622515807</c:v>
                </c:pt>
                <c:pt idx="137">
                  <c:v>0.98938792069003689</c:v>
                </c:pt>
                <c:pt idx="138">
                  <c:v>0.98381723210506111</c:v>
                </c:pt>
                <c:pt idx="139">
                  <c:v>0.96357831950467987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838704"/>
        <c:axId val="-442176384"/>
      </c:scatterChart>
      <c:valAx>
        <c:axId val="-44183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2176384"/>
        <c:crossesAt val="0"/>
        <c:crossBetween val="midCat"/>
        <c:majorUnit val="10"/>
      </c:valAx>
      <c:valAx>
        <c:axId val="-442176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18387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'5984'!$A$2:$A$179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'5984'!$P$2:$P$177</c:f>
              <c:numCache>
                <c:formatCode>General</c:formatCode>
                <c:ptCount val="176"/>
                <c:pt idx="4">
                  <c:v>25.057701135897091</c:v>
                </c:pt>
                <c:pt idx="5">
                  <c:v>23.917219251316759</c:v>
                </c:pt>
                <c:pt idx="6">
                  <c:v>21.729446369649636</c:v>
                </c:pt>
                <c:pt idx="7">
                  <c:v>18.502722793940222</c:v>
                </c:pt>
                <c:pt idx="8">
                  <c:v>17.852343407421991</c:v>
                </c:pt>
                <c:pt idx="9">
                  <c:v>16.762545754140426</c:v>
                </c:pt>
                <c:pt idx="10">
                  <c:v>15.047583055022557</c:v>
                </c:pt>
                <c:pt idx="11">
                  <c:v>14.484873853101446</c:v>
                </c:pt>
                <c:pt idx="12">
                  <c:v>12.268939096847943</c:v>
                </c:pt>
                <c:pt idx="13">
                  <c:v>12.670134529779448</c:v>
                </c:pt>
                <c:pt idx="14">
                  <c:v>9.6449221730903378</c:v>
                </c:pt>
                <c:pt idx="15">
                  <c:v>7.3370376445729928</c:v>
                </c:pt>
                <c:pt idx="16">
                  <c:v>5.7721503109593115</c:v>
                </c:pt>
                <c:pt idx="17">
                  <c:v>4.7250202060231938</c:v>
                </c:pt>
                <c:pt idx="18">
                  <c:v>3.4131381261842764</c:v>
                </c:pt>
                <c:pt idx="19">
                  <c:v>3.0906189201037737</c:v>
                </c:pt>
                <c:pt idx="20">
                  <c:v>2.9918922659705531</c:v>
                </c:pt>
                <c:pt idx="21">
                  <c:v>3.448761671724009</c:v>
                </c:pt>
                <c:pt idx="22">
                  <c:v>2.5728881563020503</c:v>
                </c:pt>
                <c:pt idx="23">
                  <c:v>2.6819123929264577</c:v>
                </c:pt>
                <c:pt idx="24">
                  <c:v>1.8312296073277348</c:v>
                </c:pt>
                <c:pt idx="25">
                  <c:v>2.0799343394221141</c:v>
                </c:pt>
                <c:pt idx="26">
                  <c:v>2.4932165318343289</c:v>
                </c:pt>
                <c:pt idx="27">
                  <c:v>1.9635166666402943</c:v>
                </c:pt>
                <c:pt idx="28">
                  <c:v>1.3273742069430761</c:v>
                </c:pt>
                <c:pt idx="29">
                  <c:v>0.59123750168044009</c:v>
                </c:pt>
                <c:pt idx="30">
                  <c:v>1.8191196870112989</c:v>
                </c:pt>
                <c:pt idx="31">
                  <c:v>0.5627146860554032</c:v>
                </c:pt>
                <c:pt idx="32">
                  <c:v>2.2055431774241403</c:v>
                </c:pt>
                <c:pt idx="33">
                  <c:v>1.6405855833172955</c:v>
                </c:pt>
                <c:pt idx="34">
                  <c:v>1.552073117460548</c:v>
                </c:pt>
                <c:pt idx="35">
                  <c:v>0.59113466606630938</c:v>
                </c:pt>
                <c:pt idx="36">
                  <c:v>0.18232218517820123</c:v>
                </c:pt>
                <c:pt idx="37">
                  <c:v>-0.19703719165234884</c:v>
                </c:pt>
                <c:pt idx="38">
                  <c:v>-0.76485010448354429</c:v>
                </c:pt>
                <c:pt idx="39">
                  <c:v>0.95809425896024103</c:v>
                </c:pt>
                <c:pt idx="40">
                  <c:v>-4.5224586444739444E-2</c:v>
                </c:pt>
                <c:pt idx="41">
                  <c:v>-0.66276541307760273</c:v>
                </c:pt>
                <c:pt idx="42">
                  <c:v>0.64416278188539711</c:v>
                </c:pt>
                <c:pt idx="43">
                  <c:v>-0.114701930365604</c:v>
                </c:pt>
                <c:pt idx="44">
                  <c:v>-0.15389682956137954</c:v>
                </c:pt>
                <c:pt idx="45">
                  <c:v>-0.10519494726896257</c:v>
                </c:pt>
                <c:pt idx="46">
                  <c:v>0.87266388242645387</c:v>
                </c:pt>
                <c:pt idx="47">
                  <c:v>2.9413894146267645</c:v>
                </c:pt>
                <c:pt idx="48">
                  <c:v>4.9577476036917103</c:v>
                </c:pt>
                <c:pt idx="49">
                  <c:v>10.386124637901725</c:v>
                </c:pt>
                <c:pt idx="50">
                  <c:v>10.23149356974803</c:v>
                </c:pt>
                <c:pt idx="51">
                  <c:v>12.691555649823529</c:v>
                </c:pt>
                <c:pt idx="52">
                  <c:v>13.541674544398816</c:v>
                </c:pt>
                <c:pt idx="53">
                  <c:v>14.474731333833873</c:v>
                </c:pt>
                <c:pt idx="54">
                  <c:v>14.020063913389476</c:v>
                </c:pt>
                <c:pt idx="55">
                  <c:v>13.41827212502206</c:v>
                </c:pt>
                <c:pt idx="56">
                  <c:v>12.554710926576684</c:v>
                </c:pt>
                <c:pt idx="57">
                  <c:v>11.589388077178501</c:v>
                </c:pt>
                <c:pt idx="58">
                  <c:v>11.938241643120939</c:v>
                </c:pt>
                <c:pt idx="59">
                  <c:v>11.411754693823756</c:v>
                </c:pt>
                <c:pt idx="60">
                  <c:v>11.425427238949313</c:v>
                </c:pt>
                <c:pt idx="61">
                  <c:v>10.416892053012731</c:v>
                </c:pt>
                <c:pt idx="62">
                  <c:v>9.9667936863468931</c:v>
                </c:pt>
                <c:pt idx="63">
                  <c:v>9.1842320344488293</c:v>
                </c:pt>
                <c:pt idx="64">
                  <c:v>8.9158763563668781</c:v>
                </c:pt>
                <c:pt idx="65">
                  <c:v>8.2731836750181191</c:v>
                </c:pt>
                <c:pt idx="66">
                  <c:v>10.289286250140941</c:v>
                </c:pt>
                <c:pt idx="67">
                  <c:v>10.584643260204711</c:v>
                </c:pt>
                <c:pt idx="68">
                  <c:v>11.564684340462625</c:v>
                </c:pt>
                <c:pt idx="69">
                  <c:v>9.8433337917324533</c:v>
                </c:pt>
                <c:pt idx="70">
                  <c:v>10.240525978454228</c:v>
                </c:pt>
                <c:pt idx="71">
                  <c:v>8.5260123138122967</c:v>
                </c:pt>
                <c:pt idx="72">
                  <c:v>8.4176533104164406</c:v>
                </c:pt>
                <c:pt idx="73">
                  <c:v>8.7584322619630655</c:v>
                </c:pt>
                <c:pt idx="74">
                  <c:v>6.4705295365758007</c:v>
                </c:pt>
                <c:pt idx="75">
                  <c:v>7.1710545333610458</c:v>
                </c:pt>
                <c:pt idx="76">
                  <c:v>6.7679910674772454</c:v>
                </c:pt>
                <c:pt idx="77">
                  <c:v>6.5079772339237048</c:v>
                </c:pt>
                <c:pt idx="78">
                  <c:v>5.3680938163645404</c:v>
                </c:pt>
                <c:pt idx="79">
                  <c:v>5.6166991652464535</c:v>
                </c:pt>
                <c:pt idx="80">
                  <c:v>7.0289539651871156</c:v>
                </c:pt>
                <c:pt idx="81">
                  <c:v>8.0702006097842034</c:v>
                </c:pt>
                <c:pt idx="82">
                  <c:v>9.939427739050636</c:v>
                </c:pt>
                <c:pt idx="83">
                  <c:v>8.6002888241238686</c:v>
                </c:pt>
                <c:pt idx="84">
                  <c:v>8.3629273373877471</c:v>
                </c:pt>
                <c:pt idx="85">
                  <c:v>8.7445693907208852</c:v>
                </c:pt>
                <c:pt idx="86">
                  <c:v>9.3467337329257969</c:v>
                </c:pt>
                <c:pt idx="87">
                  <c:v>9.3378915577930091</c:v>
                </c:pt>
                <c:pt idx="88">
                  <c:v>8.6678013224446673</c:v>
                </c:pt>
                <c:pt idx="89">
                  <c:v>9.2232354083183328</c:v>
                </c:pt>
                <c:pt idx="90">
                  <c:v>9.0364572005078045</c:v>
                </c:pt>
                <c:pt idx="91">
                  <c:v>9.9449418924416353</c:v>
                </c:pt>
                <c:pt idx="92">
                  <c:v>9.9647698231462325</c:v>
                </c:pt>
                <c:pt idx="93">
                  <c:v>7.791032672392471</c:v>
                </c:pt>
                <c:pt idx="94">
                  <c:v>8.5118781700285915</c:v>
                </c:pt>
                <c:pt idx="95">
                  <c:v>9.0362390561593333</c:v>
                </c:pt>
                <c:pt idx="96">
                  <c:v>10.274919591319605</c:v>
                </c:pt>
                <c:pt idx="97">
                  <c:v>9.5583914714325484</c:v>
                </c:pt>
                <c:pt idx="98">
                  <c:v>7.4415587613003682</c:v>
                </c:pt>
                <c:pt idx="99">
                  <c:v>8.1282274216086936</c:v>
                </c:pt>
                <c:pt idx="100">
                  <c:v>7.215996891440124</c:v>
                </c:pt>
                <c:pt idx="101">
                  <c:v>7.3845289510191074</c:v>
                </c:pt>
                <c:pt idx="102">
                  <c:v>7.5737238448894004</c:v>
                </c:pt>
                <c:pt idx="103">
                  <c:v>6.4434362312117726</c:v>
                </c:pt>
                <c:pt idx="104">
                  <c:v>7.2844951908123647</c:v>
                </c:pt>
                <c:pt idx="105">
                  <c:v>6.0742022201419594</c:v>
                </c:pt>
                <c:pt idx="106">
                  <c:v>6.0158026332828491</c:v>
                </c:pt>
                <c:pt idx="107">
                  <c:v>4.4674859156700037</c:v>
                </c:pt>
                <c:pt idx="108">
                  <c:v>4.201123984187852</c:v>
                </c:pt>
                <c:pt idx="109">
                  <c:v>2.9831113810185363</c:v>
                </c:pt>
                <c:pt idx="110">
                  <c:v>4.3674817932634848</c:v>
                </c:pt>
                <c:pt idx="111">
                  <c:v>3.8653489949502755</c:v>
                </c:pt>
                <c:pt idx="112">
                  <c:v>3.5619320675364894</c:v>
                </c:pt>
                <c:pt idx="113">
                  <c:v>2.9950254816632125</c:v>
                </c:pt>
                <c:pt idx="114">
                  <c:v>2.8891010701069302</c:v>
                </c:pt>
                <c:pt idx="115">
                  <c:v>1.3947392190896559</c:v>
                </c:pt>
                <c:pt idx="116">
                  <c:v>0.7645194510636556</c:v>
                </c:pt>
                <c:pt idx="117">
                  <c:v>-7.2172606478675516E-2</c:v>
                </c:pt>
                <c:pt idx="118">
                  <c:v>-1.3737357203261489</c:v>
                </c:pt>
                <c:pt idx="119">
                  <c:v>-2.0336153254806018</c:v>
                </c:pt>
                <c:pt idx="120">
                  <c:v>-2.9249042338920037</c:v>
                </c:pt>
                <c:pt idx="121">
                  <c:v>-3.4175417903124927</c:v>
                </c:pt>
                <c:pt idx="122">
                  <c:v>-4.3146055280972631</c:v>
                </c:pt>
                <c:pt idx="123">
                  <c:v>-4.3930143681130236</c:v>
                </c:pt>
                <c:pt idx="124">
                  <c:v>-5.344113485897676</c:v>
                </c:pt>
                <c:pt idx="125">
                  <c:v>-4.8737024881918298</c:v>
                </c:pt>
                <c:pt idx="126">
                  <c:v>-3.4010885170679095</c:v>
                </c:pt>
                <c:pt idx="127">
                  <c:v>-2.1671235726095279</c:v>
                </c:pt>
                <c:pt idx="128">
                  <c:v>-2.3163323100002042</c:v>
                </c:pt>
                <c:pt idx="129">
                  <c:v>-0.5636039649999669</c:v>
                </c:pt>
                <c:pt idx="130">
                  <c:v>0.32531615303235795</c:v>
                </c:pt>
                <c:pt idx="131">
                  <c:v>0.44391758379430224</c:v>
                </c:pt>
                <c:pt idx="132">
                  <c:v>0.78220214730625337</c:v>
                </c:pt>
                <c:pt idx="133">
                  <c:v>0.84737145674308112</c:v>
                </c:pt>
                <c:pt idx="134">
                  <c:v>0.12212149839828972</c:v>
                </c:pt>
                <c:pt idx="135">
                  <c:v>1.0999042637014389</c:v>
                </c:pt>
                <c:pt idx="136">
                  <c:v>0.40047827474769504</c:v>
                </c:pt>
                <c:pt idx="137">
                  <c:v>0.67702554593401998</c:v>
                </c:pt>
                <c:pt idx="138">
                  <c:v>0.56649196646830269</c:v>
                </c:pt>
                <c:pt idx="139">
                  <c:v>-0.51125357287341766</c:v>
                </c:pt>
                <c:pt idx="140">
                  <c:v>0.47351549794339054</c:v>
                </c:pt>
                <c:pt idx="141">
                  <c:v>1.0302519161129529</c:v>
                </c:pt>
                <c:pt idx="142">
                  <c:v>1.6784541824293786</c:v>
                </c:pt>
                <c:pt idx="143">
                  <c:v>1.5256868842846005</c:v>
                </c:pt>
                <c:pt idx="144">
                  <c:v>1.609706776803238</c:v>
                </c:pt>
                <c:pt idx="145">
                  <c:v>0.93473784701485618</c:v>
                </c:pt>
                <c:pt idx="146">
                  <c:v>1.2689429510284369</c:v>
                </c:pt>
                <c:pt idx="147">
                  <c:v>1.761330520040733</c:v>
                </c:pt>
                <c:pt idx="148">
                  <c:v>2.3864850531653903</c:v>
                </c:pt>
                <c:pt idx="149">
                  <c:v>2.8366394006191684</c:v>
                </c:pt>
                <c:pt idx="150">
                  <c:v>3.0984212447027275</c:v>
                </c:pt>
                <c:pt idx="151">
                  <c:v>3.90329833525547</c:v>
                </c:pt>
                <c:pt idx="152">
                  <c:v>3.0482856150755051</c:v>
                </c:pt>
                <c:pt idx="153">
                  <c:v>2.4904373056274776</c:v>
                </c:pt>
                <c:pt idx="154">
                  <c:v>2.4121190652459208</c:v>
                </c:pt>
                <c:pt idx="155">
                  <c:v>1.6652916570130005</c:v>
                </c:pt>
                <c:pt idx="156">
                  <c:v>0.84895320098141658</c:v>
                </c:pt>
                <c:pt idx="157">
                  <c:v>0.38198186146301577</c:v>
                </c:pt>
                <c:pt idx="158">
                  <c:v>0.196276361599281</c:v>
                </c:pt>
                <c:pt idx="159">
                  <c:v>-0.76930714321353466</c:v>
                </c:pt>
                <c:pt idx="160">
                  <c:v>-0.35349873515622715</c:v>
                </c:pt>
                <c:pt idx="161">
                  <c:v>-1.7342616547695717</c:v>
                </c:pt>
                <c:pt idx="162">
                  <c:v>-0.35498213650882737</c:v>
                </c:pt>
                <c:pt idx="163">
                  <c:v>0.24790654028819836</c:v>
                </c:pt>
                <c:pt idx="164">
                  <c:v>0.99284777543587865</c:v>
                </c:pt>
                <c:pt idx="165">
                  <c:v>1.4326931017095625</c:v>
                </c:pt>
                <c:pt idx="166">
                  <c:v>1.2632395178751279</c:v>
                </c:pt>
                <c:pt idx="167">
                  <c:v>1.2122199844468504</c:v>
                </c:pt>
                <c:pt idx="168">
                  <c:v>0.71620520000428445</c:v>
                </c:pt>
                <c:pt idx="169">
                  <c:v>0.32567946154330391</c:v>
                </c:pt>
                <c:pt idx="170">
                  <c:v>-0.51104410132433442</c:v>
                </c:pt>
                <c:pt idx="171">
                  <c:v>-8.0998402503797959E-2</c:v>
                </c:pt>
                <c:pt idx="172">
                  <c:v>0.56183038555517928</c:v>
                </c:pt>
                <c:pt idx="173">
                  <c:v>0.93035972569609826</c:v>
                </c:pt>
                <c:pt idx="174">
                  <c:v>1.7867867323518842</c:v>
                </c:pt>
                <c:pt idx="175">
                  <c:v>1.8681929275689397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797648"/>
        <c:axId val="-434990928"/>
      </c:scatterChart>
      <c:valAx>
        <c:axId val="-4347976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990928"/>
        <c:crossesAt val="0"/>
        <c:crossBetween val="midCat"/>
        <c:majorUnit val="10"/>
      </c:valAx>
      <c:valAx>
        <c:axId val="-4349909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7976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'5984'!$L$1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'5984'!$A$2:$A$141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'5984'!$M$2:$M$177</c:f>
              <c:numCache>
                <c:formatCode>0.00</c:formatCode>
                <c:ptCount val="176"/>
                <c:pt idx="4">
                  <c:v>1.8965588218616569</c:v>
                </c:pt>
                <c:pt idx="5">
                  <c:v>1.8792628779915248</c:v>
                </c:pt>
                <c:pt idx="6">
                  <c:v>1.8460842738650456</c:v>
                </c:pt>
                <c:pt idx="7">
                  <c:v>1.7971494940982995</c:v>
                </c:pt>
                <c:pt idx="8">
                  <c:v>1.7872861849869499</c:v>
                </c:pt>
                <c:pt idx="9">
                  <c:v>1.7707588913088959</c:v>
                </c:pt>
                <c:pt idx="10">
                  <c:v>1.7447506758480884</c:v>
                </c:pt>
                <c:pt idx="11">
                  <c:v>1.7362169262960596</c:v>
                </c:pt>
                <c:pt idx="12">
                  <c:v>1.7026112341038169</c:v>
                </c:pt>
                <c:pt idx="13">
                  <c:v>1.7086955514285853</c:v>
                </c:pt>
                <c:pt idx="14">
                  <c:v>1.6628167840198607</c:v>
                </c:pt>
                <c:pt idx="15">
                  <c:v>1.627816630309685</c:v>
                </c:pt>
                <c:pt idx="16">
                  <c:v>1.6040843783105903</c:v>
                </c:pt>
                <c:pt idx="17">
                  <c:v>1.5882041580593365</c:v>
                </c:pt>
                <c:pt idx="18">
                  <c:v>1.5683088496603999</c:v>
                </c:pt>
                <c:pt idx="19">
                  <c:v>1.5634176942980675</c:v>
                </c:pt>
                <c:pt idx="20">
                  <c:v>1.5619204581810708</c:v>
                </c:pt>
                <c:pt idx="21">
                  <c:v>1.5688490974735749</c:v>
                </c:pt>
                <c:pt idx="22">
                  <c:v>1.5555660639025086</c:v>
                </c:pt>
                <c:pt idx="23">
                  <c:v>1.5572194676984257</c:v>
                </c:pt>
                <c:pt idx="24">
                  <c:v>1.5443184633861851</c:v>
                </c:pt>
                <c:pt idx="25">
                  <c:v>1.5480901875535737</c:v>
                </c:pt>
                <c:pt idx="26">
                  <c:v>1.5543578062673222</c:v>
                </c:pt>
                <c:pt idx="27">
                  <c:v>1.5463246588229997</c:v>
                </c:pt>
                <c:pt idx="28">
                  <c:v>1.5366772593990452</c:v>
                </c:pt>
                <c:pt idx="29">
                  <c:v>1.5255134002381856</c:v>
                </c:pt>
                <c:pt idx="30">
                  <c:v>1.5441348107522443</c:v>
                </c:pt>
                <c:pt idx="31">
                  <c:v>1.5250808383319083</c:v>
                </c:pt>
                <c:pt idx="32">
                  <c:v>1.5499951046250755</c:v>
                </c:pt>
                <c:pt idx="33">
                  <c:v>1.5414272571486796</c:v>
                </c:pt>
                <c:pt idx="34">
                  <c:v>1.5400849239981371</c:v>
                </c:pt>
                <c:pt idx="35">
                  <c:v>1.5255118406877588</c:v>
                </c:pt>
                <c:pt idx="36">
                  <c:v>1.5193120072502886</c:v>
                </c:pt>
                <c:pt idx="37">
                  <c:v>1.5135588439804626</c:v>
                </c:pt>
                <c:pt idx="38">
                  <c:v>1.5049476942534519</c:v>
                </c:pt>
                <c:pt idx="39">
                  <c:v>1.5310769554055919</c:v>
                </c:pt>
                <c:pt idx="40">
                  <c:v>1.5158611534988777</c:v>
                </c:pt>
                <c:pt idx="41">
                  <c:v>1.5064958565841553</c:v>
                </c:pt>
                <c:pt idx="42">
                  <c:v>1.5263160369903448</c:v>
                </c:pt>
                <c:pt idx="43">
                  <c:v>1.5148074969200682</c:v>
                </c:pt>
                <c:pt idx="44">
                  <c:v>1.5142130878499627</c:v>
                </c:pt>
                <c:pt idx="45">
                  <c:v>1.5149516747875442</c:v>
                </c:pt>
                <c:pt idx="46">
                  <c:v>1.529781363588387</c:v>
                </c:pt>
                <c:pt idx="47">
                  <c:v>1.5611545587012687</c:v>
                </c:pt>
                <c:pt idx="48">
                  <c:v>1.5917335784399134</c:v>
                </c:pt>
                <c:pt idx="49">
                  <c:v>1.6740574678054683</c:v>
                </c:pt>
                <c:pt idx="50">
                  <c:v>1.67171241497164</c:v>
                </c:pt>
                <c:pt idx="51">
                  <c:v>1.7090204127831821</c:v>
                </c:pt>
                <c:pt idx="52">
                  <c:v>1.7219128654229918</c:v>
                </c:pt>
                <c:pt idx="53">
                  <c:v>1.7360631102238138</c:v>
                </c:pt>
                <c:pt idx="54">
                  <c:v>1.7291678650735782</c:v>
                </c:pt>
                <c:pt idx="55">
                  <c:v>1.7200414097270829</c:v>
                </c:pt>
                <c:pt idx="56">
                  <c:v>1.7069450982304462</c:v>
                </c:pt>
                <c:pt idx="57">
                  <c:v>1.692305523463425</c:v>
                </c:pt>
                <c:pt idx="58">
                  <c:v>1.6975960517716902</c:v>
                </c:pt>
                <c:pt idx="59">
                  <c:v>1.6896116297071941</c:v>
                </c:pt>
                <c:pt idx="60">
                  <c:v>1.6898189802808865</c:v>
                </c:pt>
                <c:pt idx="61">
                  <c:v>1.6745240701180379</c:v>
                </c:pt>
                <c:pt idx="62">
                  <c:v>1.6676981168160658</c:v>
                </c:pt>
                <c:pt idx="63">
                  <c:v>1.6558302015171504</c:v>
                </c:pt>
                <c:pt idx="64">
                  <c:v>1.6517604615168131</c:v>
                </c:pt>
                <c:pt idx="65">
                  <c:v>1.6420137249025413</c:v>
                </c:pt>
                <c:pt idx="66">
                  <c:v>1.6725888681356007</c:v>
                </c:pt>
                <c:pt idx="67">
                  <c:v>1.6770680960275832</c:v>
                </c:pt>
                <c:pt idx="68">
                  <c:v>1.6919308796839865</c:v>
                </c:pt>
                <c:pt idx="69">
                  <c:v>1.6658257894811608</c:v>
                </c:pt>
                <c:pt idx="70">
                  <c:v>1.6718493956954084</c:v>
                </c:pt>
                <c:pt idx="71">
                  <c:v>1.6458479900534999</c:v>
                </c:pt>
                <c:pt idx="72">
                  <c:v>1.6442046748321908</c:v>
                </c:pt>
                <c:pt idx="73">
                  <c:v>1.6493727478176217</c:v>
                </c:pt>
                <c:pt idx="74">
                  <c:v>1.6146756275444822</c:v>
                </c:pt>
                <c:pt idx="75">
                  <c:v>1.6252994184067813</c:v>
                </c:pt>
                <c:pt idx="76">
                  <c:v>1.619186771484211</c:v>
                </c:pt>
                <c:pt idx="77">
                  <c:v>1.6152435394772819</c:v>
                </c:pt>
                <c:pt idx="78">
                  <c:v>1.5979566716408389</c:v>
                </c:pt>
                <c:pt idx="79">
                  <c:v>1.6017268886150948</c:v>
                </c:pt>
                <c:pt idx="80">
                  <c:v>1.6231443964951842</c:v>
                </c:pt>
                <c:pt idx="81">
                  <c:v>1.6389353913048401</c:v>
                </c:pt>
                <c:pt idx="82">
                  <c:v>1.6672830993617875</c:v>
                </c:pt>
                <c:pt idx="83">
                  <c:v>1.646974428246502</c:v>
                </c:pt>
                <c:pt idx="84">
                  <c:v>1.643374729726933</c:v>
                </c:pt>
                <c:pt idx="85">
                  <c:v>1.6491625108589067</c:v>
                </c:pt>
                <c:pt idx="86">
                  <c:v>1.6582946161594689</c:v>
                </c:pt>
                <c:pt idx="87">
                  <c:v>1.6581605204172618</c:v>
                </c:pt>
                <c:pt idx="88">
                  <c:v>1.6479982870181988</c:v>
                </c:pt>
                <c:pt idx="89">
                  <c:v>1.6564217060156554</c:v>
                </c:pt>
                <c:pt idx="90">
                  <c:v>1.6535891266979721</c:v>
                </c:pt>
                <c:pt idx="91">
                  <c:v>1.6673667240899235</c:v>
                </c:pt>
                <c:pt idx="92">
                  <c:v>1.6676674239792986</c:v>
                </c:pt>
                <c:pt idx="93">
                  <c:v>1.6347016783097015</c:v>
                </c:pt>
                <c:pt idx="94">
                  <c:v>1.6456336391191795</c:v>
                </c:pt>
                <c:pt idx="95">
                  <c:v>1.6535858184363874</c:v>
                </c:pt>
                <c:pt idx="96">
                  <c:v>1.6723709910014395</c:v>
                </c:pt>
                <c:pt idx="97">
                  <c:v>1.6615045052549358</c:v>
                </c:pt>
                <c:pt idx="98">
                  <c:v>1.6294017421756446</c:v>
                </c:pt>
                <c:pt idx="99">
                  <c:v>1.6398153951820156</c:v>
                </c:pt>
                <c:pt idx="100">
                  <c:v>1.6259809903924802</c:v>
                </c:pt>
                <c:pt idx="101">
                  <c:v>1.6285368582955189</c:v>
                </c:pt>
                <c:pt idx="102">
                  <c:v>1.6314060877932766</c:v>
                </c:pt>
                <c:pt idx="103">
                  <c:v>1.6142647448332632</c:v>
                </c:pt>
                <c:pt idx="104">
                  <c:v>1.627019799300504</c:v>
                </c:pt>
                <c:pt idx="105">
                  <c:v>1.6086651374946888</c:v>
                </c:pt>
                <c:pt idx="106">
                  <c:v>1.6077794803088881</c:v>
                </c:pt>
                <c:pt idx="107">
                  <c:v>1.5842985294905652</c:v>
                </c:pt>
                <c:pt idx="108">
                  <c:v>1.5802590255945865</c:v>
                </c:pt>
                <c:pt idx="109">
                  <c:v>1.5617872919332649</c:v>
                </c:pt>
                <c:pt idx="110">
                  <c:v>1.5827819199667221</c:v>
                </c:pt>
                <c:pt idx="111">
                  <c:v>1.5751668400497154</c:v>
                </c:pt>
                <c:pt idx="112">
                  <c:v>1.5705653797225065</c:v>
                </c:pt>
                <c:pt idx="113">
                  <c:v>1.5619679748698372</c:v>
                </c:pt>
                <c:pt idx="114">
                  <c:v>1.5603615813781699</c:v>
                </c:pt>
                <c:pt idx="115">
                  <c:v>1.5376988814735832</c:v>
                </c:pt>
                <c:pt idx="116">
                  <c:v>1.5281413024528201</c:v>
                </c:pt>
                <c:pt idx="117">
                  <c:v>1.5154524741079818</c:v>
                </c:pt>
                <c:pt idx="118">
                  <c:v>1.4957136576787984</c:v>
                </c:pt>
                <c:pt idx="119">
                  <c:v>1.4857062732861948</c:v>
                </c:pt>
                <c:pt idx="120">
                  <c:v>1.472189458034344</c:v>
                </c:pt>
                <c:pt idx="121">
                  <c:v>1.4647183779239368</c:v>
                </c:pt>
                <c:pt idx="122">
                  <c:v>1.4511139846701451</c:v>
                </c:pt>
                <c:pt idx="123">
                  <c:v>1.4499248777547522</c:v>
                </c:pt>
                <c:pt idx="124">
                  <c:v>1.4355010125636021</c:v>
                </c:pt>
                <c:pt idx="125">
                  <c:v>1.4426350164633721</c:v>
                </c:pt>
                <c:pt idx="126">
                  <c:v>1.4649678995466524</c:v>
                </c:pt>
                <c:pt idx="127">
                  <c:v>1.4836815579621181</c:v>
                </c:pt>
                <c:pt idx="128">
                  <c:v>1.4814187373231107</c:v>
                </c:pt>
                <c:pt idx="129">
                  <c:v>1.5079996865556966</c:v>
                </c:pt>
                <c:pt idx="130">
                  <c:v>1.5214805779879843</c:v>
                </c:pt>
                <c:pt idx="131">
                  <c:v>1.5232792244348157</c:v>
                </c:pt>
                <c:pt idx="132">
                  <c:v>1.5284094688531984</c:v>
                </c:pt>
                <c:pt idx="133">
                  <c:v>1.5293977920640396</c:v>
                </c:pt>
                <c:pt idx="134">
                  <c:v>1.5183990355375709</c:v>
                </c:pt>
                <c:pt idx="135">
                  <c:v>1.5332275707861505</c:v>
                </c:pt>
                <c:pt idx="136">
                  <c:v>1.5226204468942115</c:v>
                </c:pt>
                <c:pt idx="137">
                  <c:v>1.526814416254485</c:v>
                </c:pt>
                <c:pt idx="138">
                  <c:v>1.5251381225649037</c:v>
                </c:pt>
                <c:pt idx="139">
                  <c:v>1.5087936048599171</c:v>
                </c:pt>
                <c:pt idx="140">
                  <c:v>1.5237280907155668</c:v>
                </c:pt>
                <c:pt idx="141">
                  <c:v>1.5321712601944599</c:v>
                </c:pt>
                <c:pt idx="142">
                  <c:v>1.5420015522545805</c:v>
                </c:pt>
                <c:pt idx="143">
                  <c:v>1.5396847643690139</c:v>
                </c:pt>
                <c:pt idx="144">
                  <c:v>1.5409589655331224</c:v>
                </c:pt>
                <c:pt idx="145">
                  <c:v>1.5307227444396161</c:v>
                </c:pt>
                <c:pt idx="146">
                  <c:v>1.5357911219371312</c:v>
                </c:pt>
                <c:pt idx="147">
                  <c:v>1.543258410870985</c:v>
                </c:pt>
                <c:pt idx="148">
                  <c:v>1.5527391732235247</c:v>
                </c:pt>
                <c:pt idx="149">
                  <c:v>1.5595659755004601</c:v>
                </c:pt>
                <c:pt idx="150">
                  <c:v>1.563536020218141</c:v>
                </c:pt>
                <c:pt idx="151">
                  <c:v>1.5757423596337627</c:v>
                </c:pt>
                <c:pt idx="152">
                  <c:v>1.5627756898282854</c:v>
                </c:pt>
                <c:pt idx="153">
                  <c:v>1.5543156579955031</c:v>
                </c:pt>
                <c:pt idx="154">
                  <c:v>1.5531279250661498</c:v>
                </c:pt>
                <c:pt idx="155">
                  <c:v>1.5418019363695157</c:v>
                </c:pt>
                <c:pt idx="156">
                  <c:v>1.5294217799589225</c:v>
                </c:pt>
                <c:pt idx="157">
                  <c:v>1.5223399400923974</c:v>
                </c:pt>
                <c:pt idx="158">
                  <c:v>1.5195236288949601</c:v>
                </c:pt>
                <c:pt idx="159">
                  <c:v>1.5048801011660533</c:v>
                </c:pt>
                <c:pt idx="160">
                  <c:v>1.5111860311275227</c:v>
                </c:pt>
                <c:pt idx="161">
                  <c:v>1.4902461124155477</c:v>
                </c:pt>
                <c:pt idx="162">
                  <c:v>1.5111635346487287</c:v>
                </c:pt>
                <c:pt idx="163">
                  <c:v>1.5203066248238581</c:v>
                </c:pt>
                <c:pt idx="164">
                  <c:v>1.5316040088190475</c:v>
                </c:pt>
                <c:pt idx="165">
                  <c:v>1.5382744699439683</c:v>
                </c:pt>
                <c:pt idx="166">
                  <c:v>1.5357046266924277</c:v>
                </c:pt>
                <c:pt idx="167">
                  <c:v>1.5349308914859447</c:v>
                </c:pt>
                <c:pt idx="168">
                  <c:v>1.5274085941250961</c:v>
                </c:pt>
                <c:pt idx="169">
                  <c:v>1.5214860877323282</c:v>
                </c:pt>
                <c:pt idx="170">
                  <c:v>1.5087967815944223</c:v>
                </c:pt>
                <c:pt idx="171">
                  <c:v>1.5153186267626415</c:v>
                </c:pt>
                <c:pt idx="172">
                  <c:v>1.5250674274991516</c:v>
                </c:pt>
                <c:pt idx="173">
                  <c:v>1.5306563481718545</c:v>
                </c:pt>
                <c:pt idx="174">
                  <c:v>1.5436444662965316</c:v>
                </c:pt>
                <c:pt idx="175">
                  <c:v>1.5448790295124772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931824"/>
        <c:axId val="-434923904"/>
      </c:scatterChart>
      <c:valAx>
        <c:axId val="-4349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923904"/>
        <c:crossesAt val="0"/>
        <c:crossBetween val="midCat"/>
        <c:majorUnit val="10"/>
      </c:valAx>
      <c:valAx>
        <c:axId val="-4349239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9318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'5995'!$L$2:$L$141</c:f>
              <c:numCache>
                <c:formatCode>0.00</c:formatCode>
                <c:ptCount val="140"/>
                <c:pt idx="0">
                  <c:v>2.5016352958020369</c:v>
                </c:pt>
                <c:pt idx="1">
                  <c:v>2.4775440874414434</c:v>
                </c:pt>
                <c:pt idx="2">
                  <c:v>2.3941507424608672</c:v>
                </c:pt>
                <c:pt idx="3">
                  <c:v>2.3080416862842608</c:v>
                </c:pt>
                <c:pt idx="4">
                  <c:v>2.2030749970887435</c:v>
                </c:pt>
                <c:pt idx="5">
                  <c:v>2.0964863155604943</c:v>
                </c:pt>
                <c:pt idx="6">
                  <c:v>2.0577178760045798</c:v>
                </c:pt>
                <c:pt idx="7">
                  <c:v>2.0589725988498384</c:v>
                </c:pt>
                <c:pt idx="8">
                  <c:v>2.0708320024616924</c:v>
                </c:pt>
                <c:pt idx="9">
                  <c:v>2.1040036539003308</c:v>
                </c:pt>
                <c:pt idx="10">
                  <c:v>2.1863760372868093</c:v>
                </c:pt>
                <c:pt idx="11">
                  <c:v>2.2278364387574925</c:v>
                </c:pt>
                <c:pt idx="12">
                  <c:v>2.1629271028448831</c:v>
                </c:pt>
                <c:pt idx="13">
                  <c:v>2.1329223021339825</c:v>
                </c:pt>
                <c:pt idx="14">
                  <c:v>2.0552074019458528</c:v>
                </c:pt>
                <c:pt idx="15">
                  <c:v>2.0560871431183321</c:v>
                </c:pt>
                <c:pt idx="16">
                  <c:v>2.0679473530619106</c:v>
                </c:pt>
                <c:pt idx="17">
                  <c:v>2.1131010452248113</c:v>
                </c:pt>
                <c:pt idx="18">
                  <c:v>2.1451687967700912</c:v>
                </c:pt>
                <c:pt idx="19">
                  <c:v>2.1500111360304883</c:v>
                </c:pt>
                <c:pt idx="20">
                  <c:v>2.159615436882607</c:v>
                </c:pt>
                <c:pt idx="21">
                  <c:v>2.1744396172687956</c:v>
                </c:pt>
                <c:pt idx="22">
                  <c:v>2.1401355868826153</c:v>
                </c:pt>
                <c:pt idx="23">
                  <c:v>2.1141081573355347</c:v>
                </c:pt>
                <c:pt idx="24">
                  <c:v>2.1811008912363929</c:v>
                </c:pt>
                <c:pt idx="25">
                  <c:v>2.1866899137654547</c:v>
                </c:pt>
                <c:pt idx="26">
                  <c:v>2.1909176121670488</c:v>
                </c:pt>
                <c:pt idx="27">
                  <c:v>2.2429203003353817</c:v>
                </c:pt>
                <c:pt idx="28">
                  <c:v>2.2524831581208122</c:v>
                </c:pt>
                <c:pt idx="29">
                  <c:v>2.2825399278962979</c:v>
                </c:pt>
                <c:pt idx="30">
                  <c:v>2.2284988381792563</c:v>
                </c:pt>
                <c:pt idx="31">
                  <c:v>2.2359273392666297</c:v>
                </c:pt>
                <c:pt idx="32">
                  <c:v>2.2567684583220307</c:v>
                </c:pt>
                <c:pt idx="33">
                  <c:v>2.2101881127502314</c:v>
                </c:pt>
                <c:pt idx="34">
                  <c:v>2.2648558982265699</c:v>
                </c:pt>
                <c:pt idx="35">
                  <c:v>2.20957125655266</c:v>
                </c:pt>
                <c:pt idx="36">
                  <c:v>2.1379353176712481</c:v>
                </c:pt>
                <c:pt idx="37">
                  <c:v>2.0682654541968279</c:v>
                </c:pt>
                <c:pt idx="38">
                  <c:v>2.0411488760274721</c:v>
                </c:pt>
                <c:pt idx="39">
                  <c:v>2.0129573621785277</c:v>
                </c:pt>
                <c:pt idx="40">
                  <c:v>2.0180630224569285</c:v>
                </c:pt>
                <c:pt idx="41">
                  <c:v>2.0031194072589305</c:v>
                </c:pt>
                <c:pt idx="42">
                  <c:v>2.0279864125850913</c:v>
                </c:pt>
                <c:pt idx="43">
                  <c:v>2.094081012215113</c:v>
                </c:pt>
                <c:pt idx="44">
                  <c:v>2.1452034901165367</c:v>
                </c:pt>
                <c:pt idx="45">
                  <c:v>2.2068743038902081</c:v>
                </c:pt>
                <c:pt idx="46">
                  <c:v>2.2785308817483347</c:v>
                </c:pt>
                <c:pt idx="47">
                  <c:v>2.3077379022370317</c:v>
                </c:pt>
                <c:pt idx="48">
                  <c:v>2.3627068472745059</c:v>
                </c:pt>
                <c:pt idx="49">
                  <c:v>2.3629322477087134</c:v>
                </c:pt>
                <c:pt idx="50">
                  <c:v>2.3915233233154636</c:v>
                </c:pt>
                <c:pt idx="51">
                  <c:v>2.4187758153799108</c:v>
                </c:pt>
                <c:pt idx="52">
                  <c:v>2.3744796754857012</c:v>
                </c:pt>
                <c:pt idx="53">
                  <c:v>2.3923600420512825</c:v>
                </c:pt>
                <c:pt idx="54">
                  <c:v>2.409009509300418</c:v>
                </c:pt>
                <c:pt idx="55">
                  <c:v>2.415277128223849</c:v>
                </c:pt>
                <c:pt idx="56">
                  <c:v>2.4039234863510961</c:v>
                </c:pt>
                <c:pt idx="57">
                  <c:v>2.3886337145299432</c:v>
                </c:pt>
                <c:pt idx="58">
                  <c:v>2.4080969985272538</c:v>
                </c:pt>
                <c:pt idx="59">
                  <c:v>2.3374933085352327</c:v>
                </c:pt>
                <c:pt idx="60">
                  <c:v>2.3630106659412404</c:v>
                </c:pt>
                <c:pt idx="61">
                  <c:v>2.386251065228794</c:v>
                </c:pt>
                <c:pt idx="62">
                  <c:v>2.4217414029084314</c:v>
                </c:pt>
                <c:pt idx="63">
                  <c:v>2.3796463218817943</c:v>
                </c:pt>
                <c:pt idx="64">
                  <c:v>2.3893761998047385</c:v>
                </c:pt>
                <c:pt idx="65">
                  <c:v>2.3892847970110505</c:v>
                </c:pt>
                <c:pt idx="66">
                  <c:v>2.4147562481779401</c:v>
                </c:pt>
                <c:pt idx="67">
                  <c:v>2.3531912596443685</c:v>
                </c:pt>
                <c:pt idx="68">
                  <c:v>2.3428322399187511</c:v>
                </c:pt>
                <c:pt idx="69">
                  <c:v>2.3213354032713061</c:v>
                </c:pt>
                <c:pt idx="70">
                  <c:v>2.3375566591126762</c:v>
                </c:pt>
                <c:pt idx="71">
                  <c:v>2.3410607042658702</c:v>
                </c:pt>
                <c:pt idx="72">
                  <c:v>2.3152576405325398</c:v>
                </c:pt>
                <c:pt idx="73">
                  <c:v>2.3865422379908887</c:v>
                </c:pt>
                <c:pt idx="74">
                  <c:v>2.3357616115815176</c:v>
                </c:pt>
                <c:pt idx="75">
                  <c:v>2.3250621014406638</c:v>
                </c:pt>
                <c:pt idx="76">
                  <c:v>2.3178781621455009</c:v>
                </c:pt>
                <c:pt idx="77">
                  <c:v>2.3083424786775342</c:v>
                </c:pt>
                <c:pt idx="78">
                  <c:v>2.3289971060154611</c:v>
                </c:pt>
                <c:pt idx="79">
                  <c:v>2.2676411905340053</c:v>
                </c:pt>
                <c:pt idx="80">
                  <c:v>2.2650368790533006</c:v>
                </c:pt>
                <c:pt idx="81">
                  <c:v>2.280805239408886</c:v>
                </c:pt>
                <c:pt idx="82">
                  <c:v>2.2853385989063812</c:v>
                </c:pt>
                <c:pt idx="83">
                  <c:v>2.2873885750157084</c:v>
                </c:pt>
                <c:pt idx="84">
                  <c:v>2.2286935740147453</c:v>
                </c:pt>
                <c:pt idx="85">
                  <c:v>2.2152810442279538</c:v>
                </c:pt>
                <c:pt idx="86">
                  <c:v>2.193923772164653</c:v>
                </c:pt>
                <c:pt idx="87">
                  <c:v>2.2036257585647077</c:v>
                </c:pt>
                <c:pt idx="88">
                  <c:v>2.2033879911924537</c:v>
                </c:pt>
                <c:pt idx="89">
                  <c:v>2.2250134481977524</c:v>
                </c:pt>
                <c:pt idx="90">
                  <c:v>2.1722508583957119</c:v>
                </c:pt>
                <c:pt idx="91">
                  <c:v>2.1446311980525552</c:v>
                </c:pt>
                <c:pt idx="92">
                  <c:v>2.1665274005164328</c:v>
                </c:pt>
                <c:pt idx="93">
                  <c:v>2.1745521348281178</c:v>
                </c:pt>
                <c:pt idx="94">
                  <c:v>2.1424854507077034</c:v>
                </c:pt>
                <c:pt idx="95">
                  <c:v>2.1356347540144109</c:v>
                </c:pt>
                <c:pt idx="96">
                  <c:v>2.153624970109008</c:v>
                </c:pt>
                <c:pt idx="97">
                  <c:v>2.1373358660044199</c:v>
                </c:pt>
                <c:pt idx="98">
                  <c:v>2.1294776923157728</c:v>
                </c:pt>
                <c:pt idx="99">
                  <c:v>2.1634225331315631</c:v>
                </c:pt>
                <c:pt idx="100">
                  <c:v>2.1707319386415365</c:v>
                </c:pt>
                <c:pt idx="101">
                  <c:v>2.2300045178454848</c:v>
                </c:pt>
                <c:pt idx="102">
                  <c:v>2.2346155628804136</c:v>
                </c:pt>
                <c:pt idx="103">
                  <c:v>2.2723475133195286</c:v>
                </c:pt>
                <c:pt idx="104">
                  <c:v>2.329554931329465</c:v>
                </c:pt>
                <c:pt idx="105">
                  <c:v>2.3800726106275669</c:v>
                </c:pt>
                <c:pt idx="106">
                  <c:v>2.4356229260168005</c:v>
                </c:pt>
                <c:pt idx="107">
                  <c:v>2.3684977590874476</c:v>
                </c:pt>
                <c:pt idx="108">
                  <c:v>2.338919114407787</c:v>
                </c:pt>
                <c:pt idx="109">
                  <c:v>2.2992308476484253</c:v>
                </c:pt>
                <c:pt idx="110">
                  <c:v>2.2553717340284032</c:v>
                </c:pt>
                <c:pt idx="111">
                  <c:v>2.2381479269193947</c:v>
                </c:pt>
                <c:pt idx="112">
                  <c:v>2.2102943858505997</c:v>
                </c:pt>
                <c:pt idx="113">
                  <c:v>2.1721193826526322</c:v>
                </c:pt>
                <c:pt idx="114">
                  <c:v>2.1243286690726153</c:v>
                </c:pt>
                <c:pt idx="115">
                  <c:v>2.080095089902259</c:v>
                </c:pt>
                <c:pt idx="116">
                  <c:v>2.0409048314972082</c:v>
                </c:pt>
                <c:pt idx="117">
                  <c:v>2.0425969349368831</c:v>
                </c:pt>
                <c:pt idx="118">
                  <c:v>1.994085577226363</c:v>
                </c:pt>
                <c:pt idx="119">
                  <c:v>1.9650884697207784</c:v>
                </c:pt>
                <c:pt idx="120">
                  <c:v>1.907322879586256</c:v>
                </c:pt>
                <c:pt idx="121">
                  <c:v>1.8913076303227132</c:v>
                </c:pt>
                <c:pt idx="122">
                  <c:v>1.8770974646087337</c:v>
                </c:pt>
                <c:pt idx="123">
                  <c:v>1.8314368047535934</c:v>
                </c:pt>
                <c:pt idx="124">
                  <c:v>1.8228255566397609</c:v>
                </c:pt>
                <c:pt idx="125">
                  <c:v>1.7967918882189871</c:v>
                </c:pt>
                <c:pt idx="126">
                  <c:v>1.7507962084744562</c:v>
                </c:pt>
                <c:pt idx="127">
                  <c:v>1.7454079670778559</c:v>
                </c:pt>
                <c:pt idx="128">
                  <c:v>1.6914739131392138</c:v>
                </c:pt>
                <c:pt idx="129">
                  <c:v>1.7122769825926325</c:v>
                </c:pt>
                <c:pt idx="130">
                  <c:v>1.6925663422172679</c:v>
                </c:pt>
                <c:pt idx="131">
                  <c:v>1.6961940087872915</c:v>
                </c:pt>
                <c:pt idx="132">
                  <c:v>1.6743173209854307</c:v>
                </c:pt>
                <c:pt idx="133">
                  <c:v>1.6191912468630285</c:v>
                </c:pt>
                <c:pt idx="134">
                  <c:v>1.6470058186772676</c:v>
                </c:pt>
                <c:pt idx="135">
                  <c:v>1.6390992969184068</c:v>
                </c:pt>
                <c:pt idx="136">
                  <c:v>1.662942779291551</c:v>
                </c:pt>
                <c:pt idx="137">
                  <c:v>1.7072054199825875</c:v>
                </c:pt>
                <c:pt idx="138">
                  <c:v>1.7165921252158967</c:v>
                </c:pt>
                <c:pt idx="139">
                  <c:v>1.771201337318643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1669872"/>
        <c:axId val="-402232800"/>
      </c:scatterChart>
      <c:valAx>
        <c:axId val="-40166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2232800"/>
        <c:crossesAt val="0"/>
        <c:crossBetween val="midCat"/>
        <c:majorUnit val="10"/>
      </c:valAx>
      <c:valAx>
        <c:axId val="-402232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01669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'5995'!$P$2:$P$177</c:f>
              <c:numCache>
                <c:formatCode>General</c:formatCode>
                <c:ptCount val="176"/>
                <c:pt idx="4">
                  <c:v>1.0644907497304064</c:v>
                </c:pt>
                <c:pt idx="5">
                  <c:v>-3.6194887040633521</c:v>
                </c:pt>
                <c:pt idx="6">
                  <c:v>-5.2177574394603461</c:v>
                </c:pt>
                <c:pt idx="7">
                  <c:v>-4.9950373724904251</c:v>
                </c:pt>
                <c:pt idx="8">
                  <c:v>-4.2898215762954957</c:v>
                </c:pt>
                <c:pt idx="9">
                  <c:v>-2.6149331626088035</c:v>
                </c:pt>
                <c:pt idx="10">
                  <c:v>1.298508542974808</c:v>
                </c:pt>
                <c:pt idx="11">
                  <c:v>3.3505216037016194</c:v>
                </c:pt>
                <c:pt idx="12">
                  <c:v>0.56288459519735667</c:v>
                </c:pt>
                <c:pt idx="13">
                  <c:v>-0.63665282444806559</c:v>
                </c:pt>
                <c:pt idx="14">
                  <c:v>-4.0069221826896015</c:v>
                </c:pt>
                <c:pt idx="15">
                  <c:v>-3.8012631720245174</c:v>
                </c:pt>
                <c:pt idx="16">
                  <c:v>-3.0960106890474042</c:v>
                </c:pt>
                <c:pt idx="17">
                  <c:v>-0.87595890796657727</c:v>
                </c:pt>
                <c:pt idx="18">
                  <c:v>0.74870385576793008</c:v>
                </c:pt>
                <c:pt idx="19">
                  <c:v>1.1346546353354785</c:v>
                </c:pt>
                <c:pt idx="20">
                  <c:v>1.737266923279309</c:v>
                </c:pt>
                <c:pt idx="21">
                  <c:v>2.5773752412961146</c:v>
                </c:pt>
                <c:pt idx="22">
                  <c:v>1.18222986296379</c:v>
                </c:pt>
                <c:pt idx="23">
                  <c:v>0.16365636314995363</c:v>
                </c:pt>
                <c:pt idx="24">
                  <c:v>3.3773490279925844</c:v>
                </c:pt>
                <c:pt idx="25">
                  <c:v>3.7972726820052873</c:v>
                </c:pt>
                <c:pt idx="26">
                  <c:v>4.1552583020450147</c:v>
                </c:pt>
                <c:pt idx="27">
                  <c:v>6.6869282633269407</c:v>
                </c:pt>
                <c:pt idx="28">
                  <c:v>7.2876549591324373</c:v>
                </c:pt>
                <c:pt idx="29">
                  <c:v>8.8208213226611516</c:v>
                </c:pt>
                <c:pt idx="30">
                  <c:v>6.527671841782051</c:v>
                </c:pt>
                <c:pt idx="31">
                  <c:v>7.0312887787818372</c:v>
                </c:pt>
                <c:pt idx="32">
                  <c:v>8.1451580213187835</c:v>
                </c:pt>
                <c:pt idx="33">
                  <c:v>6.1914602661586784</c:v>
                </c:pt>
                <c:pt idx="34">
                  <c:v>8.8443878208924129</c:v>
                </c:pt>
                <c:pt idx="35">
                  <c:v>6.4946587482778746</c:v>
                </c:pt>
                <c:pt idx="36">
                  <c:v>3.4009722436998748</c:v>
                </c:pt>
                <c:pt idx="37">
                  <c:v>0.39673897284822901</c:v>
                </c:pt>
                <c:pt idx="38">
                  <c:v>-0.67138901807242857</c:v>
                </c:pt>
                <c:pt idx="39">
                  <c:v>-1.7884248343212201</c:v>
                </c:pt>
                <c:pt idx="40">
                  <c:v>-1.3904933766551708</c:v>
                </c:pt>
                <c:pt idx="41">
                  <c:v>-1.9047713484224256</c:v>
                </c:pt>
                <c:pt idx="42">
                  <c:v>-0.60773082758487595</c:v>
                </c:pt>
                <c:pt idx="43">
                  <c:v>2.5650981885080171</c:v>
                </c:pt>
                <c:pt idx="44">
                  <c:v>5.0567200140703363</c:v>
                </c:pt>
                <c:pt idx="45">
                  <c:v>8.0282739677946751</c:v>
                </c:pt>
                <c:pt idx="46">
                  <c:v>11.454163948207812</c:v>
                </c:pt>
                <c:pt idx="47">
                  <c:v>12.94866810107585</c:v>
                </c:pt>
                <c:pt idx="48">
                  <c:v>15.615297926086383</c:v>
                </c:pt>
                <c:pt idx="49">
                  <c:v>15.791185497268954</c:v>
                </c:pt>
                <c:pt idx="50">
                  <c:v>17.25766515967673</c:v>
                </c:pt>
                <c:pt idx="51">
                  <c:v>18.663241447755098</c:v>
                </c:pt>
                <c:pt idx="52">
                  <c:v>16.813471336280429</c:v>
                </c:pt>
                <c:pt idx="53">
                  <c:v>17.792631155396517</c:v>
                </c:pt>
                <c:pt idx="54">
                  <c:v>18.715787057340282</c:v>
                </c:pt>
                <c:pt idx="55">
                  <c:v>19.166585743742644</c:v>
                </c:pt>
                <c:pt idx="56">
                  <c:v>18.815645720150009</c:v>
                </c:pt>
                <c:pt idx="57">
                  <c:v>18.28561818495966</c:v>
                </c:pt>
                <c:pt idx="58">
                  <c:v>19.336798173030836</c:v>
                </c:pt>
                <c:pt idx="59">
                  <c:v>16.290077314245494</c:v>
                </c:pt>
                <c:pt idx="60">
                  <c:v>17.616707797093724</c:v>
                </c:pt>
                <c:pt idx="61">
                  <c:v>18.839740388410959</c:v>
                </c:pt>
                <c:pt idx="62">
                  <c:v>20.620125255344874</c:v>
                </c:pt>
                <c:pt idx="63">
                  <c:v>18.87049974291574</c:v>
                </c:pt>
                <c:pt idx="64">
                  <c:v>19.478825583364873</c:v>
                </c:pt>
                <c:pt idx="65">
                  <c:v>19.640299122873238</c:v>
                </c:pt>
                <c:pt idx="66">
                  <c:v>20.964840946495723</c:v>
                </c:pt>
                <c:pt idx="67">
                  <c:v>18.329366305058048</c:v>
                </c:pt>
                <c:pt idx="68">
                  <c:v>18.023679971675229</c:v>
                </c:pt>
                <c:pt idx="69">
                  <c:v>17.211241081006559</c:v>
                </c:pt>
                <c:pt idx="70">
                  <c:v>18.114914060267459</c:v>
                </c:pt>
                <c:pt idx="71">
                  <c:v>18.439974634331932</c:v>
                </c:pt>
                <c:pt idx="72">
                  <c:v>17.431609414173224</c:v>
                </c:pt>
                <c:pt idx="73">
                  <c:v>20.840574891322341</c:v>
                </c:pt>
                <c:pt idx="74">
                  <c:v>18.695771188677448</c:v>
                </c:pt>
                <c:pt idx="75">
                  <c:v>18.374593095117241</c:v>
                </c:pt>
                <c:pt idx="76">
                  <c:v>18.21336775790752</c:v>
                </c:pt>
                <c:pt idx="77">
                  <c:v>17.945141885313294</c:v>
                </c:pt>
                <c:pt idx="78">
                  <c:v>19.050526057983664</c:v>
                </c:pt>
                <c:pt idx="79">
                  <c:v>16.424563900416306</c:v>
                </c:pt>
                <c:pt idx="80">
                  <c:v>16.471704181234113</c:v>
                </c:pt>
                <c:pt idx="81">
                  <c:v>17.354771152404251</c:v>
                </c:pt>
                <c:pt idx="82">
                  <c:v>17.726663855232069</c:v>
                </c:pt>
                <c:pt idx="83">
                  <c:v>17.985566652452011</c:v>
                </c:pt>
                <c:pt idx="84">
                  <c:v>15.48067177648683</c:v>
                </c:pt>
                <c:pt idx="85">
                  <c:v>15.036055701031712</c:v>
                </c:pt>
                <c:pt idx="86">
                  <c:v>14.229966771977423</c:v>
                </c:pt>
                <c:pt idx="87">
                  <c:v>14.837023593493125</c:v>
                </c:pt>
                <c:pt idx="88">
                  <c:v>14.99183778269928</c:v>
                </c:pt>
                <c:pt idx="89">
                  <c:v>16.141393126442296</c:v>
                </c:pt>
                <c:pt idx="90">
                  <c:v>13.906413312560195</c:v>
                </c:pt>
                <c:pt idx="91">
                  <c:v>12.815395900859167</c:v>
                </c:pt>
                <c:pt idx="92">
                  <c:v>13.977269722672983</c:v>
                </c:pt>
                <c:pt idx="93">
                  <c:v>14.508014301766311</c:v>
                </c:pt>
                <c:pt idx="94">
                  <c:v>13.21466454008565</c:v>
                </c:pt>
                <c:pt idx="95">
                  <c:v>13.068601199331759</c:v>
                </c:pt>
                <c:pt idx="96">
                  <c:v>14.05275899337741</c:v>
                </c:pt>
                <c:pt idx="97">
                  <c:v>13.477263464435355</c:v>
                </c:pt>
                <c:pt idx="98">
                  <c:v>13.285361558782638</c:v>
                </c:pt>
                <c:pt idx="99">
                  <c:v>14.995428831745592</c:v>
                </c:pt>
                <c:pt idx="100">
                  <c:v>15.493627113650557</c:v>
                </c:pt>
                <c:pt idx="101">
                  <c:v>18.35606529453462</c:v>
                </c:pt>
                <c:pt idx="102">
                  <c:v>18.731492562981099</c:v>
                </c:pt>
                <c:pt idx="103">
                  <c:v>20.613867165092234</c:v>
                </c:pt>
                <c:pt idx="104">
                  <c:v>23.382343870076852</c:v>
                </c:pt>
                <c:pt idx="105">
                  <c:v>25.846448342729957</c:v>
                </c:pt>
                <c:pt idx="106">
                  <c:v>28.53952957330338</c:v>
                </c:pt>
                <c:pt idx="107">
                  <c:v>25.651075856989213</c:v>
                </c:pt>
                <c:pt idx="108">
                  <c:v>24.470927843737286</c:v>
                </c:pt>
                <c:pt idx="109">
                  <c:v>22.830808466434476</c:v>
                </c:pt>
                <c:pt idx="110">
                  <c:v>21.000922339729915</c:v>
                </c:pt>
                <c:pt idx="111">
                  <c:v>20.382899344129243</c:v>
                </c:pt>
                <c:pt idx="112">
                  <c:v>19.281240739755631</c:v>
                </c:pt>
                <c:pt idx="113">
                  <c:v>17.709972393580934</c:v>
                </c:pt>
                <c:pt idx="114">
                  <c:v>15.701204862384269</c:v>
                </c:pt>
                <c:pt idx="115">
                  <c:v>13.854281162106794</c:v>
                </c:pt>
                <c:pt idx="116">
                  <c:v>12.236820355048767</c:v>
                </c:pt>
                <c:pt idx="117">
                  <c:v>12.479440527782973</c:v>
                </c:pt>
                <c:pt idx="118">
                  <c:v>10.437884860581873</c:v>
                </c:pt>
                <c:pt idx="119">
                  <c:v>9.2841958430369171</c:v>
                </c:pt>
                <c:pt idx="120">
                  <c:v>6.8215876500585066</c:v>
                </c:pt>
                <c:pt idx="121">
                  <c:v>6.2585520710329314</c:v>
                </c:pt>
                <c:pt idx="122">
                  <c:v>5.777644858030607</c:v>
                </c:pt>
                <c:pt idx="123">
                  <c:v>3.8657913073575503</c:v>
                </c:pt>
                <c:pt idx="124">
                  <c:v>3.6396257400314727</c:v>
                </c:pt>
                <c:pt idx="125">
                  <c:v>2.6207683816104614</c:v>
                </c:pt>
                <c:pt idx="126">
                  <c:v>0.69367197078967902</c:v>
                </c:pt>
                <c:pt idx="127">
                  <c:v>0.61414796774592018</c:v>
                </c:pt>
                <c:pt idx="128">
                  <c:v>-1.6741315592808621</c:v>
                </c:pt>
                <c:pt idx="129">
                  <c:v>-0.56199351175669632</c:v>
                </c:pt>
                <c:pt idx="130">
                  <c:v>-1.2931633768125037</c:v>
                </c:pt>
                <c:pt idx="131">
                  <c:v>-0.9624782293191888</c:v>
                </c:pt>
                <c:pt idx="132">
                  <c:v>-1.7921997297882426</c:v>
                </c:pt>
                <c:pt idx="133">
                  <c:v>-4.1347142366765564</c:v>
                </c:pt>
                <c:pt idx="134">
                  <c:v>-2.7035642340539123</c:v>
                </c:pt>
                <c:pt idx="135">
                  <c:v>-2.8976658982762409</c:v>
                </c:pt>
                <c:pt idx="136">
                  <c:v>-1.6471940073167195</c:v>
                </c:pt>
                <c:pt idx="137">
                  <c:v>0.53231638084932187</c:v>
                </c:pt>
                <c:pt idx="138">
                  <c:v>1.1250284219979465</c:v>
                </c:pt>
                <c:pt idx="139">
                  <c:v>3.7752909834870376</c:v>
                </c:pt>
                <c:pt idx="140">
                  <c:v>4.2138675712083637</c:v>
                </c:pt>
                <c:pt idx="141">
                  <c:v>5.9499262956825829</c:v>
                </c:pt>
                <c:pt idx="142">
                  <c:v>6.6721070539075074</c:v>
                </c:pt>
                <c:pt idx="143">
                  <c:v>6.5641305559409373</c:v>
                </c:pt>
                <c:pt idx="144">
                  <c:v>9.0138598324487127</c:v>
                </c:pt>
                <c:pt idx="145">
                  <c:v>8.3625406051606426</c:v>
                </c:pt>
                <c:pt idx="146">
                  <c:v>9.3958036048066855</c:v>
                </c:pt>
                <c:pt idx="147">
                  <c:v>11.336760064277792</c:v>
                </c:pt>
                <c:pt idx="148">
                  <c:v>10.676096712370722</c:v>
                </c:pt>
                <c:pt idx="149">
                  <c:v>12.624114294222291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414992"/>
        <c:axId val="-434833264"/>
      </c:scatterChart>
      <c:valAx>
        <c:axId val="-441414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833264"/>
        <c:crossesAt val="0"/>
        <c:crossBetween val="midCat"/>
        <c:majorUnit val="10"/>
      </c:valAx>
      <c:valAx>
        <c:axId val="-43483326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1414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'5995'!$M$2:$M$177</c:f>
              <c:numCache>
                <c:formatCode>0.00</c:formatCode>
                <c:ptCount val="176"/>
                <c:pt idx="4">
                  <c:v>2.2212769902872478</c:v>
                </c:pt>
                <c:pt idx="5">
                  <c:v>2.1183287073986996</c:v>
                </c:pt>
                <c:pt idx="6">
                  <c:v>2.0832006664824858</c:v>
                </c:pt>
                <c:pt idx="7">
                  <c:v>2.0880957879674455</c:v>
                </c:pt>
                <c:pt idx="8">
                  <c:v>2.1035955902190002</c:v>
                </c:pt>
                <c:pt idx="9">
                  <c:v>2.1404076402973398</c:v>
                </c:pt>
                <c:pt idx="10">
                  <c:v>2.2264204223235189</c:v>
                </c:pt>
                <c:pt idx="11">
                  <c:v>2.2715212224339032</c:v>
                </c:pt>
                <c:pt idx="12">
                  <c:v>2.2102522851609945</c:v>
                </c:pt>
                <c:pt idx="13">
                  <c:v>2.183887883089795</c:v>
                </c:pt>
                <c:pt idx="14">
                  <c:v>2.109813381541366</c:v>
                </c:pt>
                <c:pt idx="15">
                  <c:v>2.1143335213535464</c:v>
                </c:pt>
                <c:pt idx="16">
                  <c:v>2.1298341299368255</c:v>
                </c:pt>
                <c:pt idx="17">
                  <c:v>2.1786282207394274</c:v>
                </c:pt>
                <c:pt idx="18">
                  <c:v>2.2143363709244079</c:v>
                </c:pt>
                <c:pt idx="19">
                  <c:v>2.2228191088245057</c:v>
                </c:pt>
                <c:pt idx="20">
                  <c:v>2.2360638083163256</c:v>
                </c:pt>
                <c:pt idx="21">
                  <c:v>2.2545283873422148</c:v>
                </c:pt>
                <c:pt idx="22">
                  <c:v>2.2238647555957356</c:v>
                </c:pt>
                <c:pt idx="23">
                  <c:v>2.2014777246883557</c:v>
                </c:pt>
                <c:pt idx="24">
                  <c:v>2.272110857228915</c:v>
                </c:pt>
                <c:pt idx="25">
                  <c:v>2.2813402783976775</c:v>
                </c:pt>
                <c:pt idx="26">
                  <c:v>2.2892083754389727</c:v>
                </c:pt>
                <c:pt idx="27">
                  <c:v>2.3448514622470062</c:v>
                </c:pt>
                <c:pt idx="28">
                  <c:v>2.3580547186721379</c:v>
                </c:pt>
                <c:pt idx="29">
                  <c:v>2.3917518870873242</c:v>
                </c:pt>
                <c:pt idx="30">
                  <c:v>2.3413511960099838</c:v>
                </c:pt>
                <c:pt idx="31">
                  <c:v>2.3524200957370578</c:v>
                </c:pt>
                <c:pt idx="32">
                  <c:v>2.3769016134321599</c:v>
                </c:pt>
                <c:pt idx="33">
                  <c:v>2.3339616665000613</c:v>
                </c:pt>
                <c:pt idx="34">
                  <c:v>2.3922698506161009</c:v>
                </c:pt>
                <c:pt idx="35">
                  <c:v>2.3406256075818916</c:v>
                </c:pt>
                <c:pt idx="36">
                  <c:v>2.2726300673401809</c:v>
                </c:pt>
                <c:pt idx="37">
                  <c:v>2.2066006025054614</c:v>
                </c:pt>
                <c:pt idx="38">
                  <c:v>2.1831244229758067</c:v>
                </c:pt>
                <c:pt idx="39">
                  <c:v>2.158573307766563</c:v>
                </c:pt>
                <c:pt idx="40">
                  <c:v>2.1673193666846644</c:v>
                </c:pt>
                <c:pt idx="41">
                  <c:v>2.1560161501263675</c:v>
                </c:pt>
                <c:pt idx="42">
                  <c:v>2.184523554092229</c:v>
                </c:pt>
                <c:pt idx="43">
                  <c:v>2.2542585523619518</c:v>
                </c:pt>
                <c:pt idx="44">
                  <c:v>2.3090214289030762</c:v>
                </c:pt>
                <c:pt idx="45">
                  <c:v>2.3743326413164487</c:v>
                </c:pt>
                <c:pt idx="46">
                  <c:v>2.449629617814276</c:v>
                </c:pt>
                <c:pt idx="47">
                  <c:v>2.4824770369426741</c:v>
                </c:pt>
                <c:pt idx="48">
                  <c:v>2.5410863806198489</c:v>
                </c:pt>
                <c:pt idx="49">
                  <c:v>2.5449521796937575</c:v>
                </c:pt>
                <c:pt idx="50">
                  <c:v>2.5771836539402084</c:v>
                </c:pt>
                <c:pt idx="51">
                  <c:v>2.6080765446443568</c:v>
                </c:pt>
                <c:pt idx="52">
                  <c:v>2.5674208033898478</c:v>
                </c:pt>
                <c:pt idx="53">
                  <c:v>2.5889415685951302</c:v>
                </c:pt>
                <c:pt idx="54">
                  <c:v>2.6092314344839664</c:v>
                </c:pt>
                <c:pt idx="55">
                  <c:v>2.6191394520470981</c:v>
                </c:pt>
                <c:pt idx="56">
                  <c:v>2.6114262088140463</c:v>
                </c:pt>
                <c:pt idx="57">
                  <c:v>2.5997768356325945</c:v>
                </c:pt>
                <c:pt idx="58">
                  <c:v>2.6228805182696058</c:v>
                </c:pt>
                <c:pt idx="59">
                  <c:v>2.5559172269172854</c:v>
                </c:pt>
                <c:pt idx="60">
                  <c:v>2.5850749829629942</c:v>
                </c:pt>
                <c:pt idx="61">
                  <c:v>2.6119557808902485</c:v>
                </c:pt>
                <c:pt idx="62">
                  <c:v>2.651086517209587</c:v>
                </c:pt>
                <c:pt idx="63">
                  <c:v>2.6126318348226505</c:v>
                </c:pt>
                <c:pt idx="64">
                  <c:v>2.6260021113852958</c:v>
                </c:pt>
                <c:pt idx="65">
                  <c:v>2.6295511072313085</c:v>
                </c:pt>
                <c:pt idx="66">
                  <c:v>2.6586629570378992</c:v>
                </c:pt>
                <c:pt idx="67">
                  <c:v>2.6007383671440283</c:v>
                </c:pt>
                <c:pt idx="68">
                  <c:v>2.594019746058112</c:v>
                </c:pt>
                <c:pt idx="69">
                  <c:v>2.5761633080503676</c:v>
                </c:pt>
                <c:pt idx="70">
                  <c:v>2.5960249625314389</c:v>
                </c:pt>
                <c:pt idx="71">
                  <c:v>2.6031694063243336</c:v>
                </c:pt>
                <c:pt idx="72">
                  <c:v>2.5810067412307043</c:v>
                </c:pt>
                <c:pt idx="73">
                  <c:v>2.6559317373287539</c:v>
                </c:pt>
                <c:pt idx="74">
                  <c:v>2.6087915095590839</c:v>
                </c:pt>
                <c:pt idx="75">
                  <c:v>2.6017323980579308</c:v>
                </c:pt>
                <c:pt idx="76">
                  <c:v>2.5981888574024685</c:v>
                </c:pt>
                <c:pt idx="77">
                  <c:v>2.5922935725742029</c:v>
                </c:pt>
                <c:pt idx="78">
                  <c:v>2.6165885985518305</c:v>
                </c:pt>
                <c:pt idx="79">
                  <c:v>2.5588730817100758</c:v>
                </c:pt>
                <c:pt idx="80">
                  <c:v>2.5599091688690718</c:v>
                </c:pt>
                <c:pt idx="81">
                  <c:v>2.5793179278643583</c:v>
                </c:pt>
                <c:pt idx="82">
                  <c:v>2.5874916860015542</c:v>
                </c:pt>
                <c:pt idx="83">
                  <c:v>2.5931820607505824</c:v>
                </c:pt>
                <c:pt idx="84">
                  <c:v>2.5381274583893201</c:v>
                </c:pt>
                <c:pt idx="85">
                  <c:v>2.5283553272422297</c:v>
                </c:pt>
                <c:pt idx="86">
                  <c:v>2.5106384538186295</c:v>
                </c:pt>
                <c:pt idx="87">
                  <c:v>2.5239808388583853</c:v>
                </c:pt>
                <c:pt idx="88">
                  <c:v>2.527383470125832</c:v>
                </c:pt>
                <c:pt idx="89">
                  <c:v>2.5526493257708318</c:v>
                </c:pt>
                <c:pt idx="90">
                  <c:v>2.503527134608492</c:v>
                </c:pt>
                <c:pt idx="91">
                  <c:v>2.4795478729050364</c:v>
                </c:pt>
                <c:pt idx="92">
                  <c:v>2.5050844740086147</c:v>
                </c:pt>
                <c:pt idx="93">
                  <c:v>2.5167496069600004</c:v>
                </c:pt>
                <c:pt idx="94">
                  <c:v>2.488323321479287</c:v>
                </c:pt>
                <c:pt idx="95">
                  <c:v>2.4851130234256953</c:v>
                </c:pt>
                <c:pt idx="96">
                  <c:v>2.5067436381599935</c:v>
                </c:pt>
                <c:pt idx="97">
                  <c:v>2.4940949326951061</c:v>
                </c:pt>
                <c:pt idx="98">
                  <c:v>2.48987715764616</c:v>
                </c:pt>
                <c:pt idx="99">
                  <c:v>2.527462397101651</c:v>
                </c:pt>
                <c:pt idx="100">
                  <c:v>2.5384122012513255</c:v>
                </c:pt>
                <c:pt idx="101">
                  <c:v>2.6013251790949745</c:v>
                </c:pt>
                <c:pt idx="102">
                  <c:v>2.6095766227696044</c:v>
                </c:pt>
                <c:pt idx="103">
                  <c:v>2.65094897184842</c:v>
                </c:pt>
                <c:pt idx="104">
                  <c:v>2.7117967884980576</c:v>
                </c:pt>
                <c:pt idx="105">
                  <c:v>2.7659548664358602</c:v>
                </c:pt>
                <c:pt idx="106">
                  <c:v>2.8251455804647949</c:v>
                </c:pt>
                <c:pt idx="107">
                  <c:v>2.7616608121751427</c:v>
                </c:pt>
                <c:pt idx="108">
                  <c:v>2.7357225661351832</c:v>
                </c:pt>
                <c:pt idx="109">
                  <c:v>2.6996746980155222</c:v>
                </c:pt>
                <c:pt idx="110">
                  <c:v>2.6594559830352011</c:v>
                </c:pt>
                <c:pt idx="111">
                  <c:v>2.6458725745658933</c:v>
                </c:pt>
                <c:pt idx="112">
                  <c:v>2.6216594321367994</c:v>
                </c:pt>
                <c:pt idx="113">
                  <c:v>2.5871248275785326</c:v>
                </c:pt>
                <c:pt idx="114">
                  <c:v>2.5429745126382164</c:v>
                </c:pt>
                <c:pt idx="115">
                  <c:v>2.5023813321075612</c:v>
                </c:pt>
                <c:pt idx="116">
                  <c:v>2.4668314723422111</c:v>
                </c:pt>
                <c:pt idx="117">
                  <c:v>2.4721639744215871</c:v>
                </c:pt>
                <c:pt idx="118">
                  <c:v>2.4272930153507679</c:v>
                </c:pt>
                <c:pt idx="119">
                  <c:v>2.4019363064848842</c:v>
                </c:pt>
                <c:pt idx="120">
                  <c:v>2.3478111149900625</c:v>
                </c:pt>
                <c:pt idx="121">
                  <c:v>2.3354362643662205</c:v>
                </c:pt>
                <c:pt idx="122">
                  <c:v>2.3248664972919419</c:v>
                </c:pt>
                <c:pt idx="123">
                  <c:v>2.2828462360765025</c:v>
                </c:pt>
                <c:pt idx="124">
                  <c:v>2.2778753866023709</c:v>
                </c:pt>
                <c:pt idx="125">
                  <c:v>2.2554821168212982</c:v>
                </c:pt>
                <c:pt idx="126">
                  <c:v>2.213126835716468</c:v>
                </c:pt>
                <c:pt idx="127">
                  <c:v>2.2113789929595686</c:v>
                </c:pt>
                <c:pt idx="128">
                  <c:v>2.1610853376606274</c:v>
                </c:pt>
                <c:pt idx="129">
                  <c:v>2.185528805753747</c:v>
                </c:pt>
                <c:pt idx="130">
                  <c:v>2.1694585640180835</c:v>
                </c:pt>
                <c:pt idx="131">
                  <c:v>2.176726629227808</c:v>
                </c:pt>
                <c:pt idx="132">
                  <c:v>2.1584903400656481</c:v>
                </c:pt>
                <c:pt idx="133">
                  <c:v>2.1070046645829468</c:v>
                </c:pt>
                <c:pt idx="134">
                  <c:v>2.1384596350368863</c:v>
                </c:pt>
                <c:pt idx="135">
                  <c:v>2.1341935119177267</c:v>
                </c:pt>
                <c:pt idx="136">
                  <c:v>2.1616773929305717</c:v>
                </c:pt>
                <c:pt idx="137">
                  <c:v>2.2095804322613088</c:v>
                </c:pt>
                <c:pt idx="138">
                  <c:v>2.2226075361343192</c:v>
                </c:pt>
                <c:pt idx="139">
                  <c:v>2.2808571468767664</c:v>
                </c:pt>
                <c:pt idx="140">
                  <c:v>2.2904965372853772</c:v>
                </c:pt>
                <c:pt idx="141">
                  <c:v>2.3286530378510548</c:v>
                </c:pt>
                <c:pt idx="142">
                  <c:v>2.3445257097378174</c:v>
                </c:pt>
                <c:pt idx="143">
                  <c:v>2.3421525150712665</c:v>
                </c:pt>
                <c:pt idx="144">
                  <c:v>2.3959946433397876</c:v>
                </c:pt>
                <c:pt idx="145">
                  <c:v>2.3816794234027543</c:v>
                </c:pt>
                <c:pt idx="146">
                  <c:v>2.4043893119996556</c:v>
                </c:pt>
                <c:pt idx="147">
                  <c:v>2.4470492204461252</c:v>
                </c:pt>
                <c:pt idx="148">
                  <c:v>2.4325286277925562</c:v>
                </c:pt>
                <c:pt idx="149">
                  <c:v>2.4753437312887705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2129152"/>
        <c:axId val="-442344288"/>
      </c:scatterChart>
      <c:valAx>
        <c:axId val="-4421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2344288"/>
        <c:crossesAt val="0"/>
        <c:crossBetween val="midCat"/>
        <c:majorUnit val="10"/>
      </c:valAx>
      <c:valAx>
        <c:axId val="-442344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21291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'5998'!$L$2:$L$141</c:f>
              <c:numCache>
                <c:formatCode>0.00</c:formatCode>
                <c:ptCount val="140"/>
                <c:pt idx="0">
                  <c:v>2.2437451313088008</c:v>
                </c:pt>
                <c:pt idx="1">
                  <c:v>2.2625707445116077</c:v>
                </c:pt>
                <c:pt idx="2">
                  <c:v>2.2502317198109751</c:v>
                </c:pt>
                <c:pt idx="3">
                  <c:v>2.1873396287714071</c:v>
                </c:pt>
                <c:pt idx="4">
                  <c:v>2.1693419706193491</c:v>
                </c:pt>
                <c:pt idx="5">
                  <c:v>2.144359626979587</c:v>
                </c:pt>
                <c:pt idx="6">
                  <c:v>2.0963640812872453</c:v>
                </c:pt>
                <c:pt idx="7">
                  <c:v>2.0914313102552757</c:v>
                </c:pt>
                <c:pt idx="8">
                  <c:v>2.0458062020549597</c:v>
                </c:pt>
                <c:pt idx="9">
                  <c:v>2.0706865430713264</c:v>
                </c:pt>
                <c:pt idx="10">
                  <c:v>2.0270240574092231</c:v>
                </c:pt>
                <c:pt idx="11">
                  <c:v>2.0596851946288348</c:v>
                </c:pt>
                <c:pt idx="12">
                  <c:v>2.056947442597191</c:v>
                </c:pt>
                <c:pt idx="13">
                  <c:v>2.0455132791739561</c:v>
                </c:pt>
                <c:pt idx="14">
                  <c:v>2.0362605820072073</c:v>
                </c:pt>
                <c:pt idx="15">
                  <c:v>2.0361628633618678</c:v>
                </c:pt>
                <c:pt idx="16">
                  <c:v>2.0035420629935583</c:v>
                </c:pt>
                <c:pt idx="17">
                  <c:v>1.9603514220703226</c:v>
                </c:pt>
                <c:pt idx="18">
                  <c:v>1.9381726226750176</c:v>
                </c:pt>
                <c:pt idx="19">
                  <c:v>1.9181820656498383</c:v>
                </c:pt>
                <c:pt idx="20">
                  <c:v>1.9020057268578068</c:v>
                </c:pt>
                <c:pt idx="21">
                  <c:v>1.9455056139546827</c:v>
                </c:pt>
                <c:pt idx="22">
                  <c:v>1.9771491277288691</c:v>
                </c:pt>
                <c:pt idx="23">
                  <c:v>1.9157574976876419</c:v>
                </c:pt>
                <c:pt idx="24">
                  <c:v>1.92374364171867</c:v>
                </c:pt>
                <c:pt idx="25">
                  <c:v>1.9193698193735733</c:v>
                </c:pt>
                <c:pt idx="26">
                  <c:v>1.9605983372102083</c:v>
                </c:pt>
                <c:pt idx="27">
                  <c:v>1.9887856944776576</c:v>
                </c:pt>
                <c:pt idx="28">
                  <c:v>1.9434880119498232</c:v>
                </c:pt>
                <c:pt idx="29">
                  <c:v>1.9200002020630438</c:v>
                </c:pt>
                <c:pt idx="30">
                  <c:v>1.9373996473301174</c:v>
                </c:pt>
                <c:pt idx="31">
                  <c:v>1.8945918836700295</c:v>
                </c:pt>
                <c:pt idx="32">
                  <c:v>1.8979582377097963</c:v>
                </c:pt>
                <c:pt idx="33">
                  <c:v>1.9024007346010845</c:v>
                </c:pt>
                <c:pt idx="34">
                  <c:v>1.8641282302751403</c:v>
                </c:pt>
                <c:pt idx="35">
                  <c:v>1.8826885908423792</c:v>
                </c:pt>
                <c:pt idx="36">
                  <c:v>1.8821850974536636</c:v>
                </c:pt>
                <c:pt idx="37">
                  <c:v>1.8644947452727816</c:v>
                </c:pt>
                <c:pt idx="38">
                  <c:v>1.8634322812864372</c:v>
                </c:pt>
                <c:pt idx="39">
                  <c:v>1.8061264122508029</c:v>
                </c:pt>
                <c:pt idx="40">
                  <c:v>1.8070227669092023</c:v>
                </c:pt>
                <c:pt idx="41">
                  <c:v>1.7898331164656118</c:v>
                </c:pt>
                <c:pt idx="42">
                  <c:v>1.7883999077555282</c:v>
                </c:pt>
                <c:pt idx="43">
                  <c:v>1.8208473810661463</c:v>
                </c:pt>
                <c:pt idx="44">
                  <c:v>1.8150793806215457</c:v>
                </c:pt>
                <c:pt idx="45">
                  <c:v>1.8010050079483719</c:v>
                </c:pt>
                <c:pt idx="46">
                  <c:v>1.8142893597014009</c:v>
                </c:pt>
                <c:pt idx="47">
                  <c:v>1.8756670956610213</c:v>
                </c:pt>
                <c:pt idx="48">
                  <c:v>1.8766089977509828</c:v>
                </c:pt>
                <c:pt idx="49">
                  <c:v>1.8969590167954682</c:v>
                </c:pt>
                <c:pt idx="50">
                  <c:v>1.9054916163810034</c:v>
                </c:pt>
                <c:pt idx="51">
                  <c:v>1.8906330196900778</c:v>
                </c:pt>
                <c:pt idx="52">
                  <c:v>1.8832078445166716</c:v>
                </c:pt>
                <c:pt idx="53">
                  <c:v>1.9129212489108927</c:v>
                </c:pt>
                <c:pt idx="54">
                  <c:v>1.9104102301703429</c:v>
                </c:pt>
                <c:pt idx="55">
                  <c:v>1.9165077215032049</c:v>
                </c:pt>
                <c:pt idx="56">
                  <c:v>1.9445202685748559</c:v>
                </c:pt>
                <c:pt idx="57">
                  <c:v>1.9932010714285668</c:v>
                </c:pt>
                <c:pt idx="58">
                  <c:v>1.9973498674271195</c:v>
                </c:pt>
                <c:pt idx="59">
                  <c:v>2.0018035193026416</c:v>
                </c:pt>
                <c:pt idx="60">
                  <c:v>2.0020408347108321</c:v>
                </c:pt>
                <c:pt idx="61">
                  <c:v>1.9809626243613832</c:v>
                </c:pt>
                <c:pt idx="62">
                  <c:v>1.9907996992466821</c:v>
                </c:pt>
                <c:pt idx="63">
                  <c:v>1.991883605941402</c:v>
                </c:pt>
                <c:pt idx="64">
                  <c:v>1.9934241685202994</c:v>
                </c:pt>
                <c:pt idx="65">
                  <c:v>1.9797265344349002</c:v>
                </c:pt>
                <c:pt idx="66">
                  <c:v>1.9740439282336848</c:v>
                </c:pt>
                <c:pt idx="67">
                  <c:v>1.9946413667772551</c:v>
                </c:pt>
                <c:pt idx="68">
                  <c:v>1.9733046517452215</c:v>
                </c:pt>
                <c:pt idx="69">
                  <c:v>2.0061876997293662</c:v>
                </c:pt>
                <c:pt idx="70">
                  <c:v>1.9810776126620417</c:v>
                </c:pt>
                <c:pt idx="71">
                  <c:v>1.9641432184805483</c:v>
                </c:pt>
                <c:pt idx="72">
                  <c:v>1.9880108129237324</c:v>
                </c:pt>
                <c:pt idx="73">
                  <c:v>2.0074298358172156</c:v>
                </c:pt>
                <c:pt idx="74">
                  <c:v>1.94692844041278</c:v>
                </c:pt>
                <c:pt idx="75">
                  <c:v>1.9170965493203278</c:v>
                </c:pt>
                <c:pt idx="76">
                  <c:v>1.9073362409108816</c:v>
                </c:pt>
                <c:pt idx="77">
                  <c:v>1.9495387723624884</c:v>
                </c:pt>
                <c:pt idx="78">
                  <c:v>1.9352768312152737</c:v>
                </c:pt>
                <c:pt idx="79">
                  <c:v>1.8997937377152818</c:v>
                </c:pt>
                <c:pt idx="80">
                  <c:v>1.9120590289799801</c:v>
                </c:pt>
                <c:pt idx="81">
                  <c:v>1.9343836593865802</c:v>
                </c:pt>
                <c:pt idx="82">
                  <c:v>1.9163134160279658</c:v>
                </c:pt>
                <c:pt idx="83">
                  <c:v>1.9552828819609096</c:v>
                </c:pt>
                <c:pt idx="84">
                  <c:v>1.9227160067218161</c:v>
                </c:pt>
                <c:pt idx="85">
                  <c:v>1.9031698009532425</c:v>
                </c:pt>
                <c:pt idx="86">
                  <c:v>1.9327342693336698</c:v>
                </c:pt>
                <c:pt idx="87">
                  <c:v>1.9258528972046731</c:v>
                </c:pt>
                <c:pt idx="88">
                  <c:v>1.9697322306416525</c:v>
                </c:pt>
                <c:pt idx="89">
                  <c:v>1.9014494341267338</c:v>
                </c:pt>
                <c:pt idx="90">
                  <c:v>1.9335638672670072</c:v>
                </c:pt>
                <c:pt idx="91">
                  <c:v>1.9165708207264849</c:v>
                </c:pt>
                <c:pt idx="92">
                  <c:v>1.9068004429768202</c:v>
                </c:pt>
                <c:pt idx="93">
                  <c:v>1.8925753021354634</c:v>
                </c:pt>
                <c:pt idx="94">
                  <c:v>1.8854776318786064</c:v>
                </c:pt>
                <c:pt idx="95">
                  <c:v>1.9066408280947031</c:v>
                </c:pt>
                <c:pt idx="96">
                  <c:v>1.8073885852150191</c:v>
                </c:pt>
                <c:pt idx="97">
                  <c:v>1.7183281717514884</c:v>
                </c:pt>
                <c:pt idx="98">
                  <c:v>1.6966118750966435</c:v>
                </c:pt>
                <c:pt idx="99">
                  <c:v>1.6708030353148824</c:v>
                </c:pt>
                <c:pt idx="100">
                  <c:v>1.6352542774785042</c:v>
                </c:pt>
                <c:pt idx="101">
                  <c:v>1.5853399515638424</c:v>
                </c:pt>
                <c:pt idx="102">
                  <c:v>1.5817680771410538</c:v>
                </c:pt>
                <c:pt idx="103">
                  <c:v>1.5759062858107351</c:v>
                </c:pt>
                <c:pt idx="104">
                  <c:v>1.5544467793945886</c:v>
                </c:pt>
                <c:pt idx="105">
                  <c:v>1.5579899511691981</c:v>
                </c:pt>
                <c:pt idx="106">
                  <c:v>1.5351712607582213</c:v>
                </c:pt>
                <c:pt idx="107">
                  <c:v>1.562308636661806</c:v>
                </c:pt>
                <c:pt idx="108">
                  <c:v>1.5843492281763416</c:v>
                </c:pt>
                <c:pt idx="109">
                  <c:v>1.5662107481889509</c:v>
                </c:pt>
                <c:pt idx="110">
                  <c:v>1.5407618621294419</c:v>
                </c:pt>
                <c:pt idx="111">
                  <c:v>1.5973216178563907</c:v>
                </c:pt>
                <c:pt idx="112">
                  <c:v>1.5923123643174306</c:v>
                </c:pt>
                <c:pt idx="113">
                  <c:v>1.5482588533062567</c:v>
                </c:pt>
                <c:pt idx="114">
                  <c:v>1.5267131205746427</c:v>
                </c:pt>
                <c:pt idx="115">
                  <c:v>1.5580973034274868</c:v>
                </c:pt>
                <c:pt idx="116">
                  <c:v>1.5647688053549895</c:v>
                </c:pt>
                <c:pt idx="117">
                  <c:v>1.5689717543792379</c:v>
                </c:pt>
                <c:pt idx="118">
                  <c:v>1.5614025049406295</c:v>
                </c:pt>
                <c:pt idx="119">
                  <c:v>1.5534244372933701</c:v>
                </c:pt>
                <c:pt idx="120">
                  <c:v>1.5292292466632078</c:v>
                </c:pt>
                <c:pt idx="121">
                  <c:v>1.5074366226279057</c:v>
                </c:pt>
                <c:pt idx="122">
                  <c:v>1.5438949071866281</c:v>
                </c:pt>
                <c:pt idx="123">
                  <c:v>1.5462663217549617</c:v>
                </c:pt>
                <c:pt idx="124">
                  <c:v>1.5410018056035968</c:v>
                </c:pt>
                <c:pt idx="125">
                  <c:v>1.5534327414021469</c:v>
                </c:pt>
                <c:pt idx="126">
                  <c:v>1.5852964543310608</c:v>
                </c:pt>
                <c:pt idx="127">
                  <c:v>1.5706280533663273</c:v>
                </c:pt>
                <c:pt idx="128">
                  <c:v>1.5389419610733406</c:v>
                </c:pt>
                <c:pt idx="129">
                  <c:v>1.5443814741241439</c:v>
                </c:pt>
                <c:pt idx="130">
                  <c:v>1.5288282210516462</c:v>
                </c:pt>
                <c:pt idx="131">
                  <c:v>1.5333846636191819</c:v>
                </c:pt>
                <c:pt idx="132">
                  <c:v>1.5288086607282803</c:v>
                </c:pt>
                <c:pt idx="133">
                  <c:v>1.5549797268339742</c:v>
                </c:pt>
                <c:pt idx="134">
                  <c:v>1.5721726256303663</c:v>
                </c:pt>
                <c:pt idx="135">
                  <c:v>1.5624131406831823</c:v>
                </c:pt>
                <c:pt idx="136">
                  <c:v>1.5546618813089361</c:v>
                </c:pt>
                <c:pt idx="137">
                  <c:v>1.5798054060018683</c:v>
                </c:pt>
                <c:pt idx="138">
                  <c:v>1.5562650942508702</c:v>
                </c:pt>
                <c:pt idx="139">
                  <c:v>1.5644330072483552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5132128"/>
        <c:axId val="-418260800"/>
      </c:scatterChart>
      <c:valAx>
        <c:axId val="-3851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8260800"/>
        <c:crossesAt val="0"/>
        <c:crossBetween val="midCat"/>
        <c:majorUnit val="10"/>
      </c:valAx>
      <c:valAx>
        <c:axId val="-418260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5132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'5949'!$P$2:$P$177</c:f>
              <c:numCache>
                <c:formatCode>General</c:formatCode>
                <c:ptCount val="176"/>
                <c:pt idx="4">
                  <c:v>16.063567767499705</c:v>
                </c:pt>
                <c:pt idx="5">
                  <c:v>15.907324592872998</c:v>
                </c:pt>
                <c:pt idx="6">
                  <c:v>16.047926535723715</c:v>
                </c:pt>
                <c:pt idx="7">
                  <c:v>15.029405487264642</c:v>
                </c:pt>
                <c:pt idx="8">
                  <c:v>15.982018382540689</c:v>
                </c:pt>
                <c:pt idx="9">
                  <c:v>15.520697234831987</c:v>
                </c:pt>
                <c:pt idx="10">
                  <c:v>13.29660556835281</c:v>
                </c:pt>
                <c:pt idx="11">
                  <c:v>14.172627170551353</c:v>
                </c:pt>
                <c:pt idx="12">
                  <c:v>9.1119361747180232</c:v>
                </c:pt>
                <c:pt idx="13">
                  <c:v>9.3430406203740048</c:v>
                </c:pt>
                <c:pt idx="14">
                  <c:v>6.9982544760106178</c:v>
                </c:pt>
                <c:pt idx="15">
                  <c:v>4.8386228891554399</c:v>
                </c:pt>
                <c:pt idx="16">
                  <c:v>7.0815554832036778</c:v>
                </c:pt>
                <c:pt idx="17">
                  <c:v>8.7541465735646149</c:v>
                </c:pt>
                <c:pt idx="18">
                  <c:v>8.9755436878302834</c:v>
                </c:pt>
                <c:pt idx="19">
                  <c:v>6.764848619471854</c:v>
                </c:pt>
                <c:pt idx="20">
                  <c:v>5.5151381958231616</c:v>
                </c:pt>
                <c:pt idx="21">
                  <c:v>5.4910953131455855</c:v>
                </c:pt>
                <c:pt idx="22">
                  <c:v>2.6151918033998856</c:v>
                </c:pt>
                <c:pt idx="23">
                  <c:v>3.1069992098543633</c:v>
                </c:pt>
                <c:pt idx="24">
                  <c:v>0.39373212904307797</c:v>
                </c:pt>
                <c:pt idx="25">
                  <c:v>0.34492767818873826</c:v>
                </c:pt>
                <c:pt idx="26">
                  <c:v>1.2748233747531832</c:v>
                </c:pt>
                <c:pt idx="27">
                  <c:v>1.1929013200493213</c:v>
                </c:pt>
                <c:pt idx="28">
                  <c:v>2.7178588033407052</c:v>
                </c:pt>
                <c:pt idx="29">
                  <c:v>1.3805238639959747</c:v>
                </c:pt>
                <c:pt idx="30">
                  <c:v>2.1620448360955518</c:v>
                </c:pt>
                <c:pt idx="31">
                  <c:v>1.1797731504219509</c:v>
                </c:pt>
                <c:pt idx="32">
                  <c:v>2.4833685214350849</c:v>
                </c:pt>
                <c:pt idx="33">
                  <c:v>-0.30880359723049933</c:v>
                </c:pt>
                <c:pt idx="34">
                  <c:v>1.4993431283716561</c:v>
                </c:pt>
                <c:pt idx="35">
                  <c:v>-2.4891184193774674</c:v>
                </c:pt>
                <c:pt idx="36">
                  <c:v>-0.80929748786185285</c:v>
                </c:pt>
                <c:pt idx="37">
                  <c:v>-0.51634930175584492</c:v>
                </c:pt>
                <c:pt idx="38">
                  <c:v>-0.19978852832364882</c:v>
                </c:pt>
                <c:pt idx="39">
                  <c:v>9.221523194428316E-2</c:v>
                </c:pt>
                <c:pt idx="40">
                  <c:v>-5.5798516957169232E-2</c:v>
                </c:pt>
                <c:pt idx="41">
                  <c:v>0.37164384764906738</c:v>
                </c:pt>
                <c:pt idx="42">
                  <c:v>-1.5205045954899572</c:v>
                </c:pt>
                <c:pt idx="43">
                  <c:v>2.6378793507950169</c:v>
                </c:pt>
                <c:pt idx="44">
                  <c:v>2.9462679999618144</c:v>
                </c:pt>
                <c:pt idx="45">
                  <c:v>5.056558658999311</c:v>
                </c:pt>
                <c:pt idx="46">
                  <c:v>5.8744957737163706</c:v>
                </c:pt>
                <c:pt idx="47">
                  <c:v>7.0150088433782383</c:v>
                </c:pt>
                <c:pt idx="48">
                  <c:v>9.997279514435764</c:v>
                </c:pt>
                <c:pt idx="49">
                  <c:v>8.9914801096508228</c:v>
                </c:pt>
                <c:pt idx="50">
                  <c:v>9.3099592328145953</c:v>
                </c:pt>
                <c:pt idx="51">
                  <c:v>9.6057540807977801</c:v>
                </c:pt>
                <c:pt idx="52">
                  <c:v>6.5636668541844108</c:v>
                </c:pt>
                <c:pt idx="53">
                  <c:v>14.038754901485317</c:v>
                </c:pt>
                <c:pt idx="54">
                  <c:v>18.240369898054947</c:v>
                </c:pt>
                <c:pt idx="55">
                  <c:v>21.191226154101859</c:v>
                </c:pt>
                <c:pt idx="56">
                  <c:v>22.455550563911146</c:v>
                </c:pt>
                <c:pt idx="57">
                  <c:v>23.948327636330596</c:v>
                </c:pt>
                <c:pt idx="58">
                  <c:v>23.0826655249246</c:v>
                </c:pt>
                <c:pt idx="59">
                  <c:v>25.00222800528374</c:v>
                </c:pt>
                <c:pt idx="60">
                  <c:v>21.590711768284329</c:v>
                </c:pt>
                <c:pt idx="61">
                  <c:v>21.50192309459711</c:v>
                </c:pt>
                <c:pt idx="62">
                  <c:v>22.095076138408213</c:v>
                </c:pt>
                <c:pt idx="63">
                  <c:v>18.232972522101328</c:v>
                </c:pt>
                <c:pt idx="64">
                  <c:v>19.180235680406469</c:v>
                </c:pt>
                <c:pt idx="65">
                  <c:v>16.417153054352507</c:v>
                </c:pt>
                <c:pt idx="66">
                  <c:v>15.437589264336166</c:v>
                </c:pt>
                <c:pt idx="67">
                  <c:v>16.033465657138116</c:v>
                </c:pt>
                <c:pt idx="68">
                  <c:v>13.237307042819307</c:v>
                </c:pt>
                <c:pt idx="69">
                  <c:v>14.887532463113216</c:v>
                </c:pt>
                <c:pt idx="70">
                  <c:v>13.531329580691351</c:v>
                </c:pt>
                <c:pt idx="71">
                  <c:v>12.887481034146154</c:v>
                </c:pt>
                <c:pt idx="72">
                  <c:v>11.703474107198241</c:v>
                </c:pt>
                <c:pt idx="73">
                  <c:v>9.7204849921119543</c:v>
                </c:pt>
                <c:pt idx="74">
                  <c:v>9.7180352144328808</c:v>
                </c:pt>
                <c:pt idx="75">
                  <c:v>8.0403790845531855</c:v>
                </c:pt>
                <c:pt idx="76">
                  <c:v>8.7725449947618195</c:v>
                </c:pt>
                <c:pt idx="77">
                  <c:v>7.2673115855360262</c:v>
                </c:pt>
                <c:pt idx="78">
                  <c:v>6.3163930278626133</c:v>
                </c:pt>
                <c:pt idx="79">
                  <c:v>3.6303964157629154</c:v>
                </c:pt>
                <c:pt idx="80">
                  <c:v>1.7881109227874232</c:v>
                </c:pt>
                <c:pt idx="81">
                  <c:v>0.27929845987871726</c:v>
                </c:pt>
                <c:pt idx="82">
                  <c:v>-1.7071700830117762</c:v>
                </c:pt>
                <c:pt idx="83">
                  <c:v>-2.3262041691030944</c:v>
                </c:pt>
                <c:pt idx="84">
                  <c:v>-4.356566237185528</c:v>
                </c:pt>
                <c:pt idx="85">
                  <c:v>-3.9608210266401418</c:v>
                </c:pt>
                <c:pt idx="86">
                  <c:v>-6.2005135551075545</c:v>
                </c:pt>
                <c:pt idx="87">
                  <c:v>-6.5158728457415549</c:v>
                </c:pt>
                <c:pt idx="88">
                  <c:v>-5.8944744125480026</c:v>
                </c:pt>
                <c:pt idx="89">
                  <c:v>-5.8721141481571753</c:v>
                </c:pt>
                <c:pt idx="90">
                  <c:v>-5.213020102020149</c:v>
                </c:pt>
                <c:pt idx="91">
                  <c:v>-4.9982895245579533</c:v>
                </c:pt>
                <c:pt idx="92">
                  <c:v>-6.0468504979000599</c:v>
                </c:pt>
                <c:pt idx="93">
                  <c:v>-7.0096763913026656</c:v>
                </c:pt>
                <c:pt idx="94">
                  <c:v>-7.029432180597281</c:v>
                </c:pt>
                <c:pt idx="95">
                  <c:v>-7.2791124108355145</c:v>
                </c:pt>
                <c:pt idx="96">
                  <c:v>-6.6565289011335791</c:v>
                </c:pt>
                <c:pt idx="97">
                  <c:v>-6.3682427605039447</c:v>
                </c:pt>
                <c:pt idx="98">
                  <c:v>-7.5650633788014652</c:v>
                </c:pt>
                <c:pt idx="99">
                  <c:v>-7.5509502129980977</c:v>
                </c:pt>
                <c:pt idx="100">
                  <c:v>-7.4715687188419686</c:v>
                </c:pt>
                <c:pt idx="101">
                  <c:v>-7.8577444283048541</c:v>
                </c:pt>
                <c:pt idx="102">
                  <c:v>-8.6463328610223193</c:v>
                </c:pt>
                <c:pt idx="103">
                  <c:v>-8.34764785579803</c:v>
                </c:pt>
                <c:pt idx="104">
                  <c:v>-7.5944106936673457</c:v>
                </c:pt>
                <c:pt idx="105">
                  <c:v>-8.2430231016359414</c:v>
                </c:pt>
                <c:pt idx="106">
                  <c:v>-8.7808960353479009</c:v>
                </c:pt>
                <c:pt idx="107">
                  <c:v>-9.5123651365278938</c:v>
                </c:pt>
                <c:pt idx="108">
                  <c:v>-8.8070605518727731</c:v>
                </c:pt>
                <c:pt idx="109">
                  <c:v>-8.1111978601291792</c:v>
                </c:pt>
                <c:pt idx="110">
                  <c:v>-8.7717192584616654</c:v>
                </c:pt>
                <c:pt idx="111">
                  <c:v>-8.911668417906963</c:v>
                </c:pt>
                <c:pt idx="112">
                  <c:v>-9.2869987202208737</c:v>
                </c:pt>
                <c:pt idx="113">
                  <c:v>-8.8305472198854176</c:v>
                </c:pt>
                <c:pt idx="114">
                  <c:v>-7.9236164741907267</c:v>
                </c:pt>
                <c:pt idx="115">
                  <c:v>-7.8546871949083359</c:v>
                </c:pt>
                <c:pt idx="116">
                  <c:v>-7.2251725896420798</c:v>
                </c:pt>
                <c:pt idx="117">
                  <c:v>-7.7593234450389774</c:v>
                </c:pt>
                <c:pt idx="118">
                  <c:v>-6.9006856171647328</c:v>
                </c:pt>
                <c:pt idx="119">
                  <c:v>-6.1949854422384831</c:v>
                </c:pt>
                <c:pt idx="120">
                  <c:v>-4.7369360363820405</c:v>
                </c:pt>
                <c:pt idx="121">
                  <c:v>-4.7053635154964661</c:v>
                </c:pt>
                <c:pt idx="122">
                  <c:v>-4.6976251665108197</c:v>
                </c:pt>
                <c:pt idx="123">
                  <c:v>-3.5984266940970064</c:v>
                </c:pt>
                <c:pt idx="124">
                  <c:v>-1.4852377960358991</c:v>
                </c:pt>
                <c:pt idx="125">
                  <c:v>-0.70776396706016398</c:v>
                </c:pt>
                <c:pt idx="126">
                  <c:v>-0.77316280891544842</c:v>
                </c:pt>
                <c:pt idx="127">
                  <c:v>-1.1999705878357894</c:v>
                </c:pt>
                <c:pt idx="128">
                  <c:v>0.4316247852866455</c:v>
                </c:pt>
                <c:pt idx="129">
                  <c:v>-0.22046934081331721</c:v>
                </c:pt>
                <c:pt idx="130">
                  <c:v>6.1976903226930981E-2</c:v>
                </c:pt>
                <c:pt idx="131">
                  <c:v>-1.1359775319812921</c:v>
                </c:pt>
                <c:pt idx="132">
                  <c:v>-1.7816755614540249</c:v>
                </c:pt>
                <c:pt idx="133">
                  <c:v>-2.0031712852312529</c:v>
                </c:pt>
                <c:pt idx="134">
                  <c:v>-2.2768141292293929</c:v>
                </c:pt>
                <c:pt idx="135">
                  <c:v>-2.7655368482386851</c:v>
                </c:pt>
                <c:pt idx="136">
                  <c:v>-2.6724227464463675</c:v>
                </c:pt>
                <c:pt idx="137">
                  <c:v>-1.6716128840257674</c:v>
                </c:pt>
                <c:pt idx="138">
                  <c:v>-2.0198861692665573</c:v>
                </c:pt>
                <c:pt idx="139">
                  <c:v>-0.30670037804983508</c:v>
                </c:pt>
                <c:pt idx="140">
                  <c:v>-5.4951368546409095E-3</c:v>
                </c:pt>
                <c:pt idx="141">
                  <c:v>0.99718881689344485</c:v>
                </c:pt>
                <c:pt idx="142">
                  <c:v>2.0662791530389515</c:v>
                </c:pt>
                <c:pt idx="143">
                  <c:v>2.4717559064646655</c:v>
                </c:pt>
                <c:pt idx="144">
                  <c:v>3.9335117607812031</c:v>
                </c:pt>
                <c:pt idx="145">
                  <c:v>3.2888354423590576</c:v>
                </c:pt>
                <c:pt idx="146">
                  <c:v>2.325150964555692</c:v>
                </c:pt>
                <c:pt idx="147">
                  <c:v>2.9327588331173042</c:v>
                </c:pt>
                <c:pt idx="148">
                  <c:v>2.6794606541325794</c:v>
                </c:pt>
                <c:pt idx="149">
                  <c:v>4.8527531960819337</c:v>
                </c:pt>
                <c:pt idx="150">
                  <c:v>4.6453696712943175</c:v>
                </c:pt>
                <c:pt idx="151">
                  <c:v>4.1974259446362332</c:v>
                </c:pt>
                <c:pt idx="152">
                  <c:v>5.9215190264224065</c:v>
                </c:pt>
                <c:pt idx="153">
                  <c:v>6.4732789384166463</c:v>
                </c:pt>
                <c:pt idx="154">
                  <c:v>7.0557316458009005</c:v>
                </c:pt>
                <c:pt idx="155">
                  <c:v>7.170656274598433</c:v>
                </c:pt>
                <c:pt idx="156">
                  <c:v>8.9439468476134358</c:v>
                </c:pt>
                <c:pt idx="157">
                  <c:v>8.4055118175597965</c:v>
                </c:pt>
                <c:pt idx="158">
                  <c:v>6.4645125097871574</c:v>
                </c:pt>
                <c:pt idx="159">
                  <c:v>7.740682544196094</c:v>
                </c:pt>
                <c:pt idx="160">
                  <c:v>7.4671890465920461</c:v>
                </c:pt>
                <c:pt idx="161">
                  <c:v>7.6392602196968946</c:v>
                </c:pt>
                <c:pt idx="162">
                  <c:v>6.4021640928846546</c:v>
                </c:pt>
                <c:pt idx="163">
                  <c:v>7.4889602981808165</c:v>
                </c:pt>
                <c:pt idx="164">
                  <c:v>7.3731776819964541</c:v>
                </c:pt>
                <c:pt idx="165">
                  <c:v>5.8135092186209931</c:v>
                </c:pt>
                <c:pt idx="166">
                  <c:v>5.2088663554786852</c:v>
                </c:pt>
                <c:pt idx="167">
                  <c:v>4.7218763240452875</c:v>
                </c:pt>
                <c:pt idx="168">
                  <c:v>5.3801320620493467</c:v>
                </c:pt>
                <c:pt idx="169">
                  <c:v>4.7986175816939989</c:v>
                </c:pt>
                <c:pt idx="170">
                  <c:v>4.6456071024981869</c:v>
                </c:pt>
                <c:pt idx="171">
                  <c:v>3.6376107294257061</c:v>
                </c:pt>
                <c:pt idx="172">
                  <c:v>4.1349302173824531</c:v>
                </c:pt>
                <c:pt idx="173">
                  <c:v>5.0650657652420872</c:v>
                </c:pt>
                <c:pt idx="174">
                  <c:v>4.5681019583064035</c:v>
                </c:pt>
                <c:pt idx="175">
                  <c:v>5.5422071643119875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502096"/>
        <c:axId val="-436458624"/>
      </c:scatterChart>
      <c:valAx>
        <c:axId val="-4475020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6458624"/>
        <c:crossesAt val="0"/>
        <c:crossBetween val="midCat"/>
        <c:majorUnit val="10"/>
      </c:valAx>
      <c:valAx>
        <c:axId val="-43645862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5020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'5998'!$P$2:$P$177</c:f>
              <c:numCache>
                <c:formatCode>General</c:formatCode>
                <c:ptCount val="176"/>
                <c:pt idx="4">
                  <c:v>11.482775058053916</c:v>
                </c:pt>
                <c:pt idx="5">
                  <c:v>10.375822507089575</c:v>
                </c:pt>
                <c:pt idx="6">
                  <c:v>8.0950903281319722</c:v>
                </c:pt>
                <c:pt idx="7">
                  <c:v>8.0107586112101306</c:v>
                </c:pt>
                <c:pt idx="8">
                  <c:v>5.8509296960058323</c:v>
                </c:pt>
                <c:pt idx="9">
                  <c:v>7.2872044331299692</c:v>
                </c:pt>
                <c:pt idx="10">
                  <c:v>5.2274783348883513</c:v>
                </c:pt>
                <c:pt idx="11">
                  <c:v>7.0606096264402272</c:v>
                </c:pt>
                <c:pt idx="12">
                  <c:v>7.0882340197438882</c:v>
                </c:pt>
                <c:pt idx="13">
                  <c:v>6.6723012537797599</c:v>
                </c:pt>
                <c:pt idx="14">
                  <c:v>6.3676333454902725</c:v>
                </c:pt>
                <c:pt idx="15">
                  <c:v>6.5299116387156628</c:v>
                </c:pt>
                <c:pt idx="16">
                  <c:v>5.0333625041558481</c:v>
                </c:pt>
                <c:pt idx="17">
                  <c:v>2.9977026675666916</c:v>
                </c:pt>
                <c:pt idx="18">
                  <c:v>2.0337438257264631</c:v>
                </c:pt>
                <c:pt idx="19">
                  <c:v>1.1813954546628191</c:v>
                </c:pt>
                <c:pt idx="20">
                  <c:v>0.52358983556216565</c:v>
                </c:pt>
                <c:pt idx="21">
                  <c:v>2.9095474469707798</c:v>
                </c:pt>
                <c:pt idx="22">
                  <c:v>4.6907752412831254</c:v>
                </c:pt>
                <c:pt idx="23">
                  <c:v>1.7267808692732576</c:v>
                </c:pt>
                <c:pt idx="24">
                  <c:v>2.3013735072532455</c:v>
                </c:pt>
                <c:pt idx="25">
                  <c:v>2.2455507557611591</c:v>
                </c:pt>
                <c:pt idx="26">
                  <c:v>4.5156580409426992</c:v>
                </c:pt>
                <c:pt idx="27">
                  <c:v>6.1206058856202574</c:v>
                </c:pt>
                <c:pt idx="28">
                  <c:v>3.9774771924521146</c:v>
                </c:pt>
                <c:pt idx="29">
                  <c:v>2.9467527677863403</c:v>
                </c:pt>
                <c:pt idx="30">
                  <c:v>4.0014672592046159</c:v>
                </c:pt>
                <c:pt idx="31">
                  <c:v>1.9853359319675201</c:v>
                </c:pt>
                <c:pt idx="32">
                  <c:v>2.32429793649806</c:v>
                </c:pt>
                <c:pt idx="33">
                  <c:v>2.7181481983445668</c:v>
                </c:pt>
                <c:pt idx="34">
                  <c:v>0.93333605050379564</c:v>
                </c:pt>
                <c:pt idx="35">
                  <c:v>2.0472625857761062</c:v>
                </c:pt>
                <c:pt idx="36">
                  <c:v>2.1888444923691139</c:v>
                </c:pt>
                <c:pt idx="37">
                  <c:v>1.4538171955427068</c:v>
                </c:pt>
                <c:pt idx="38">
                  <c:v>1.5668890191561793</c:v>
                </c:pt>
                <c:pt idx="39">
                  <c:v>-1.1887126649410458</c:v>
                </c:pt>
                <c:pt idx="40">
                  <c:v>-0.97573204050620044</c:v>
                </c:pt>
                <c:pt idx="41">
                  <c:v>-1.6852212354382636</c:v>
                </c:pt>
                <c:pt idx="42">
                  <c:v>-1.591059105613478</c:v>
                </c:pt>
                <c:pt idx="43">
                  <c:v>0.23117433943095367</c:v>
                </c:pt>
                <c:pt idx="44">
                  <c:v>0.10424206362090722</c:v>
                </c:pt>
                <c:pt idx="45">
                  <c:v>-0.44635357212279614</c:v>
                </c:pt>
                <c:pt idx="46">
                  <c:v>0.3984721379326211</c:v>
                </c:pt>
                <c:pt idx="47">
                  <c:v>3.6962826388038397</c:v>
                </c:pt>
                <c:pt idx="48">
                  <c:v>3.9115863926820769</c:v>
                </c:pt>
                <c:pt idx="49">
                  <c:v>5.1167937786963922</c:v>
                </c:pt>
                <c:pt idx="50">
                  <c:v>5.7192581746359537</c:v>
                </c:pt>
                <c:pt idx="51">
                  <c:v>5.1286634907929605</c:v>
                </c:pt>
                <c:pt idx="52">
                  <c:v>4.9172076474996569</c:v>
                </c:pt>
                <c:pt idx="53">
                  <c:v>6.5999909461340112</c:v>
                </c:pt>
                <c:pt idx="54">
                  <c:v>6.6391797848141181</c:v>
                </c:pt>
                <c:pt idx="55">
                  <c:v>7.1174424094219439</c:v>
                </c:pt>
                <c:pt idx="56">
                  <c:v>8.7134741264730717</c:v>
                </c:pt>
                <c:pt idx="57">
                  <c:v>11.363682377832934</c:v>
                </c:pt>
                <c:pt idx="58">
                  <c:v>11.74255253722222</c:v>
                </c:pt>
                <c:pt idx="59">
                  <c:v>12.136971754801817</c:v>
                </c:pt>
                <c:pt idx="60">
                  <c:v>12.316338332648288</c:v>
                </c:pt>
                <c:pt idx="61">
                  <c:v>11.408514616978984</c:v>
                </c:pt>
                <c:pt idx="62">
                  <c:v>12.077513280013784</c:v>
                </c:pt>
                <c:pt idx="63">
                  <c:v>12.30005992481027</c:v>
                </c:pt>
                <c:pt idx="64">
                  <c:v>12.545898129496011</c:v>
                </c:pt>
                <c:pt idx="65">
                  <c:v>12.014517902299028</c:v>
                </c:pt>
                <c:pt idx="66">
                  <c:v>11.891941127431643</c:v>
                </c:pt>
                <c:pt idx="67">
                  <c:v>13.109768051002311</c:v>
                </c:pt>
                <c:pt idx="68">
                  <c:v>12.188759402203511</c:v>
                </c:pt>
                <c:pt idx="69">
                  <c:v>14.033209167996652</c:v>
                </c:pt>
                <c:pt idx="70">
                  <c:v>12.919741112039093</c:v>
                </c:pt>
                <c:pt idx="71">
                  <c:v>12.223271165783631</c:v>
                </c:pt>
                <c:pt idx="72">
                  <c:v>13.607891148684271</c:v>
                </c:pt>
                <c:pt idx="73">
                  <c:v>14.765613429701482</c:v>
                </c:pt>
                <c:pt idx="74">
                  <c:v>11.847025137141685</c:v>
                </c:pt>
                <c:pt idx="75">
                  <c:v>10.492723260692394</c:v>
                </c:pt>
                <c:pt idx="76">
                  <c:v>10.162164833810253</c:v>
                </c:pt>
                <c:pt idx="77">
                  <c:v>12.481951313396364</c:v>
                </c:pt>
                <c:pt idx="78">
                  <c:v>11.921788818891331</c:v>
                </c:pt>
                <c:pt idx="79">
                  <c:v>10.279249510533116</c:v>
                </c:pt>
                <c:pt idx="80">
                  <c:v>11.072098427521585</c:v>
                </c:pt>
                <c:pt idx="81">
                  <c:v>12.378020115907159</c:v>
                </c:pt>
                <c:pt idx="82">
                  <c:v>11.623616613880902</c:v>
                </c:pt>
                <c:pt idx="83">
                  <c:v>13.778501814926816</c:v>
                </c:pt>
                <c:pt idx="84">
                  <c:v>12.284703111096556</c:v>
                </c:pt>
                <c:pt idx="85">
                  <c:v>11.455018707067358</c:v>
                </c:pt>
                <c:pt idx="86">
                  <c:v>13.130205580898863</c:v>
                </c:pt>
                <c:pt idx="87">
                  <c:v>12.94648620529529</c:v>
                </c:pt>
                <c:pt idx="88">
                  <c:v>15.351797333129486</c:v>
                </c:pt>
                <c:pt idx="89">
                  <c:v>12.036321633078053</c:v>
                </c:pt>
                <c:pt idx="90">
                  <c:v>13.841568490755776</c:v>
                </c:pt>
                <c:pt idx="91">
                  <c:v>13.142107003210024</c:v>
                </c:pt>
                <c:pt idx="92">
                  <c:v>12.811034993455372</c:v>
                </c:pt>
                <c:pt idx="93">
                  <c:v>12.252749484570227</c:v>
                </c:pt>
                <c:pt idx="94">
                  <c:v>12.057997905126626</c:v>
                </c:pt>
                <c:pt idx="95">
                  <c:v>13.304681083853579</c:v>
                </c:pt>
                <c:pt idx="96">
                  <c:v>8.409620537237279</c:v>
                </c:pt>
                <c:pt idx="97">
                  <c:v>4.0343903781233381</c:v>
                </c:pt>
                <c:pt idx="98">
                  <c:v>3.0940213128558254</c:v>
                </c:pt>
                <c:pt idx="99">
                  <c:v>1.9449136401540803</c:v>
                </c:pt>
                <c:pt idx="100">
                  <c:v>0.29902514726431551</c:v>
                </c:pt>
                <c:pt idx="101">
                  <c:v>-2.0795736879895168</c:v>
                </c:pt>
                <c:pt idx="102">
                  <c:v>-2.0944933903637097</c:v>
                </c:pt>
                <c:pt idx="103">
                  <c:v>-2.2262094346687102</c:v>
                </c:pt>
                <c:pt idx="104">
                  <c:v>-3.15348101136584</c:v>
                </c:pt>
                <c:pt idx="105">
                  <c:v>-2.8055004854425767</c:v>
                </c:pt>
                <c:pt idx="106">
                  <c:v>-3.8020967254430258</c:v>
                </c:pt>
                <c:pt idx="107">
                  <c:v>-2.2507027813422358</c:v>
                </c:pt>
                <c:pt idx="108">
                  <c:v>-0.95926838874023901</c:v>
                </c:pt>
                <c:pt idx="109">
                  <c:v>-1.7171522740941754</c:v>
                </c:pt>
                <c:pt idx="110">
                  <c:v>-2.8479006439386096</c:v>
                </c:pt>
                <c:pt idx="111">
                  <c:v>0.20417060551234334</c:v>
                </c:pt>
                <c:pt idx="112">
                  <c:v>0.11593792737709659</c:v>
                </c:pt>
                <c:pt idx="113">
                  <c:v>-1.9637322702436157</c:v>
                </c:pt>
                <c:pt idx="114">
                  <c:v>-2.8954017874038516</c:v>
                </c:pt>
                <c:pt idx="115">
                  <c:v>-1.1274010682149331</c:v>
                </c:pt>
                <c:pt idx="116">
                  <c:v>-0.61986125129368064</c:v>
                </c:pt>
                <c:pt idx="117">
                  <c:v>-0.23822903740148196</c:v>
                </c:pt>
                <c:pt idx="118">
                  <c:v>-0.45703333385771239</c:v>
                </c:pt>
                <c:pt idx="119">
                  <c:v>-0.69668924773646168</c:v>
                </c:pt>
                <c:pt idx="120">
                  <c:v>-1.7634933584850405</c:v>
                </c:pt>
                <c:pt idx="121">
                  <c:v>-2.7077554727960655</c:v>
                </c:pt>
                <c:pt idx="122">
                  <c:v>-0.6809521237463374</c:v>
                </c:pt>
                <c:pt idx="123">
                  <c:v>-0.39273662897946332</c:v>
                </c:pt>
                <c:pt idx="124">
                  <c:v>-0.49398887968633903</c:v>
                </c:pt>
                <c:pt idx="125">
                  <c:v>0.30730867382297972</c:v>
                </c:pt>
                <c:pt idx="126">
                  <c:v>2.0997676423687262</c:v>
                </c:pt>
                <c:pt idx="127">
                  <c:v>1.5188738192849192</c:v>
                </c:pt>
                <c:pt idx="128">
                  <c:v>6.9999115012031835E-2</c:v>
                </c:pt>
                <c:pt idx="129">
                  <c:v>0.51470180730891402</c:v>
                </c:pt>
                <c:pt idx="130">
                  <c:v>-0.11132356137672927</c:v>
                </c:pt>
                <c:pt idx="131">
                  <c:v>0.28833845639890515</c:v>
                </c:pt>
                <c:pt idx="132">
                  <c:v>0.22220356297627536</c:v>
                </c:pt>
                <c:pt idx="133">
                  <c:v>1.7243112429360341</c:v>
                </c:pt>
                <c:pt idx="134">
                  <c:v>2.7684909100840285</c:v>
                </c:pt>
                <c:pt idx="135">
                  <c:v>2.437974483581749</c:v>
                </c:pt>
                <c:pt idx="136">
                  <c:v>2.209886839503755</c:v>
                </c:pt>
                <c:pt idx="137">
                  <c:v>3.6595851600678255</c:v>
                </c:pt>
                <c:pt idx="138">
                  <c:v>2.6261828977630137</c:v>
                </c:pt>
                <c:pt idx="139">
                  <c:v>3.2100465928232409</c:v>
                </c:pt>
                <c:pt idx="140">
                  <c:v>2.5974797946708743</c:v>
                </c:pt>
                <c:pt idx="141">
                  <c:v>3.3257665541705306</c:v>
                </c:pt>
                <c:pt idx="142">
                  <c:v>3.1657486138389439</c:v>
                </c:pt>
                <c:pt idx="143">
                  <c:v>3.1970514084440413</c:v>
                </c:pt>
                <c:pt idx="144">
                  <c:v>2.4099456354400104</c:v>
                </c:pt>
                <c:pt idx="145">
                  <c:v>-0.49576467724139056</c:v>
                </c:pt>
                <c:pt idx="146">
                  <c:v>1.1591209359228603</c:v>
                </c:pt>
                <c:pt idx="147">
                  <c:v>2.0882924239655893</c:v>
                </c:pt>
                <c:pt idx="148">
                  <c:v>0.9676423642687273</c:v>
                </c:pt>
                <c:pt idx="149">
                  <c:v>2.7893713676912699</c:v>
                </c:pt>
                <c:pt idx="150">
                  <c:v>4.1958749917561393</c:v>
                </c:pt>
                <c:pt idx="151">
                  <c:v>5.0809755440970283</c:v>
                </c:pt>
                <c:pt idx="152">
                  <c:v>3.8330982909544375</c:v>
                </c:pt>
                <c:pt idx="153">
                  <c:v>-0.55197350067463458</c:v>
                </c:pt>
                <c:pt idx="154">
                  <c:v>0.76204493902912274</c:v>
                </c:pt>
                <c:pt idx="155">
                  <c:v>0.56556197843649525</c:v>
                </c:pt>
                <c:pt idx="156">
                  <c:v>2.1697281829655335</c:v>
                </c:pt>
                <c:pt idx="157">
                  <c:v>5.4040912830783583</c:v>
                </c:pt>
                <c:pt idx="158">
                  <c:v>5.806330300662224</c:v>
                </c:pt>
                <c:pt idx="159">
                  <c:v>7.0359908180444446</c:v>
                </c:pt>
                <c:pt idx="160">
                  <c:v>9.5357680710505086</c:v>
                </c:pt>
                <c:pt idx="161">
                  <c:v>11.267318467417372</c:v>
                </c:pt>
                <c:pt idx="162">
                  <c:v>12.405644980213589</c:v>
                </c:pt>
                <c:pt idx="163">
                  <c:v>16.128265702488513</c:v>
                </c:pt>
                <c:pt idx="164">
                  <c:v>18.817393688713107</c:v>
                </c:pt>
                <c:pt idx="165">
                  <c:v>16.99647609364963</c:v>
                </c:pt>
                <c:pt idx="166">
                  <c:v>12.12245570510157</c:v>
                </c:pt>
                <c:pt idx="167">
                  <c:v>13.595858401282005</c:v>
                </c:pt>
                <c:pt idx="168">
                  <c:v>12.569673623798053</c:v>
                </c:pt>
                <c:pt idx="169">
                  <c:v>10.318295566227023</c:v>
                </c:pt>
                <c:pt idx="170">
                  <c:v>10.273273183515091</c:v>
                </c:pt>
                <c:pt idx="171">
                  <c:v>10.545139842103989</c:v>
                </c:pt>
                <c:pt idx="172">
                  <c:v>10.914385758482229</c:v>
                </c:pt>
                <c:pt idx="173">
                  <c:v>12.001980747805865</c:v>
                </c:pt>
                <c:pt idx="174">
                  <c:v>10.532108525517584</c:v>
                </c:pt>
                <c:pt idx="175">
                  <c:v>8.9211601792126913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169392"/>
        <c:axId val="-383125792"/>
      </c:scatterChart>
      <c:valAx>
        <c:axId val="-3831693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125792"/>
        <c:crossesAt val="0"/>
        <c:crossBetween val="midCat"/>
        <c:majorUnit val="10"/>
      </c:valAx>
      <c:valAx>
        <c:axId val="-38312579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1693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'5998'!$M$2:$M$177</c:f>
              <c:numCache>
                <c:formatCode>0.00</c:formatCode>
                <c:ptCount val="176"/>
                <c:pt idx="4">
                  <c:v>2.1857387593099937</c:v>
                </c:pt>
                <c:pt idx="5">
                  <c:v>2.1640357734083611</c:v>
                </c:pt>
                <c:pt idx="6">
                  <c:v>2.1193195854541482</c:v>
                </c:pt>
                <c:pt idx="7">
                  <c:v>2.1176661721603076</c:v>
                </c:pt>
                <c:pt idx="8">
                  <c:v>2.0753204216981205</c:v>
                </c:pt>
                <c:pt idx="9">
                  <c:v>2.1034801204526161</c:v>
                </c:pt>
                <c:pt idx="10">
                  <c:v>2.0630969925286418</c:v>
                </c:pt>
                <c:pt idx="11">
                  <c:v>2.0990374874863824</c:v>
                </c:pt>
                <c:pt idx="12">
                  <c:v>2.0995790931928675</c:v>
                </c:pt>
                <c:pt idx="13">
                  <c:v>2.0914242875077615</c:v>
                </c:pt>
                <c:pt idx="14">
                  <c:v>2.0854509480791417</c:v>
                </c:pt>
                <c:pt idx="15">
                  <c:v>2.0886325871719316</c:v>
                </c:pt>
                <c:pt idx="16">
                  <c:v>2.059291144541751</c:v>
                </c:pt>
                <c:pt idx="17">
                  <c:v>2.019379861356644</c:v>
                </c:pt>
                <c:pt idx="18">
                  <c:v>2.0004804196994681</c:v>
                </c:pt>
                <c:pt idx="19">
                  <c:v>1.9837692204124178</c:v>
                </c:pt>
                <c:pt idx="20">
                  <c:v>1.9708722393585152</c:v>
                </c:pt>
                <c:pt idx="21">
                  <c:v>2.0176514841935203</c:v>
                </c:pt>
                <c:pt idx="22">
                  <c:v>2.0525743557058354</c:v>
                </c:pt>
                <c:pt idx="23">
                  <c:v>1.9944620834027373</c:v>
                </c:pt>
                <c:pt idx="24">
                  <c:v>2.0057275851718943</c:v>
                </c:pt>
                <c:pt idx="25">
                  <c:v>2.0046331205649266</c:v>
                </c:pt>
                <c:pt idx="26">
                  <c:v>2.0491409961396907</c:v>
                </c:pt>
                <c:pt idx="27">
                  <c:v>2.080607711145269</c:v>
                </c:pt>
                <c:pt idx="28">
                  <c:v>2.0385893863555635</c:v>
                </c:pt>
                <c:pt idx="29">
                  <c:v>2.0183809342069128</c:v>
                </c:pt>
                <c:pt idx="30">
                  <c:v>2.0390597372121158</c:v>
                </c:pt>
                <c:pt idx="31">
                  <c:v>1.9995313312901566</c:v>
                </c:pt>
                <c:pt idx="32">
                  <c:v>2.0061770430680523</c:v>
                </c:pt>
                <c:pt idx="33">
                  <c:v>2.0138988976974694</c:v>
                </c:pt>
                <c:pt idx="34">
                  <c:v>1.9789057511096544</c:v>
                </c:pt>
                <c:pt idx="35">
                  <c:v>2.0007454694150222</c:v>
                </c:pt>
                <c:pt idx="36">
                  <c:v>2.0035213337644358</c:v>
                </c:pt>
                <c:pt idx="37">
                  <c:v>1.9891103393216825</c:v>
                </c:pt>
                <c:pt idx="38">
                  <c:v>1.9913272330734673</c:v>
                </c:pt>
                <c:pt idx="39">
                  <c:v>1.9373007217759619</c:v>
                </c:pt>
                <c:pt idx="40">
                  <c:v>1.9414764341724902</c:v>
                </c:pt>
                <c:pt idx="41">
                  <c:v>1.9275661414670286</c:v>
                </c:pt>
                <c:pt idx="42">
                  <c:v>1.9294122904950739</c:v>
                </c:pt>
                <c:pt idx="43">
                  <c:v>1.9651391215438212</c:v>
                </c:pt>
                <c:pt idx="44">
                  <c:v>1.9626504788373496</c:v>
                </c:pt>
                <c:pt idx="45">
                  <c:v>1.9518554639023047</c:v>
                </c:pt>
                <c:pt idx="46">
                  <c:v>1.9684191733934626</c:v>
                </c:pt>
                <c:pt idx="47">
                  <c:v>2.0330762670912121</c:v>
                </c:pt>
                <c:pt idx="48">
                  <c:v>2.0372975269193025</c:v>
                </c:pt>
                <c:pt idx="49">
                  <c:v>2.0609269037019167</c:v>
                </c:pt>
                <c:pt idx="50">
                  <c:v>2.0727388610255808</c:v>
                </c:pt>
                <c:pt idx="51">
                  <c:v>2.0611596220727844</c:v>
                </c:pt>
                <c:pt idx="52">
                  <c:v>2.0570138046375073</c:v>
                </c:pt>
                <c:pt idx="53">
                  <c:v>2.0900065667698571</c:v>
                </c:pt>
                <c:pt idx="54">
                  <c:v>2.0907749057674363</c:v>
                </c:pt>
                <c:pt idx="55">
                  <c:v>2.1001517548384276</c:v>
                </c:pt>
                <c:pt idx="56">
                  <c:v>2.1314436596482076</c:v>
                </c:pt>
                <c:pt idx="57">
                  <c:v>2.1834038202400472</c:v>
                </c:pt>
                <c:pt idx="58">
                  <c:v>2.1908319739767288</c:v>
                </c:pt>
                <c:pt idx="59">
                  <c:v>2.19856498359038</c:v>
                </c:pt>
                <c:pt idx="60">
                  <c:v>2.2020816567366994</c:v>
                </c:pt>
                <c:pt idx="61">
                  <c:v>2.1842828041253797</c:v>
                </c:pt>
                <c:pt idx="62">
                  <c:v>2.1973992367488075</c:v>
                </c:pt>
                <c:pt idx="63">
                  <c:v>2.2017625011816562</c:v>
                </c:pt>
                <c:pt idx="64">
                  <c:v>2.2065824214986827</c:v>
                </c:pt>
                <c:pt idx="65">
                  <c:v>2.1961641451514122</c:v>
                </c:pt>
                <c:pt idx="66">
                  <c:v>2.193760896688326</c:v>
                </c:pt>
                <c:pt idx="67">
                  <c:v>2.2176376929700252</c:v>
                </c:pt>
                <c:pt idx="68">
                  <c:v>2.1995803356761208</c:v>
                </c:pt>
                <c:pt idx="69">
                  <c:v>2.2357427413983944</c:v>
                </c:pt>
                <c:pt idx="70">
                  <c:v>2.2139120120691986</c:v>
                </c:pt>
                <c:pt idx="71">
                  <c:v>2.2002569756258343</c:v>
                </c:pt>
                <c:pt idx="72">
                  <c:v>2.2274039278071474</c:v>
                </c:pt>
                <c:pt idx="73">
                  <c:v>2.2501023084387595</c:v>
                </c:pt>
                <c:pt idx="74">
                  <c:v>2.1928802707724531</c:v>
                </c:pt>
                <c:pt idx="75">
                  <c:v>2.16632773741813</c:v>
                </c:pt>
                <c:pt idx="76">
                  <c:v>2.1598467867468125</c:v>
                </c:pt>
                <c:pt idx="77">
                  <c:v>2.2053286759365482</c:v>
                </c:pt>
                <c:pt idx="78">
                  <c:v>2.1943460925274625</c:v>
                </c:pt>
                <c:pt idx="79">
                  <c:v>2.1621423567655995</c:v>
                </c:pt>
                <c:pt idx="80">
                  <c:v>2.1776870057684272</c:v>
                </c:pt>
                <c:pt idx="81">
                  <c:v>2.2032909939131562</c:v>
                </c:pt>
                <c:pt idx="82">
                  <c:v>2.1885001082926707</c:v>
                </c:pt>
                <c:pt idx="83">
                  <c:v>2.2307489319637432</c:v>
                </c:pt>
                <c:pt idx="84">
                  <c:v>2.2014614144627789</c:v>
                </c:pt>
                <c:pt idx="85">
                  <c:v>2.185194566432334</c:v>
                </c:pt>
                <c:pt idx="86">
                  <c:v>2.2180383925508904</c:v>
                </c:pt>
                <c:pt idx="87">
                  <c:v>2.2144363781600229</c:v>
                </c:pt>
                <c:pt idx="88">
                  <c:v>2.2615950693351312</c:v>
                </c:pt>
                <c:pt idx="89">
                  <c:v>2.1965916305583413</c:v>
                </c:pt>
                <c:pt idx="90">
                  <c:v>2.2319854214367441</c:v>
                </c:pt>
                <c:pt idx="91">
                  <c:v>2.2182717326343506</c:v>
                </c:pt>
                <c:pt idx="92">
                  <c:v>2.2117807126228146</c:v>
                </c:pt>
                <c:pt idx="93">
                  <c:v>2.200834929519587</c:v>
                </c:pt>
                <c:pt idx="94">
                  <c:v>2.1970166170008589</c:v>
                </c:pt>
                <c:pt idx="95">
                  <c:v>2.2214591709550846</c:v>
                </c:pt>
                <c:pt idx="96">
                  <c:v>2.1254862858135297</c:v>
                </c:pt>
                <c:pt idx="97">
                  <c:v>2.0397052300881278</c:v>
                </c:pt>
                <c:pt idx="98">
                  <c:v>2.0212682911714119</c:v>
                </c:pt>
                <c:pt idx="99">
                  <c:v>1.9987388091277798</c:v>
                </c:pt>
                <c:pt idx="100">
                  <c:v>1.9664694090295305</c:v>
                </c:pt>
                <c:pt idx="101">
                  <c:v>1.9198344408529977</c:v>
                </c:pt>
                <c:pt idx="102">
                  <c:v>1.919541924168338</c:v>
                </c:pt>
                <c:pt idx="103">
                  <c:v>1.9169594905761485</c:v>
                </c:pt>
                <c:pt idx="104">
                  <c:v>1.8987793418981309</c:v>
                </c:pt>
                <c:pt idx="105">
                  <c:v>1.9056018714108693</c:v>
                </c:pt>
                <c:pt idx="106">
                  <c:v>1.8860625387380214</c:v>
                </c:pt>
                <c:pt idx="107">
                  <c:v>1.916479272379735</c:v>
                </c:pt>
                <c:pt idx="108">
                  <c:v>1.9417992216323996</c:v>
                </c:pt>
                <c:pt idx="109">
                  <c:v>1.926940099383138</c:v>
                </c:pt>
                <c:pt idx="110">
                  <c:v>1.904770571061758</c:v>
                </c:pt>
                <c:pt idx="111">
                  <c:v>1.9646096845268357</c:v>
                </c:pt>
                <c:pt idx="112">
                  <c:v>1.9628797887260045</c:v>
                </c:pt>
                <c:pt idx="113">
                  <c:v>1.9221056354529598</c:v>
                </c:pt>
                <c:pt idx="114">
                  <c:v>1.9038392604594747</c:v>
                </c:pt>
                <c:pt idx="115">
                  <c:v>1.9385028010504477</c:v>
                </c:pt>
                <c:pt idx="116">
                  <c:v>1.9484536607160794</c:v>
                </c:pt>
                <c:pt idx="117">
                  <c:v>1.9559359674784567</c:v>
                </c:pt>
                <c:pt idx="118">
                  <c:v>1.9516460757779774</c:v>
                </c:pt>
                <c:pt idx="119">
                  <c:v>1.946947365868847</c:v>
                </c:pt>
                <c:pt idx="120">
                  <c:v>1.9260315329768136</c:v>
                </c:pt>
                <c:pt idx="121">
                  <c:v>1.9075182666796404</c:v>
                </c:pt>
                <c:pt idx="122">
                  <c:v>1.9472559089764918</c:v>
                </c:pt>
                <c:pt idx="123">
                  <c:v>1.9529066812829545</c:v>
                </c:pt>
                <c:pt idx="124">
                  <c:v>1.9509215228697185</c:v>
                </c:pt>
                <c:pt idx="125">
                  <c:v>1.9666318164063976</c:v>
                </c:pt>
                <c:pt idx="126">
                  <c:v>2.0017748870734406</c:v>
                </c:pt>
                <c:pt idx="127">
                  <c:v>1.9903858438468358</c:v>
                </c:pt>
                <c:pt idx="128">
                  <c:v>1.9619791092919781</c:v>
                </c:pt>
                <c:pt idx="129">
                  <c:v>1.9706979800809106</c:v>
                </c:pt>
                <c:pt idx="130">
                  <c:v>1.9584240847465417</c:v>
                </c:pt>
                <c:pt idx="131">
                  <c:v>1.9662598850522064</c:v>
                </c:pt>
                <c:pt idx="132">
                  <c:v>1.9649632398994337</c:v>
                </c:pt>
                <c:pt idx="133">
                  <c:v>1.9944136637432566</c:v>
                </c:pt>
                <c:pt idx="134">
                  <c:v>2.0148859202777776</c:v>
                </c:pt>
                <c:pt idx="135">
                  <c:v>2.0084057930687225</c:v>
                </c:pt>
                <c:pt idx="136">
                  <c:v>2.0039338914326055</c:v>
                </c:pt>
                <c:pt idx="137">
                  <c:v>2.0323567738636665</c:v>
                </c:pt>
                <c:pt idx="138">
                  <c:v>2.0120958198507974</c:v>
                </c:pt>
                <c:pt idx="139">
                  <c:v>2.0235430905864114</c:v>
                </c:pt>
                <c:pt idx="140">
                  <c:v>2.0115330648879048</c:v>
                </c:pt>
                <c:pt idx="141">
                  <c:v>2.0258119039040823</c:v>
                </c:pt>
                <c:pt idx="142">
                  <c:v>2.022674581441616</c:v>
                </c:pt>
                <c:pt idx="143">
                  <c:v>2.0232883061305418</c:v>
                </c:pt>
                <c:pt idx="144">
                  <c:v>2.0078562575935757</c:v>
                </c:pt>
                <c:pt idx="145">
                  <c:v>1.9508867064638411</c:v>
                </c:pt>
                <c:pt idx="146">
                  <c:v>1.9833325047051746</c:v>
                </c:pt>
                <c:pt idx="147">
                  <c:v>2.0015499031723651</c:v>
                </c:pt>
                <c:pt idx="148">
                  <c:v>1.9795783629965222</c:v>
                </c:pt>
                <c:pt idx="149">
                  <c:v>2.0152953039290233</c:v>
                </c:pt>
                <c:pt idx="150">
                  <c:v>2.0428713082456333</c:v>
                </c:pt>
                <c:pt idx="151">
                  <c:v>2.0602246489938407</c:v>
                </c:pt>
                <c:pt idx="152">
                  <c:v>2.0357586839365958</c:v>
                </c:pt>
                <c:pt idx="153">
                  <c:v>1.9497846725045207</c:v>
                </c:pt>
                <c:pt idx="154">
                  <c:v>1.9755474060982343</c:v>
                </c:pt>
                <c:pt idx="155">
                  <c:v>1.9716951480046621</c:v>
                </c:pt>
                <c:pt idx="156">
                  <c:v>2.0031465381211033</c:v>
                </c:pt>
                <c:pt idx="157">
                  <c:v>2.0665596778273696</c:v>
                </c:pt>
                <c:pt idx="158">
                  <c:v>2.0744460029639837</c:v>
                </c:pt>
                <c:pt idx="159">
                  <c:v>2.0985548094790341</c:v>
                </c:pt>
                <c:pt idx="160">
                  <c:v>2.1475656098353362</c:v>
                </c:pt>
                <c:pt idx="161">
                  <c:v>2.1815145029541769</c:v>
                </c:pt>
                <c:pt idx="162">
                  <c:v>2.2038326088541531</c:v>
                </c:pt>
                <c:pt idx="163">
                  <c:v>2.2768185602233197</c:v>
                </c:pt>
                <c:pt idx="164">
                  <c:v>2.3295417837452992</c:v>
                </c:pt>
                <c:pt idx="165">
                  <c:v>2.2938407513394661</c:v>
                </c:pt>
                <c:pt idx="166">
                  <c:v>2.1982803809470983</c:v>
                </c:pt>
                <c:pt idx="167">
                  <c:v>2.2271680129551497</c:v>
                </c:pt>
                <c:pt idx="168">
                  <c:v>2.2070485654333907</c:v>
                </c:pt>
                <c:pt idx="169">
                  <c:v>2.1629078963503821</c:v>
                </c:pt>
                <c:pt idx="170">
                  <c:v>2.1620251844975535</c:v>
                </c:pt>
                <c:pt idx="171">
                  <c:v>2.1673554204262198</c:v>
                </c:pt>
                <c:pt idx="172">
                  <c:v>2.1745948806094146</c:v>
                </c:pt>
                <c:pt idx="173">
                  <c:v>2.1959183408601852</c:v>
                </c:pt>
                <c:pt idx="174">
                  <c:v>2.1670999275598741</c:v>
                </c:pt>
                <c:pt idx="175">
                  <c:v>2.1355155663172396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636112"/>
        <c:axId val="-442305408"/>
      </c:scatterChart>
      <c:valAx>
        <c:axId val="-4416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2305408"/>
        <c:crossesAt val="0"/>
        <c:crossBetween val="midCat"/>
        <c:majorUnit val="10"/>
      </c:valAx>
      <c:valAx>
        <c:axId val="-442305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1636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'6109'!$L$2:$L$141</c:f>
              <c:numCache>
                <c:formatCode>0.00</c:formatCode>
                <c:ptCount val="140"/>
                <c:pt idx="0">
                  <c:v>2.5841957662776731</c:v>
                </c:pt>
                <c:pt idx="1">
                  <c:v>2.8136277594931922</c:v>
                </c:pt>
                <c:pt idx="2">
                  <c:v>2.8353158007196106</c:v>
                </c:pt>
                <c:pt idx="3">
                  <c:v>2.9310433637164239</c:v>
                </c:pt>
                <c:pt idx="4">
                  <c:v>2.9768110806094317</c:v>
                </c:pt>
                <c:pt idx="5">
                  <c:v>2.9507003286001114</c:v>
                </c:pt>
                <c:pt idx="6">
                  <c:v>2.992798207673554</c:v>
                </c:pt>
                <c:pt idx="7">
                  <c:v>3.0024054704460905</c:v>
                </c:pt>
                <c:pt idx="8">
                  <c:v>2.9806928360329565</c:v>
                </c:pt>
                <c:pt idx="9">
                  <c:v>3.0320880931384817</c:v>
                </c:pt>
                <c:pt idx="10">
                  <c:v>3.0210831388338142</c:v>
                </c:pt>
                <c:pt idx="11">
                  <c:v>3.060727649925679</c:v>
                </c:pt>
                <c:pt idx="12">
                  <c:v>3.1526828860649134</c:v>
                </c:pt>
                <c:pt idx="13">
                  <c:v>3.1955733182267099</c:v>
                </c:pt>
                <c:pt idx="14">
                  <c:v>3.3170673253539897</c:v>
                </c:pt>
                <c:pt idx="15">
                  <c:v>3.4665792496564567</c:v>
                </c:pt>
                <c:pt idx="16">
                  <c:v>3.4888063438123149</c:v>
                </c:pt>
                <c:pt idx="17">
                  <c:v>3.5030750774309851</c:v>
                </c:pt>
                <c:pt idx="18">
                  <c:v>3.4400640700900031</c:v>
                </c:pt>
                <c:pt idx="19">
                  <c:v>3.3865437570109531</c:v>
                </c:pt>
                <c:pt idx="20">
                  <c:v>3.4568232763619595</c:v>
                </c:pt>
                <c:pt idx="21">
                  <c:v>3.2681269323669944</c:v>
                </c:pt>
                <c:pt idx="22">
                  <c:v>3.1767100692121399</c:v>
                </c:pt>
                <c:pt idx="23">
                  <c:v>3.166358172141118</c:v>
                </c:pt>
                <c:pt idx="24">
                  <c:v>3.1894094282132377</c:v>
                </c:pt>
                <c:pt idx="25">
                  <c:v>3.0795187634924703</c:v>
                </c:pt>
                <c:pt idx="26">
                  <c:v>3.080743712056953</c:v>
                </c:pt>
                <c:pt idx="27">
                  <c:v>3.1445361881415614</c:v>
                </c:pt>
                <c:pt idx="28">
                  <c:v>3.0486315155762838</c:v>
                </c:pt>
                <c:pt idx="29">
                  <c:v>3.145394763653262</c:v>
                </c:pt>
                <c:pt idx="30">
                  <c:v>3.0664676554831702</c:v>
                </c:pt>
                <c:pt idx="31">
                  <c:v>2.9525295461021166</c:v>
                </c:pt>
                <c:pt idx="32">
                  <c:v>2.8853344491737567</c:v>
                </c:pt>
                <c:pt idx="33">
                  <c:v>2.8966883337954443</c:v>
                </c:pt>
                <c:pt idx="34">
                  <c:v>2.9068825835883749</c:v>
                </c:pt>
                <c:pt idx="35">
                  <c:v>2.8971017630316478</c:v>
                </c:pt>
                <c:pt idx="36">
                  <c:v>2.8878349852073786</c:v>
                </c:pt>
                <c:pt idx="37">
                  <c:v>2.9673519352651176</c:v>
                </c:pt>
                <c:pt idx="38">
                  <c:v>2.8198015010489623</c:v>
                </c:pt>
                <c:pt idx="39">
                  <c:v>2.828995109831407</c:v>
                </c:pt>
                <c:pt idx="40">
                  <c:v>2.7259884269897587</c:v>
                </c:pt>
                <c:pt idx="41">
                  <c:v>2.7413319981301458</c:v>
                </c:pt>
                <c:pt idx="42">
                  <c:v>2.7575627618271787</c:v>
                </c:pt>
                <c:pt idx="43">
                  <c:v>2.7115349119052978</c:v>
                </c:pt>
                <c:pt idx="44">
                  <c:v>2.6582589155867575</c:v>
                </c:pt>
                <c:pt idx="45">
                  <c:v>2.719900582267043</c:v>
                </c:pt>
                <c:pt idx="46">
                  <c:v>2.6368942562465292</c:v>
                </c:pt>
                <c:pt idx="47">
                  <c:v>2.5968896861924469</c:v>
                </c:pt>
                <c:pt idx="48">
                  <c:v>2.5391741247904842</c:v>
                </c:pt>
                <c:pt idx="49">
                  <c:v>2.5490949283624</c:v>
                </c:pt>
                <c:pt idx="50">
                  <c:v>2.5626386814614754</c:v>
                </c:pt>
                <c:pt idx="51">
                  <c:v>2.5651658757879248</c:v>
                </c:pt>
                <c:pt idx="52">
                  <c:v>2.5609466725351338</c:v>
                </c:pt>
                <c:pt idx="53">
                  <c:v>2.5094628407708295</c:v>
                </c:pt>
                <c:pt idx="54">
                  <c:v>2.5178426050746032</c:v>
                </c:pt>
                <c:pt idx="55">
                  <c:v>2.5535170708829482</c:v>
                </c:pt>
                <c:pt idx="56">
                  <c:v>2.5298033429942035</c:v>
                </c:pt>
                <c:pt idx="57">
                  <c:v>2.5079186917932619</c:v>
                </c:pt>
                <c:pt idx="58">
                  <c:v>2.5116110465486798</c:v>
                </c:pt>
                <c:pt idx="59">
                  <c:v>2.5129019618818402</c:v>
                </c:pt>
                <c:pt idx="60">
                  <c:v>2.5481125209231159</c:v>
                </c:pt>
                <c:pt idx="61">
                  <c:v>2.5101105318265242</c:v>
                </c:pt>
                <c:pt idx="62">
                  <c:v>2.5286961159411931</c:v>
                </c:pt>
                <c:pt idx="63">
                  <c:v>2.5272526658639456</c:v>
                </c:pt>
                <c:pt idx="64">
                  <c:v>2.5956220769465324</c:v>
                </c:pt>
                <c:pt idx="65">
                  <c:v>2.5463981236696407</c:v>
                </c:pt>
                <c:pt idx="66">
                  <c:v>2.5220410581152914</c:v>
                </c:pt>
                <c:pt idx="67">
                  <c:v>2.5054095604131494</c:v>
                </c:pt>
                <c:pt idx="68">
                  <c:v>2.4399136519475721</c:v>
                </c:pt>
                <c:pt idx="69">
                  <c:v>2.4064129243262338</c:v>
                </c:pt>
                <c:pt idx="70">
                  <c:v>2.352927106263901</c:v>
                </c:pt>
                <c:pt idx="71">
                  <c:v>2.267371476356502</c:v>
                </c:pt>
                <c:pt idx="72">
                  <c:v>2.2727409207877027</c:v>
                </c:pt>
                <c:pt idx="73">
                  <c:v>2.252088164498804</c:v>
                </c:pt>
                <c:pt idx="74">
                  <c:v>2.2106328672740378</c:v>
                </c:pt>
                <c:pt idx="75">
                  <c:v>2.2119735206008633</c:v>
                </c:pt>
                <c:pt idx="76">
                  <c:v>2.1719632801179451</c:v>
                </c:pt>
                <c:pt idx="77">
                  <c:v>2.1534150567991595</c:v>
                </c:pt>
                <c:pt idx="78">
                  <c:v>2.1212937941879328</c:v>
                </c:pt>
                <c:pt idx="79">
                  <c:v>2.096678452117418</c:v>
                </c:pt>
                <c:pt idx="80">
                  <c:v>2.0694156444492124</c:v>
                </c:pt>
                <c:pt idx="81">
                  <c:v>2.0494863457781567</c:v>
                </c:pt>
                <c:pt idx="82">
                  <c:v>2.0246389219992027</c:v>
                </c:pt>
                <c:pt idx="83">
                  <c:v>2.0058041200826544</c:v>
                </c:pt>
                <c:pt idx="84">
                  <c:v>2.0202666725823994</c:v>
                </c:pt>
                <c:pt idx="85">
                  <c:v>1.9824246260433722</c:v>
                </c:pt>
                <c:pt idx="86">
                  <c:v>1.9522148408961972</c:v>
                </c:pt>
                <c:pt idx="87">
                  <c:v>1.9754242917466345</c:v>
                </c:pt>
                <c:pt idx="88">
                  <c:v>1.9590572937651198</c:v>
                </c:pt>
                <c:pt idx="89">
                  <c:v>1.9943398398592347</c:v>
                </c:pt>
                <c:pt idx="90">
                  <c:v>2.0022411245748666</c:v>
                </c:pt>
                <c:pt idx="91">
                  <c:v>1.9716979386345417</c:v>
                </c:pt>
                <c:pt idx="92">
                  <c:v>1.9618192331756106</c:v>
                </c:pt>
                <c:pt idx="93">
                  <c:v>1.9841873159955334</c:v>
                </c:pt>
                <c:pt idx="94">
                  <c:v>1.9479403325659812</c:v>
                </c:pt>
                <c:pt idx="95">
                  <c:v>1.9482931789109996</c:v>
                </c:pt>
                <c:pt idx="96">
                  <c:v>1.9483329269388101</c:v>
                </c:pt>
                <c:pt idx="97">
                  <c:v>1.9581463966072707</c:v>
                </c:pt>
                <c:pt idx="98">
                  <c:v>1.9355953530093493</c:v>
                </c:pt>
                <c:pt idx="99">
                  <c:v>1.9010622073782735</c:v>
                </c:pt>
                <c:pt idx="100">
                  <c:v>1.8909870327897591</c:v>
                </c:pt>
                <c:pt idx="101">
                  <c:v>1.9006305823508463</c:v>
                </c:pt>
                <c:pt idx="102">
                  <c:v>1.8891797123301819</c:v>
                </c:pt>
                <c:pt idx="103">
                  <c:v>1.9007425459216558</c:v>
                </c:pt>
                <c:pt idx="104">
                  <c:v>1.901243555698078</c:v>
                </c:pt>
                <c:pt idx="105">
                  <c:v>1.8745034232893891</c:v>
                </c:pt>
                <c:pt idx="106">
                  <c:v>1.8603387340438815</c:v>
                </c:pt>
                <c:pt idx="107">
                  <c:v>1.8611092675935832</c:v>
                </c:pt>
                <c:pt idx="108">
                  <c:v>1.8485082064443561</c:v>
                </c:pt>
                <c:pt idx="109">
                  <c:v>1.8630247253151262</c:v>
                </c:pt>
                <c:pt idx="110">
                  <c:v>1.8684121426807638</c:v>
                </c:pt>
                <c:pt idx="111">
                  <c:v>1.8430370039523769</c:v>
                </c:pt>
                <c:pt idx="112">
                  <c:v>1.834420156781575</c:v>
                </c:pt>
                <c:pt idx="113">
                  <c:v>1.8804967102988355</c:v>
                </c:pt>
                <c:pt idx="114">
                  <c:v>1.8132458941828615</c:v>
                </c:pt>
                <c:pt idx="115">
                  <c:v>1.8044041391292303</c:v>
                </c:pt>
                <c:pt idx="116">
                  <c:v>1.7992155193443566</c:v>
                </c:pt>
                <c:pt idx="117">
                  <c:v>1.7866057977100223</c:v>
                </c:pt>
                <c:pt idx="118">
                  <c:v>1.7689463135703118</c:v>
                </c:pt>
                <c:pt idx="119">
                  <c:v>1.7492065938084898</c:v>
                </c:pt>
                <c:pt idx="120">
                  <c:v>1.6558719337507757</c:v>
                </c:pt>
                <c:pt idx="121">
                  <c:v>1.6597854210073564</c:v>
                </c:pt>
                <c:pt idx="122">
                  <c:v>1.6446031669099503</c:v>
                </c:pt>
                <c:pt idx="123">
                  <c:v>1.6065757750002581</c:v>
                </c:pt>
                <c:pt idx="124">
                  <c:v>1.6386762745969103</c:v>
                </c:pt>
                <c:pt idx="125">
                  <c:v>1.5924579652022617</c:v>
                </c:pt>
                <c:pt idx="126">
                  <c:v>1.559319316273061</c:v>
                </c:pt>
                <c:pt idx="127">
                  <c:v>1.553822312947392</c:v>
                </c:pt>
                <c:pt idx="128">
                  <c:v>1.5600772958955638</c:v>
                </c:pt>
                <c:pt idx="129">
                  <c:v>1.5497736072678632</c:v>
                </c:pt>
                <c:pt idx="130">
                  <c:v>1.5861844274531989</c:v>
                </c:pt>
                <c:pt idx="131">
                  <c:v>1.6263277873201605</c:v>
                </c:pt>
                <c:pt idx="132">
                  <c:v>1.6546845088651907</c:v>
                </c:pt>
                <c:pt idx="133">
                  <c:v>1.673414922117697</c:v>
                </c:pt>
                <c:pt idx="134">
                  <c:v>1.6973031305620905</c:v>
                </c:pt>
                <c:pt idx="135">
                  <c:v>1.7199622015073688</c:v>
                </c:pt>
                <c:pt idx="136">
                  <c:v>1.7668634020543574</c:v>
                </c:pt>
                <c:pt idx="137">
                  <c:v>1.7646297296282956</c:v>
                </c:pt>
                <c:pt idx="138">
                  <c:v>1.7578526089373403</c:v>
                </c:pt>
                <c:pt idx="139">
                  <c:v>1.7164649958444049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8395536"/>
        <c:axId val="-458391856"/>
      </c:scatterChart>
      <c:valAx>
        <c:axId val="-45839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8391856"/>
        <c:crossesAt val="0"/>
        <c:crossBetween val="midCat"/>
        <c:majorUnit val="10"/>
      </c:valAx>
      <c:valAx>
        <c:axId val="-4583918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8395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'6109'!$A$2:$A$179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'6109'!$P$2:$P$177</c:f>
              <c:numCache>
                <c:formatCode>General</c:formatCode>
                <c:ptCount val="176"/>
                <c:pt idx="4">
                  <c:v>-7.5439021413157406</c:v>
                </c:pt>
                <c:pt idx="5">
                  <c:v>-7.9792354185817205</c:v>
                </c:pt>
                <c:pt idx="6">
                  <c:v>-6.337319439411031</c:v>
                </c:pt>
                <c:pt idx="7">
                  <c:v>-5.6848839333249623</c:v>
                </c:pt>
                <c:pt idx="8">
                  <c:v>-5.9862754152290973</c:v>
                </c:pt>
                <c:pt idx="9">
                  <c:v>-4.0612138678601468</c:v>
                </c:pt>
                <c:pt idx="10">
                  <c:v>-4.036509954058638</c:v>
                </c:pt>
                <c:pt idx="11">
                  <c:v>-2.4693096924532831</c:v>
                </c:pt>
                <c:pt idx="12">
                  <c:v>0.69097949328637587</c:v>
                </c:pt>
                <c:pt idx="13">
                  <c:v>2.3570321584942486</c:v>
                </c:pt>
                <c:pt idx="14">
                  <c:v>6.4169052985947399</c:v>
                </c:pt>
                <c:pt idx="15">
                  <c:v>11.330045784706678</c:v>
                </c:pt>
                <c:pt idx="16">
                  <c:v>12.366810003174516</c:v>
                </c:pt>
                <c:pt idx="17">
                  <c:v>13.161207555636842</c:v>
                </c:pt>
                <c:pt idx="18">
                  <c:v>11.602101132168713</c:v>
                </c:pt>
                <c:pt idx="19">
                  <c:v>10.332027596264973</c:v>
                </c:pt>
                <c:pt idx="20">
                  <c:v>12.832197001467701</c:v>
                </c:pt>
                <c:pt idx="21">
                  <c:v>7.4454258387278855</c:v>
                </c:pt>
                <c:pt idx="22">
                  <c:v>5.0212376516891366</c:v>
                </c:pt>
                <c:pt idx="23">
                  <c:v>5.0658299964922007</c:v>
                </c:pt>
                <c:pt idx="24">
                  <c:v>6.1276935271813926</c:v>
                </c:pt>
                <c:pt idx="25">
                  <c:v>3.1408977938954745</c:v>
                </c:pt>
                <c:pt idx="26">
                  <c:v>3.5380554021628465</c:v>
                </c:pt>
                <c:pt idx="27">
                  <c:v>5.8406661467138585</c:v>
                </c:pt>
                <c:pt idx="28">
                  <c:v>3.2798046587621976</c:v>
                </c:pt>
                <c:pt idx="29">
                  <c:v>6.5865187039965232</c:v>
                </c:pt>
                <c:pt idx="30">
                  <c:v>4.5426978376813683</c:v>
                </c:pt>
                <c:pt idx="31">
                  <c:v>1.4326398239833475</c:v>
                </c:pt>
                <c:pt idx="32">
                  <c:v>-0.25389031179619559</c:v>
                </c:pt>
                <c:pt idx="33">
                  <c:v>0.45173742054966659</c:v>
                </c:pt>
                <c:pt idx="34">
                  <c:v>1.1220492324975686</c:v>
                </c:pt>
                <c:pt idx="35">
                  <c:v>1.1840333391034441</c:v>
                </c:pt>
                <c:pt idx="36">
                  <c:v>1.2616722809819887</c:v>
                </c:pt>
                <c:pt idx="37">
                  <c:v>4.0431615977903759</c:v>
                </c:pt>
                <c:pt idx="38">
                  <c:v>-9.0537788890249604E-2</c:v>
                </c:pt>
                <c:pt idx="39">
                  <c:v>0.54930015542540589</c:v>
                </c:pt>
                <c:pt idx="40">
                  <c:v>-2.2278484113256378</c:v>
                </c:pt>
                <c:pt idx="41">
                  <c:v>-1.400717385000338</c:v>
                </c:pt>
                <c:pt idx="42">
                  <c:v>-0.5465674895179452</c:v>
                </c:pt>
                <c:pt idx="43">
                  <c:v>-1.5884629594636674</c:v>
                </c:pt>
                <c:pt idx="44">
                  <c:v>-2.8510959881904054</c:v>
                </c:pt>
                <c:pt idx="45">
                  <c:v>-0.61398673758444655</c:v>
                </c:pt>
                <c:pt idx="46">
                  <c:v>-2.7820375160400719</c:v>
                </c:pt>
                <c:pt idx="47">
                  <c:v>-3.6404979363728787</c:v>
                </c:pt>
                <c:pt idx="48">
                  <c:v>-5.0383350165817884</c:v>
                </c:pt>
                <c:pt idx="49">
                  <c:v>-4.3763508304821332</c:v>
                </c:pt>
                <c:pt idx="50">
                  <c:v>-3.6040320856626686</c:v>
                </c:pt>
                <c:pt idx="51">
                  <c:v>-3.1672154342829835</c:v>
                </c:pt>
                <c:pt idx="52">
                  <c:v>-2.9358559095548817</c:v>
                </c:pt>
                <c:pt idx="53">
                  <c:v>-4.1439097387198975</c:v>
                </c:pt>
                <c:pt idx="54">
                  <c:v>-3.5288568958105748</c:v>
                </c:pt>
                <c:pt idx="55">
                  <c:v>-2.0825617672111161</c:v>
                </c:pt>
                <c:pt idx="56">
                  <c:v>-2.4448952423540522</c:v>
                </c:pt>
                <c:pt idx="57">
                  <c:v>-2.7515253830451449</c:v>
                </c:pt>
                <c:pt idx="58">
                  <c:v>-2.2792245327263578</c:v>
                </c:pt>
                <c:pt idx="59">
                  <c:v>-1.8800579496560745</c:v>
                </c:pt>
                <c:pt idx="60">
                  <c:v>-0.44789079828843326</c:v>
                </c:pt>
                <c:pt idx="61">
                  <c:v>-1.2453639250944992</c:v>
                </c:pt>
                <c:pt idx="62">
                  <c:v>-0.31949951366411539</c:v>
                </c:pt>
                <c:pt idx="63">
                  <c:v>-3.6062411035264015E-3</c:v>
                </c:pt>
                <c:pt idx="64">
                  <c:v>2.4383920658480909</c:v>
                </c:pt>
                <c:pt idx="65">
                  <c:v>1.2991613582308323</c:v>
                </c:pt>
                <c:pt idx="66">
                  <c:v>0.91723545517518423</c:v>
                </c:pt>
                <c:pt idx="67">
                  <c:v>0.77058666913241858</c:v>
                </c:pt>
                <c:pt idx="68">
                  <c:v>-0.86419579315141615</c:v>
                </c:pt>
                <c:pt idx="69">
                  <c:v>-1.5245859452067987</c:v>
                </c:pt>
                <c:pt idx="70">
                  <c:v>-2.7936089579334844</c:v>
                </c:pt>
                <c:pt idx="71">
                  <c:v>-5.0392971192158926</c:v>
                </c:pt>
                <c:pt idx="72">
                  <c:v>-4.5159215995085624</c:v>
                </c:pt>
                <c:pt idx="73">
                  <c:v>-4.785035186217736</c:v>
                </c:pt>
                <c:pt idx="74">
                  <c:v>-5.6876765538699496</c:v>
                </c:pt>
                <c:pt idx="75">
                  <c:v>-5.2869952327274126</c:v>
                </c:pt>
                <c:pt idx="76">
                  <c:v>-6.1456283422624045</c:v>
                </c:pt>
                <c:pt idx="77">
                  <c:v>-6.3506497535691961</c:v>
                </c:pt>
                <c:pt idx="78">
                  <c:v>-6.9690292008054451</c:v>
                </c:pt>
                <c:pt idx="79">
                  <c:v>-7.3588207462679911</c:v>
                </c:pt>
                <c:pt idx="80">
                  <c:v>-7.8292391252696953</c:v>
                </c:pt>
                <c:pt idx="81">
                  <c:v>-8.0763202833130077</c:v>
                </c:pt>
                <c:pt idx="82">
                  <c:v>-8.473179725442515</c:v>
                </c:pt>
                <c:pt idx="83">
                  <c:v>-8.6869287005438327</c:v>
                </c:pt>
                <c:pt idx="84">
                  <c:v>-7.886628520800981</c:v>
                </c:pt>
                <c:pt idx="85">
                  <c:v>-8.679230701606544</c:v>
                </c:pt>
                <c:pt idx="86">
                  <c:v>-9.2393973526340734</c:v>
                </c:pt>
                <c:pt idx="87">
                  <c:v>-8.1727161034184057</c:v>
                </c:pt>
                <c:pt idx="88">
                  <c:v>-8.3113097234318953</c:v>
                </c:pt>
                <c:pt idx="89">
                  <c:v>-6.8769502534440088</c:v>
                </c:pt>
                <c:pt idx="90">
                  <c:v>-6.2764691935027788</c:v>
                </c:pt>
                <c:pt idx="91">
                  <c:v>-6.8467893476672801</c:v>
                </c:pt>
                <c:pt idx="92">
                  <c:v>-6.7877862617488365</c:v>
                </c:pt>
                <c:pt idx="93">
                  <c:v>-5.7467283257126125</c:v>
                </c:pt>
                <c:pt idx="94">
                  <c:v>-6.4907539025674783</c:v>
                </c:pt>
                <c:pt idx="95">
                  <c:v>-6.1201555971062378</c:v>
                </c:pt>
                <c:pt idx="96">
                  <c:v>-5.759092496153392</c:v>
                </c:pt>
                <c:pt idx="97">
                  <c:v>-5.1003770938953688</c:v>
                </c:pt>
                <c:pt idx="98">
                  <c:v>-5.4273017792671983</c:v>
                </c:pt>
                <c:pt idx="99">
                  <c:v>-6.1191335466873227</c:v>
                </c:pt>
                <c:pt idx="100">
                  <c:v>-6.0661137996346586</c:v>
                </c:pt>
                <c:pt idx="101">
                  <c:v>-5.4125732031320526</c:v>
                </c:pt>
                <c:pt idx="102">
                  <c:v>-5.4014493608667227</c:v>
                </c:pt>
                <c:pt idx="103">
                  <c:v>-4.6894582242825233</c:v>
                </c:pt>
                <c:pt idx="104">
                  <c:v>-4.3143476984053484</c:v>
                </c:pt>
                <c:pt idx="105">
                  <c:v>-4.7688483441678233</c:v>
                </c:pt>
                <c:pt idx="106">
                  <c:v>-4.8403720917664312</c:v>
                </c:pt>
                <c:pt idx="107">
                  <c:v>-4.4570533956218013</c:v>
                </c:pt>
                <c:pt idx="108">
                  <c:v>-4.4809578720404808</c:v>
                </c:pt>
                <c:pt idx="109">
                  <c:v>-3.6790141817579043</c:v>
                </c:pt>
                <c:pt idx="110">
                  <c:v>-3.1550913080852032</c:v>
                </c:pt>
                <c:pt idx="111">
                  <c:v>-3.5680219639147754</c:v>
                </c:pt>
                <c:pt idx="112">
                  <c:v>-3.4705898089894367</c:v>
                </c:pt>
                <c:pt idx="113">
                  <c:v>-1.7075059013787846</c:v>
                </c:pt>
                <c:pt idx="114">
                  <c:v>-3.3957329285810585</c:v>
                </c:pt>
                <c:pt idx="115">
                  <c:v>-3.3051501961548699</c:v>
                </c:pt>
                <c:pt idx="116">
                  <c:v>-3.1033136179876313</c:v>
                </c:pt>
                <c:pt idx="117">
                  <c:v>-3.1274818438169629</c:v>
                </c:pt>
                <c:pt idx="118">
                  <c:v>-3.30543728459195</c:v>
                </c:pt>
                <c:pt idx="119">
                  <c:v>-3.5467449409245519</c:v>
                </c:pt>
                <c:pt idx="120">
                  <c:v>-6.029338378548502</c:v>
                </c:pt>
                <c:pt idx="121">
                  <c:v>-5.5503030825104203</c:v>
                </c:pt>
                <c:pt idx="122">
                  <c:v>-5.6528161022645831</c:v>
                </c:pt>
                <c:pt idx="123">
                  <c:v>-6.4510628551321449</c:v>
                </c:pt>
                <c:pt idx="124">
                  <c:v>-5.1136105304112807</c:v>
                </c:pt>
                <c:pt idx="125">
                  <c:v>-6.1613063190543258</c:v>
                </c:pt>
                <c:pt idx="126">
                  <c:v>-6.8106696013122194</c:v>
                </c:pt>
                <c:pt idx="127">
                  <c:v>-6.6182246422208362</c:v>
                </c:pt>
                <c:pt idx="128">
                  <c:v>-6.0678806260530997</c:v>
                </c:pt>
                <c:pt idx="129">
                  <c:v>-6.0218201246332921</c:v>
                </c:pt>
                <c:pt idx="130">
                  <c:v>-4.5530998050016036</c:v>
                </c:pt>
                <c:pt idx="131">
                  <c:v>-2.9707074301593233</c:v>
                </c:pt>
                <c:pt idx="132">
                  <c:v>-1.7472694178582362</c:v>
                </c:pt>
                <c:pt idx="133">
                  <c:v>-0.81699432974210329</c:v>
                </c:pt>
                <c:pt idx="134">
                  <c:v>0.2703580381423335</c:v>
                </c:pt>
                <c:pt idx="135">
                  <c:v>1.3202778272524176</c:v>
                </c:pt>
                <c:pt idx="136">
                  <c:v>3.1084758208978416</c:v>
                </c:pt>
                <c:pt idx="137">
                  <c:v>3.4003033885698017</c:v>
                </c:pt>
                <c:pt idx="138">
                  <c:v>3.55376321039952</c:v>
                </c:pt>
                <c:pt idx="139">
                  <c:v>2.6531831187220059</c:v>
                </c:pt>
                <c:pt idx="140">
                  <c:v>4.4848188058361735</c:v>
                </c:pt>
                <c:pt idx="141">
                  <c:v>5.1831707871519779</c:v>
                </c:pt>
                <c:pt idx="142">
                  <c:v>4.1002508055985345</c:v>
                </c:pt>
                <c:pt idx="143">
                  <c:v>3.3023908655748198</c:v>
                </c:pt>
                <c:pt idx="144">
                  <c:v>3.6624372755711025</c:v>
                </c:pt>
                <c:pt idx="145">
                  <c:v>3.5475688969241843</c:v>
                </c:pt>
                <c:pt idx="146">
                  <c:v>5.3401169170230345</c:v>
                </c:pt>
                <c:pt idx="147">
                  <c:v>3.1778502745599022</c:v>
                </c:pt>
                <c:pt idx="148">
                  <c:v>3.0552899570739047</c:v>
                </c:pt>
                <c:pt idx="149">
                  <c:v>3.2452035735876952</c:v>
                </c:pt>
                <c:pt idx="150">
                  <c:v>2.6586758162401392</c:v>
                </c:pt>
                <c:pt idx="151">
                  <c:v>2.58743677602925</c:v>
                </c:pt>
                <c:pt idx="152">
                  <c:v>3.0779658003473953</c:v>
                </c:pt>
                <c:pt idx="153">
                  <c:v>2.8308950721173947</c:v>
                </c:pt>
                <c:pt idx="154">
                  <c:v>2.4036530261548661</c:v>
                </c:pt>
                <c:pt idx="155">
                  <c:v>3.0540421068315875</c:v>
                </c:pt>
                <c:pt idx="156">
                  <c:v>3.4182927839163142</c:v>
                </c:pt>
                <c:pt idx="157">
                  <c:v>4.055767937851102</c:v>
                </c:pt>
                <c:pt idx="158">
                  <c:v>4.6758767946793807</c:v>
                </c:pt>
                <c:pt idx="159">
                  <c:v>5.1403821677142414</c:v>
                </c:pt>
                <c:pt idx="160">
                  <c:v>5.5354245277104148</c:v>
                </c:pt>
                <c:pt idx="161">
                  <c:v>6.093156200936428</c:v>
                </c:pt>
                <c:pt idx="162">
                  <c:v>7.9909226117000927</c:v>
                </c:pt>
                <c:pt idx="163">
                  <c:v>8.0543004862359844</c:v>
                </c:pt>
                <c:pt idx="164">
                  <c:v>9.2835907998214928</c:v>
                </c:pt>
                <c:pt idx="165">
                  <c:v>9.5017431063627793</c:v>
                </c:pt>
                <c:pt idx="166">
                  <c:v>10.08781548536628</c:v>
                </c:pt>
                <c:pt idx="167">
                  <c:v>11.343935098822332</c:v>
                </c:pt>
                <c:pt idx="168">
                  <c:v>11.00124156170099</c:v>
                </c:pt>
                <c:pt idx="169">
                  <c:v>12.214105141712437</c:v>
                </c:pt>
                <c:pt idx="170">
                  <c:v>12.201003982299612</c:v>
                </c:pt>
                <c:pt idx="171">
                  <c:v>11.656622215467511</c:v>
                </c:pt>
                <c:pt idx="172">
                  <c:v>12.107095816295264</c:v>
                </c:pt>
                <c:pt idx="173">
                  <c:v>12.272020490543044</c:v>
                </c:pt>
                <c:pt idx="174">
                  <c:v>12.654545358542475</c:v>
                </c:pt>
                <c:pt idx="175">
                  <c:v>12.552211265960956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789936"/>
        <c:axId val="-433076864"/>
      </c:scatterChart>
      <c:valAx>
        <c:axId val="-4337899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076864"/>
        <c:crossesAt val="0"/>
        <c:crossBetween val="midCat"/>
        <c:majorUnit val="10"/>
      </c:valAx>
      <c:valAx>
        <c:axId val="-43307686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7899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'6109'!$M$2:$M$177</c:f>
              <c:numCache>
                <c:formatCode>0.00</c:formatCode>
                <c:ptCount val="176"/>
                <c:pt idx="4">
                  <c:v>3.035891745130602</c:v>
                </c:pt>
                <c:pt idx="5">
                  <c:v>3.0215971260255161</c:v>
                </c:pt>
                <c:pt idx="6">
                  <c:v>3.0755111380031925</c:v>
                </c:pt>
                <c:pt idx="7">
                  <c:v>3.096934533679963</c:v>
                </c:pt>
                <c:pt idx="8">
                  <c:v>3.0870380321710633</c:v>
                </c:pt>
                <c:pt idx="9">
                  <c:v>3.1502494221808224</c:v>
                </c:pt>
                <c:pt idx="10">
                  <c:v>3.1510606007803892</c:v>
                </c:pt>
                <c:pt idx="11">
                  <c:v>3.2025212447764879</c:v>
                </c:pt>
                <c:pt idx="12">
                  <c:v>3.3062926138199562</c:v>
                </c:pt>
                <c:pt idx="13">
                  <c:v>3.360999178885987</c:v>
                </c:pt>
                <c:pt idx="14">
                  <c:v>3.4943093189175007</c:v>
                </c:pt>
                <c:pt idx="15">
                  <c:v>3.655637376124202</c:v>
                </c:pt>
                <c:pt idx="16">
                  <c:v>3.6896806031842941</c:v>
                </c:pt>
                <c:pt idx="17">
                  <c:v>3.7157654697071982</c:v>
                </c:pt>
                <c:pt idx="18">
                  <c:v>3.6645705952704506</c:v>
                </c:pt>
                <c:pt idx="19">
                  <c:v>3.6228664150956345</c:v>
                </c:pt>
                <c:pt idx="20">
                  <c:v>3.7049620673508752</c:v>
                </c:pt>
                <c:pt idx="21">
                  <c:v>3.5280818562601439</c:v>
                </c:pt>
                <c:pt idx="22">
                  <c:v>3.4484811260095238</c:v>
                </c:pt>
                <c:pt idx="23">
                  <c:v>3.4499453618427358</c:v>
                </c:pt>
                <c:pt idx="24">
                  <c:v>3.4848127508190894</c:v>
                </c:pt>
                <c:pt idx="25">
                  <c:v>3.3867382190025563</c:v>
                </c:pt>
                <c:pt idx="26">
                  <c:v>3.3997793004712729</c:v>
                </c:pt>
                <c:pt idx="27">
                  <c:v>3.4753879094601157</c:v>
                </c:pt>
                <c:pt idx="28">
                  <c:v>3.3912993697990719</c:v>
                </c:pt>
                <c:pt idx="29">
                  <c:v>3.499878750780284</c:v>
                </c:pt>
                <c:pt idx="30">
                  <c:v>3.4327677755144266</c:v>
                </c:pt>
                <c:pt idx="31">
                  <c:v>3.3306457990376068</c:v>
                </c:pt>
                <c:pt idx="32">
                  <c:v>3.2752668350134813</c:v>
                </c:pt>
                <c:pt idx="33">
                  <c:v>3.2984368525394028</c:v>
                </c:pt>
                <c:pt idx="34">
                  <c:v>3.3204472352365677</c:v>
                </c:pt>
                <c:pt idx="35">
                  <c:v>3.3224825475840745</c:v>
                </c:pt>
                <c:pt idx="36">
                  <c:v>3.3250319026640391</c:v>
                </c:pt>
                <c:pt idx="37">
                  <c:v>3.4163649856260125</c:v>
                </c:pt>
                <c:pt idx="38">
                  <c:v>3.2806306843140911</c:v>
                </c:pt>
                <c:pt idx="39">
                  <c:v>3.3016404260007697</c:v>
                </c:pt>
                <c:pt idx="40">
                  <c:v>3.2104498760633557</c:v>
                </c:pt>
                <c:pt idx="41">
                  <c:v>3.2376095801079767</c:v>
                </c:pt>
                <c:pt idx="42">
                  <c:v>3.265656476709244</c:v>
                </c:pt>
                <c:pt idx="43">
                  <c:v>3.2314447596915969</c:v>
                </c:pt>
                <c:pt idx="44">
                  <c:v>3.189984896277291</c:v>
                </c:pt>
                <c:pt idx="45">
                  <c:v>3.2634426958618103</c:v>
                </c:pt>
                <c:pt idx="46">
                  <c:v>3.1922525027455304</c:v>
                </c:pt>
                <c:pt idx="47">
                  <c:v>3.1640640655956824</c:v>
                </c:pt>
                <c:pt idx="48">
                  <c:v>3.1181646370979537</c:v>
                </c:pt>
                <c:pt idx="49">
                  <c:v>3.1399015735741038</c:v>
                </c:pt>
                <c:pt idx="50">
                  <c:v>3.1652614595774131</c:v>
                </c:pt>
                <c:pt idx="51">
                  <c:v>3.1796047868080963</c:v>
                </c:pt>
                <c:pt idx="52">
                  <c:v>3.1872017164595396</c:v>
                </c:pt>
                <c:pt idx="53">
                  <c:v>3.1475340175994693</c:v>
                </c:pt>
                <c:pt idx="54">
                  <c:v>3.1677299148074773</c:v>
                </c:pt>
                <c:pt idx="55">
                  <c:v>3.2152205135200562</c:v>
                </c:pt>
                <c:pt idx="56">
                  <c:v>3.2033229185355454</c:v>
                </c:pt>
                <c:pt idx="57">
                  <c:v>3.1932544002388381</c:v>
                </c:pt>
                <c:pt idx="58">
                  <c:v>3.20876288789849</c:v>
                </c:pt>
                <c:pt idx="59">
                  <c:v>3.2218699361358847</c:v>
                </c:pt>
                <c:pt idx="60">
                  <c:v>3.2688966280813943</c:v>
                </c:pt>
                <c:pt idx="61">
                  <c:v>3.2427107718890369</c:v>
                </c:pt>
                <c:pt idx="62">
                  <c:v>3.2731124889079397</c:v>
                </c:pt>
                <c:pt idx="63">
                  <c:v>3.2834851717349265</c:v>
                </c:pt>
                <c:pt idx="64">
                  <c:v>3.3636707157217471</c:v>
                </c:pt>
                <c:pt idx="65">
                  <c:v>3.3262628953490894</c:v>
                </c:pt>
                <c:pt idx="66">
                  <c:v>3.3137219626989745</c:v>
                </c:pt>
                <c:pt idx="67">
                  <c:v>3.3089065979010663</c:v>
                </c:pt>
                <c:pt idx="68">
                  <c:v>3.2552268223397229</c:v>
                </c:pt>
                <c:pt idx="69">
                  <c:v>3.2335422276226189</c:v>
                </c:pt>
                <c:pt idx="70">
                  <c:v>3.1918725424645205</c:v>
                </c:pt>
                <c:pt idx="71">
                  <c:v>3.1181330454613554</c:v>
                </c:pt>
                <c:pt idx="72">
                  <c:v>3.13531862279679</c:v>
                </c:pt>
                <c:pt idx="73">
                  <c:v>3.1264819994121256</c:v>
                </c:pt>
                <c:pt idx="74">
                  <c:v>3.0968428350915933</c:v>
                </c:pt>
                <c:pt idx="75">
                  <c:v>3.1099996213226531</c:v>
                </c:pt>
                <c:pt idx="76">
                  <c:v>3.0818055137439688</c:v>
                </c:pt>
                <c:pt idx="77">
                  <c:v>3.075073423329417</c:v>
                </c:pt>
                <c:pt idx="78">
                  <c:v>3.0547682936224247</c:v>
                </c:pt>
                <c:pt idx="79">
                  <c:v>3.0419690844561438</c:v>
                </c:pt>
                <c:pt idx="80">
                  <c:v>3.0265224096921726</c:v>
                </c:pt>
                <c:pt idx="81">
                  <c:v>3.0184092439253507</c:v>
                </c:pt>
                <c:pt idx="82">
                  <c:v>3.0053779530506306</c:v>
                </c:pt>
                <c:pt idx="83">
                  <c:v>2.9983592840383166</c:v>
                </c:pt>
                <c:pt idx="84">
                  <c:v>3.0246379694422956</c:v>
                </c:pt>
                <c:pt idx="85">
                  <c:v>2.9986120558075022</c:v>
                </c:pt>
                <c:pt idx="86">
                  <c:v>2.9802184035645616</c:v>
                </c:pt>
                <c:pt idx="87">
                  <c:v>3.0152439873192329</c:v>
                </c:pt>
                <c:pt idx="88">
                  <c:v>3.0106931222419524</c:v>
                </c:pt>
                <c:pt idx="89">
                  <c:v>3.0577918012403016</c:v>
                </c:pt>
                <c:pt idx="90">
                  <c:v>3.0775092188601674</c:v>
                </c:pt>
                <c:pt idx="91">
                  <c:v>3.0587821658240761</c:v>
                </c:pt>
                <c:pt idx="92">
                  <c:v>3.0607195932693791</c:v>
                </c:pt>
                <c:pt idx="93">
                  <c:v>3.0949038089935366</c:v>
                </c:pt>
                <c:pt idx="94">
                  <c:v>3.0704729584682182</c:v>
                </c:pt>
                <c:pt idx="95">
                  <c:v>3.0826419377174705</c:v>
                </c:pt>
                <c:pt idx="96">
                  <c:v>3.0944978186495149</c:v>
                </c:pt>
                <c:pt idx="97">
                  <c:v>3.1161274212222096</c:v>
                </c:pt>
                <c:pt idx="98">
                  <c:v>3.1053925105285227</c:v>
                </c:pt>
                <c:pt idx="99">
                  <c:v>3.0826754978016808</c:v>
                </c:pt>
                <c:pt idx="100">
                  <c:v>3.0844164561174008</c:v>
                </c:pt>
                <c:pt idx="101">
                  <c:v>3.1058761385827216</c:v>
                </c:pt>
                <c:pt idx="102">
                  <c:v>3.1062414014662911</c:v>
                </c:pt>
                <c:pt idx="103">
                  <c:v>3.1296203679619996</c:v>
                </c:pt>
                <c:pt idx="104">
                  <c:v>3.1419375106426557</c:v>
                </c:pt>
                <c:pt idx="105">
                  <c:v>3.1270135111382009</c:v>
                </c:pt>
                <c:pt idx="106">
                  <c:v>3.1246649547969274</c:v>
                </c:pt>
                <c:pt idx="107">
                  <c:v>3.1372516212508632</c:v>
                </c:pt>
                <c:pt idx="108">
                  <c:v>3.13646669300587</c:v>
                </c:pt>
                <c:pt idx="109">
                  <c:v>3.1627993447808742</c:v>
                </c:pt>
                <c:pt idx="110">
                  <c:v>3.180002895050746</c:v>
                </c:pt>
                <c:pt idx="111">
                  <c:v>3.1664438892265929</c:v>
                </c:pt>
                <c:pt idx="112">
                  <c:v>3.1696431749600253</c:v>
                </c:pt>
                <c:pt idx="113">
                  <c:v>3.2275358613815195</c:v>
                </c:pt>
                <c:pt idx="114">
                  <c:v>3.1721011781697799</c:v>
                </c:pt>
                <c:pt idx="115">
                  <c:v>3.1750755560203827</c:v>
                </c:pt>
                <c:pt idx="116">
                  <c:v>3.1817030691397434</c:v>
                </c:pt>
                <c:pt idx="117">
                  <c:v>3.1809094804096429</c:v>
                </c:pt>
                <c:pt idx="118">
                  <c:v>3.1750661291741666</c:v>
                </c:pt>
                <c:pt idx="119">
                  <c:v>3.1671425423165784</c:v>
                </c:pt>
                <c:pt idx="120">
                  <c:v>3.0856240151630985</c:v>
                </c:pt>
                <c:pt idx="121">
                  <c:v>3.1013536353239131</c:v>
                </c:pt>
                <c:pt idx="122">
                  <c:v>3.0979875141307414</c:v>
                </c:pt>
                <c:pt idx="123">
                  <c:v>3.0717762551252834</c:v>
                </c:pt>
                <c:pt idx="124">
                  <c:v>3.1156928876261696</c:v>
                </c:pt>
                <c:pt idx="125">
                  <c:v>3.0812907111357548</c:v>
                </c:pt>
                <c:pt idx="126">
                  <c:v>3.0599681951107884</c:v>
                </c:pt>
                <c:pt idx="127">
                  <c:v>3.0662873246893536</c:v>
                </c:pt>
                <c:pt idx="128">
                  <c:v>3.0843584405417594</c:v>
                </c:pt>
                <c:pt idx="129">
                  <c:v>3.0858708848182927</c:v>
                </c:pt>
                <c:pt idx="130">
                  <c:v>3.1340978379078623</c:v>
                </c:pt>
                <c:pt idx="131">
                  <c:v>3.1860573306790583</c:v>
                </c:pt>
                <c:pt idx="132">
                  <c:v>3.2262301851283226</c:v>
                </c:pt>
                <c:pt idx="133">
                  <c:v>3.2567767312850631</c:v>
                </c:pt>
                <c:pt idx="134">
                  <c:v>3.2924810726336906</c:v>
                </c:pt>
                <c:pt idx="135">
                  <c:v>3.3269562764832026</c:v>
                </c:pt>
                <c:pt idx="136">
                  <c:v>3.3856736099344253</c:v>
                </c:pt>
                <c:pt idx="137">
                  <c:v>3.3952560704125974</c:v>
                </c:pt>
                <c:pt idx="138">
                  <c:v>3.4002950826258767</c:v>
                </c:pt>
                <c:pt idx="139">
                  <c:v>3.3707236024371752</c:v>
                </c:pt>
                <c:pt idx="140">
                  <c:v>3.4308672575489858</c:v>
                </c:pt>
                <c:pt idx="141">
                  <c:v>3.453798368253147</c:v>
                </c:pt>
                <c:pt idx="142">
                  <c:v>3.418239568901047</c:v>
                </c:pt>
                <c:pt idx="143">
                  <c:v>3.3920410112960022</c:v>
                </c:pt>
                <c:pt idx="144">
                  <c:v>3.4038635081273343</c:v>
                </c:pt>
                <c:pt idx="145">
                  <c:v>3.4000916859264478</c:v>
                </c:pt>
                <c:pt idx="146">
                  <c:v>3.4589518570023046</c:v>
                </c:pt>
                <c:pt idx="147">
                  <c:v>3.3879515919829162</c:v>
                </c:pt>
                <c:pt idx="148">
                  <c:v>3.3839271970024463</c:v>
                </c:pt>
                <c:pt idx="149">
                  <c:v>3.3901632073253496</c:v>
                </c:pt>
                <c:pt idx="150">
                  <c:v>3.3709039608498705</c:v>
                </c:pt>
                <c:pt idx="151">
                  <c:v>3.3685647531705909</c:v>
                </c:pt>
                <c:pt idx="152">
                  <c:v>3.3846717818054204</c:v>
                </c:pt>
                <c:pt idx="153">
                  <c:v>3.3765589585123226</c:v>
                </c:pt>
                <c:pt idx="154">
                  <c:v>3.3625300233685005</c:v>
                </c:pt>
                <c:pt idx="155">
                  <c:v>3.3838862225471367</c:v>
                </c:pt>
                <c:pt idx="156">
                  <c:v>3.3958467708433666</c:v>
                </c:pt>
                <c:pt idx="157">
                  <c:v>3.41677892786036</c:v>
                </c:pt>
                <c:pt idx="158">
                  <c:v>3.4371408445227396</c:v>
                </c:pt>
                <c:pt idx="159">
                  <c:v>3.4523933596107197</c:v>
                </c:pt>
                <c:pt idx="160">
                  <c:v>3.4653649847113419</c:v>
                </c:pt>
                <c:pt idx="161">
                  <c:v>3.4836786819358641</c:v>
                </c:pt>
                <c:pt idx="162">
                  <c:v>3.5459938078611399</c:v>
                </c:pt>
                <c:pt idx="163">
                  <c:v>3.5480748860223827</c:v>
                </c:pt>
                <c:pt idx="164">
                  <c:v>3.5884399068465092</c:v>
                </c:pt>
                <c:pt idx="165">
                  <c:v>3.5956031638079069</c:v>
                </c:pt>
                <c:pt idx="166">
                  <c:v>3.6148474574637488</c:v>
                </c:pt>
                <c:pt idx="167">
                  <c:v>3.6560934461406296</c:v>
                </c:pt>
                <c:pt idx="168">
                  <c:v>3.644840748865362</c:v>
                </c:pt>
                <c:pt idx="169">
                  <c:v>3.6846663808767226</c:v>
                </c:pt>
                <c:pt idx="170">
                  <c:v>3.6842361907363834</c:v>
                </c:pt>
                <c:pt idx="171">
                  <c:v>3.6663608515169925</c:v>
                </c:pt>
                <c:pt idx="172">
                  <c:v>3.6811526188295449</c:v>
                </c:pt>
                <c:pt idx="173">
                  <c:v>3.6865680913479988</c:v>
                </c:pt>
                <c:pt idx="174">
                  <c:v>3.699128691632489</c:v>
                </c:pt>
                <c:pt idx="175">
                  <c:v>3.6957684456983753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140096"/>
        <c:axId val="-433164800"/>
      </c:scatterChart>
      <c:valAx>
        <c:axId val="-4331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164800"/>
        <c:crossesAt val="0"/>
        <c:crossBetween val="midCat"/>
        <c:majorUnit val="10"/>
      </c:valAx>
      <c:valAx>
        <c:axId val="-433164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1400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'6112'!$L$2:$L$141</c:f>
              <c:numCache>
                <c:formatCode>0.00</c:formatCode>
                <c:ptCount val="140"/>
                <c:pt idx="0">
                  <c:v>1.9342002325921488</c:v>
                </c:pt>
                <c:pt idx="1">
                  <c:v>2.0355979034303413</c:v>
                </c:pt>
                <c:pt idx="2">
                  <c:v>1.9984762257141915</c:v>
                </c:pt>
                <c:pt idx="3">
                  <c:v>2.0000260924528592</c:v>
                </c:pt>
                <c:pt idx="4">
                  <c:v>2.0071810233084588</c:v>
                </c:pt>
                <c:pt idx="5">
                  <c:v>1.9761926658981193</c:v>
                </c:pt>
                <c:pt idx="6">
                  <c:v>2.0215819927161207</c:v>
                </c:pt>
                <c:pt idx="7">
                  <c:v>1.9672540742674964</c:v>
                </c:pt>
                <c:pt idx="8">
                  <c:v>2.0231375694086657</c:v>
                </c:pt>
                <c:pt idx="9">
                  <c:v>1.9777566455422251</c:v>
                </c:pt>
                <c:pt idx="10">
                  <c:v>1.9457582625048231</c:v>
                </c:pt>
                <c:pt idx="11">
                  <c:v>2.1290928099511484</c:v>
                </c:pt>
                <c:pt idx="12">
                  <c:v>2.2031754425593921</c:v>
                </c:pt>
                <c:pt idx="13">
                  <c:v>2.111230357151149</c:v>
                </c:pt>
                <c:pt idx="14">
                  <c:v>2.15814226154456</c:v>
                </c:pt>
                <c:pt idx="15">
                  <c:v>2.1950503065311198</c:v>
                </c:pt>
                <c:pt idx="16">
                  <c:v>2.0926125594912035</c:v>
                </c:pt>
                <c:pt idx="17">
                  <c:v>2.1523626013802875</c:v>
                </c:pt>
                <c:pt idx="18">
                  <c:v>2.1084094042941142</c:v>
                </c:pt>
                <c:pt idx="19">
                  <c:v>2.0612338987057566</c:v>
                </c:pt>
                <c:pt idx="20">
                  <c:v>2.1092659877930027</c:v>
                </c:pt>
                <c:pt idx="21">
                  <c:v>2.1632939162166318</c:v>
                </c:pt>
                <c:pt idx="22">
                  <c:v>2.1542573487036458</c:v>
                </c:pt>
                <c:pt idx="23">
                  <c:v>2.1820475340018981</c:v>
                </c:pt>
                <c:pt idx="24">
                  <c:v>2.1057313276161715</c:v>
                </c:pt>
                <c:pt idx="25">
                  <c:v>2.0890793244266477</c:v>
                </c:pt>
                <c:pt idx="26">
                  <c:v>2.1154828912990391</c:v>
                </c:pt>
                <c:pt idx="27">
                  <c:v>2.1553409673560076</c:v>
                </c:pt>
                <c:pt idx="28">
                  <c:v>2.1971494483664449</c:v>
                </c:pt>
                <c:pt idx="29">
                  <c:v>2.2859050976408364</c:v>
                </c:pt>
                <c:pt idx="30">
                  <c:v>2.2271452522481407</c:v>
                </c:pt>
                <c:pt idx="31">
                  <c:v>2.3020802221872962</c:v>
                </c:pt>
                <c:pt idx="32">
                  <c:v>2.3072930583517244</c:v>
                </c:pt>
                <c:pt idx="33">
                  <c:v>2.3055606975769294</c:v>
                </c:pt>
                <c:pt idx="34">
                  <c:v>2.2836342203804527</c:v>
                </c:pt>
                <c:pt idx="35">
                  <c:v>2.2333154602817373</c:v>
                </c:pt>
                <c:pt idx="36">
                  <c:v>2.189372261346926</c:v>
                </c:pt>
                <c:pt idx="37">
                  <c:v>2.1551009556595782</c:v>
                </c:pt>
                <c:pt idx="38">
                  <c:v>2.1562230135684199</c:v>
                </c:pt>
                <c:pt idx="39">
                  <c:v>2.181362059689548</c:v>
                </c:pt>
                <c:pt idx="40">
                  <c:v>2.1167728566815436</c:v>
                </c:pt>
                <c:pt idx="41">
                  <c:v>2.0756278107376813</c:v>
                </c:pt>
                <c:pt idx="42">
                  <c:v>2.0623826051092649</c:v>
                </c:pt>
                <c:pt idx="43">
                  <c:v>2.0387794470394915</c:v>
                </c:pt>
                <c:pt idx="44">
                  <c:v>2.1250796319858223</c:v>
                </c:pt>
                <c:pt idx="45">
                  <c:v>2.0519280017781871</c:v>
                </c:pt>
                <c:pt idx="46">
                  <c:v>2.0891138950712751</c:v>
                </c:pt>
                <c:pt idx="47">
                  <c:v>2.0743349197283703</c:v>
                </c:pt>
                <c:pt idx="48">
                  <c:v>2.0848312978636816</c:v>
                </c:pt>
                <c:pt idx="49">
                  <c:v>2.0357964827210484</c:v>
                </c:pt>
                <c:pt idx="50">
                  <c:v>2.0756574745531533</c:v>
                </c:pt>
                <c:pt idx="51">
                  <c:v>2.0213506536090118</c:v>
                </c:pt>
                <c:pt idx="52">
                  <c:v>2.0317234750988336</c:v>
                </c:pt>
                <c:pt idx="53">
                  <c:v>2.0273150325233766</c:v>
                </c:pt>
                <c:pt idx="54">
                  <c:v>1.8904360885188978</c:v>
                </c:pt>
                <c:pt idx="55">
                  <c:v>1.946059960542956</c:v>
                </c:pt>
                <c:pt idx="56">
                  <c:v>1.9496448742849202</c:v>
                </c:pt>
                <c:pt idx="57">
                  <c:v>1.9183403506264221</c:v>
                </c:pt>
                <c:pt idx="58">
                  <c:v>1.9051392215545826</c:v>
                </c:pt>
                <c:pt idx="59">
                  <c:v>1.9696440707278697</c:v>
                </c:pt>
                <c:pt idx="60">
                  <c:v>2.0238517548953632</c:v>
                </c:pt>
                <c:pt idx="61">
                  <c:v>2.0823693598431134</c:v>
                </c:pt>
                <c:pt idx="62">
                  <c:v>2.214691343294247</c:v>
                </c:pt>
                <c:pt idx="63">
                  <c:v>2.1203517314379225</c:v>
                </c:pt>
                <c:pt idx="64">
                  <c:v>2.291170819293507</c:v>
                </c:pt>
                <c:pt idx="65">
                  <c:v>2.261690844897172</c:v>
                </c:pt>
                <c:pt idx="66">
                  <c:v>2.3400535468259762</c:v>
                </c:pt>
                <c:pt idx="67">
                  <c:v>2.4116814223600636</c:v>
                </c:pt>
                <c:pt idx="68">
                  <c:v>2.4462496221269956</c:v>
                </c:pt>
                <c:pt idx="69">
                  <c:v>2.4544880838375853</c:v>
                </c:pt>
                <c:pt idx="70">
                  <c:v>2.503118396182586</c:v>
                </c:pt>
                <c:pt idx="71">
                  <c:v>2.5105065232909087</c:v>
                </c:pt>
                <c:pt idx="72">
                  <c:v>2.4652097912359472</c:v>
                </c:pt>
                <c:pt idx="73">
                  <c:v>2.4659817853227644</c:v>
                </c:pt>
                <c:pt idx="74">
                  <c:v>2.5401434718687965</c:v>
                </c:pt>
                <c:pt idx="75">
                  <c:v>2.5098173887223494</c:v>
                </c:pt>
                <c:pt idx="76">
                  <c:v>2.4730164653561442</c:v>
                </c:pt>
                <c:pt idx="77">
                  <c:v>2.4708571708967573</c:v>
                </c:pt>
                <c:pt idx="78">
                  <c:v>2.3150957455507277</c:v>
                </c:pt>
                <c:pt idx="79">
                  <c:v>2.382561948016614</c:v>
                </c:pt>
                <c:pt idx="80">
                  <c:v>2.3196559738898292</c:v>
                </c:pt>
                <c:pt idx="81">
                  <c:v>2.2029776789411586</c:v>
                </c:pt>
                <c:pt idx="82">
                  <c:v>2.1579165790626607</c:v>
                </c:pt>
                <c:pt idx="83">
                  <c:v>2.1041235642120664</c:v>
                </c:pt>
                <c:pt idx="84">
                  <c:v>2.0791657646222328</c:v>
                </c:pt>
                <c:pt idx="85">
                  <c:v>2.1107111039616049</c:v>
                </c:pt>
                <c:pt idx="86">
                  <c:v>2.0682208330392462</c:v>
                </c:pt>
                <c:pt idx="87">
                  <c:v>2.1135064377105879</c:v>
                </c:pt>
                <c:pt idx="88">
                  <c:v>2.1299307664736435</c:v>
                </c:pt>
                <c:pt idx="89">
                  <c:v>2.0477563115545561</c:v>
                </c:pt>
                <c:pt idx="90">
                  <c:v>2.0878451477687756</c:v>
                </c:pt>
                <c:pt idx="91">
                  <c:v>2.0338717692537061</c:v>
                </c:pt>
                <c:pt idx="92">
                  <c:v>1.9747781990921807</c:v>
                </c:pt>
                <c:pt idx="93">
                  <c:v>1.9330515484023518</c:v>
                </c:pt>
                <c:pt idx="94">
                  <c:v>2.0216275270714328</c:v>
                </c:pt>
                <c:pt idx="95">
                  <c:v>1.9945556097882466</c:v>
                </c:pt>
                <c:pt idx="96">
                  <c:v>1.9120927174356259</c:v>
                </c:pt>
                <c:pt idx="97">
                  <c:v>1.9057206355418466</c:v>
                </c:pt>
                <c:pt idx="98">
                  <c:v>1.8965337434166323</c:v>
                </c:pt>
                <c:pt idx="99">
                  <c:v>1.8689815129092722</c:v>
                </c:pt>
                <c:pt idx="100">
                  <c:v>1.782641507653957</c:v>
                </c:pt>
                <c:pt idx="101">
                  <c:v>1.7964284181154744</c:v>
                </c:pt>
                <c:pt idx="102">
                  <c:v>1.800466189121317</c:v>
                </c:pt>
                <c:pt idx="103">
                  <c:v>1.682674781542004</c:v>
                </c:pt>
                <c:pt idx="104">
                  <c:v>1.6797331941654352</c:v>
                </c:pt>
                <c:pt idx="105">
                  <c:v>1.6801951868444158</c:v>
                </c:pt>
                <c:pt idx="106">
                  <c:v>1.5637498030459331</c:v>
                </c:pt>
                <c:pt idx="107">
                  <c:v>1.6007734647833303</c:v>
                </c:pt>
                <c:pt idx="108">
                  <c:v>1.5714578327680746</c:v>
                </c:pt>
                <c:pt idx="109">
                  <c:v>1.5946628568251608</c:v>
                </c:pt>
                <c:pt idx="110">
                  <c:v>1.5859887008928286</c:v>
                </c:pt>
                <c:pt idx="111">
                  <c:v>1.5682469076497996</c:v>
                </c:pt>
                <c:pt idx="112">
                  <c:v>1.566923435203049</c:v>
                </c:pt>
                <c:pt idx="113">
                  <c:v>1.5607759703697428</c:v>
                </c:pt>
                <c:pt idx="114">
                  <c:v>1.5476334955491238</c:v>
                </c:pt>
                <c:pt idx="115">
                  <c:v>1.5585327807004028</c:v>
                </c:pt>
                <c:pt idx="116">
                  <c:v>1.5642421769498658</c:v>
                </c:pt>
                <c:pt idx="117">
                  <c:v>1.4908601228413996</c:v>
                </c:pt>
                <c:pt idx="118">
                  <c:v>1.492270367934843</c:v>
                </c:pt>
                <c:pt idx="119">
                  <c:v>1.5153385445234677</c:v>
                </c:pt>
                <c:pt idx="120">
                  <c:v>1.5073190096601834</c:v>
                </c:pt>
                <c:pt idx="121">
                  <c:v>1.511918886036635</c:v>
                </c:pt>
                <c:pt idx="122">
                  <c:v>1.5162518608620992</c:v>
                </c:pt>
                <c:pt idx="123">
                  <c:v>1.52948989491744</c:v>
                </c:pt>
                <c:pt idx="124">
                  <c:v>1.519027764386051</c:v>
                </c:pt>
                <c:pt idx="125">
                  <c:v>1.463183487255884</c:v>
                </c:pt>
                <c:pt idx="126">
                  <c:v>1.5101040063404285</c:v>
                </c:pt>
                <c:pt idx="127">
                  <c:v>1.4914211251900138</c:v>
                </c:pt>
                <c:pt idx="128">
                  <c:v>1.5208060174284372</c:v>
                </c:pt>
                <c:pt idx="129">
                  <c:v>1.5215203700031033</c:v>
                </c:pt>
                <c:pt idx="130">
                  <c:v>1.519646774080667</c:v>
                </c:pt>
                <c:pt idx="131">
                  <c:v>1.4471534011123812</c:v>
                </c:pt>
                <c:pt idx="132">
                  <c:v>1.4208121000230294</c:v>
                </c:pt>
                <c:pt idx="133">
                  <c:v>1.4541660980034765</c:v>
                </c:pt>
                <c:pt idx="134">
                  <c:v>1.4375694754696675</c:v>
                </c:pt>
                <c:pt idx="135">
                  <c:v>1.4326743149767174</c:v>
                </c:pt>
                <c:pt idx="136">
                  <c:v>1.4096419847847987</c:v>
                </c:pt>
                <c:pt idx="137">
                  <c:v>1.4291075681923564</c:v>
                </c:pt>
                <c:pt idx="138">
                  <c:v>1.4514977560999718</c:v>
                </c:pt>
                <c:pt idx="139">
                  <c:v>1.4741424275392638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558464"/>
        <c:axId val="-411550544"/>
      </c:scatterChart>
      <c:valAx>
        <c:axId val="-4115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550544"/>
        <c:crossesAt val="0"/>
        <c:crossBetween val="midCat"/>
        <c:majorUnit val="10"/>
      </c:valAx>
      <c:valAx>
        <c:axId val="-4115505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558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'6112'!$P$2:$P$177</c:f>
              <c:numCache>
                <c:formatCode>General</c:formatCode>
                <c:ptCount val="176"/>
                <c:pt idx="4">
                  <c:v>-15.169909848681119</c:v>
                </c:pt>
                <c:pt idx="5">
                  <c:v>-16.163914776841608</c:v>
                </c:pt>
                <c:pt idx="6">
                  <c:v>-13.985701744765638</c:v>
                </c:pt>
                <c:pt idx="7">
                  <c:v>-15.949075873599153</c:v>
                </c:pt>
                <c:pt idx="8">
                  <c:v>-13.33500530579359</c:v>
                </c:pt>
                <c:pt idx="9">
                  <c:v>-14.926781143968146</c:v>
                </c:pt>
                <c:pt idx="10">
                  <c:v>-15.962735778601649</c:v>
                </c:pt>
                <c:pt idx="11">
                  <c:v>-8.0552012722360047</c:v>
                </c:pt>
                <c:pt idx="12">
                  <c:v>-4.6852603043634664</c:v>
                </c:pt>
                <c:pt idx="13">
                  <c:v>-8.2109998524700174</c:v>
                </c:pt>
                <c:pt idx="14">
                  <c:v>-5.9695491354686068</c:v>
                </c:pt>
                <c:pt idx="15">
                  <c:v>-4.1435918024668954</c:v>
                </c:pt>
                <c:pt idx="16">
                  <c:v>-8.1051263084195941</c:v>
                </c:pt>
                <c:pt idx="17">
                  <c:v>-5.3304652597458428</c:v>
                </c:pt>
                <c:pt idx="18">
                  <c:v>-6.8629428803790651</c:v>
                </c:pt>
                <c:pt idx="19">
                  <c:v>-8.5292536357469313</c:v>
                </c:pt>
                <c:pt idx="20">
                  <c:v>-6.2412779417124096</c:v>
                </c:pt>
                <c:pt idx="21">
                  <c:v>-3.7042751997681407</c:v>
                </c:pt>
                <c:pt idx="22">
                  <c:v>-3.7865496548818696</c:v>
                </c:pt>
                <c:pt idx="23">
                  <c:v>-2.3392872057901428</c:v>
                </c:pt>
                <c:pt idx="24">
                  <c:v>-5.215907692033424</c:v>
                </c:pt>
                <c:pt idx="25">
                  <c:v>-5.61447639031792</c:v>
                </c:pt>
                <c:pt idx="26">
                  <c:v>-4.2248047927811951</c:v>
                </c:pt>
                <c:pt idx="27">
                  <c:v>-2.2763229077542002</c:v>
                </c:pt>
                <c:pt idx="28">
                  <c:v>-0.24683425110748761</c:v>
                </c:pt>
                <c:pt idx="29">
                  <c:v>3.7325256520138246</c:v>
                </c:pt>
                <c:pt idx="30">
                  <c:v>1.5850789319191385</c:v>
                </c:pt>
                <c:pt idx="31">
                  <c:v>4.9904202895339829</c:v>
                </c:pt>
                <c:pt idx="32">
                  <c:v>5.4999707205089008</c:v>
                </c:pt>
                <c:pt idx="33">
                  <c:v>5.7210641408978944</c:v>
                </c:pt>
                <c:pt idx="34">
                  <c:v>5.1034290838372636</c:v>
                </c:pt>
                <c:pt idx="35">
                  <c:v>3.3065685676054599</c:v>
                </c:pt>
                <c:pt idx="36">
                  <c:v>1.7745062032822445</c:v>
                </c:pt>
                <c:pt idx="37">
                  <c:v>0.64414956988128536</c:v>
                </c:pt>
                <c:pt idx="38">
                  <c:v>0.9837964434909412</c:v>
                </c:pt>
                <c:pt idx="39">
                  <c:v>2.3209483099206278</c:v>
                </c:pt>
                <c:pt idx="40">
                  <c:v>-6.8610921318537271E-2</c:v>
                </c:pt>
                <c:pt idx="41">
                  <c:v>-1.484456732821938</c:v>
                </c:pt>
                <c:pt idx="42">
                  <c:v>-1.7415298552792673</c:v>
                </c:pt>
                <c:pt idx="43">
                  <c:v>-2.4288030171553747</c:v>
                </c:pt>
                <c:pt idx="44">
                  <c:v>1.4485733272747983</c:v>
                </c:pt>
                <c:pt idx="45">
                  <c:v>-1.2966118386900365</c:v>
                </c:pt>
                <c:pt idx="46">
                  <c:v>0.54088545388357057</c:v>
                </c:pt>
                <c:pt idx="47">
                  <c:v>0.22010979992998805</c:v>
                </c:pt>
                <c:pt idx="48">
                  <c:v>0.94910321222903771</c:v>
                </c:pt>
                <c:pt idx="49">
                  <c:v>-0.79443082139480525</c:v>
                </c:pt>
                <c:pt idx="50">
                  <c:v>1.1541721654219244</c:v>
                </c:pt>
                <c:pt idx="51">
                  <c:v>-0.80832571423863686</c:v>
                </c:pt>
                <c:pt idx="52">
                  <c:v>-8.4464018276498215E-2</c:v>
                </c:pt>
                <c:pt idx="53">
                  <c:v>2.5482869759637553E-2</c:v>
                </c:pt>
                <c:pt idx="54">
                  <c:v>-5.3665085122669209</c:v>
                </c:pt>
                <c:pt idx="55">
                  <c:v>-2.7632209516094943</c:v>
                </c:pt>
                <c:pt idx="56">
                  <c:v>-2.3212835256449651</c:v>
                </c:pt>
                <c:pt idx="57">
                  <c:v>-3.3284198842875687</c:v>
                </c:pt>
                <c:pt idx="58">
                  <c:v>-3.5836623615006542</c:v>
                </c:pt>
                <c:pt idx="59">
                  <c:v>-0.61151843262698702</c:v>
                </c:pt>
                <c:pt idx="60">
                  <c:v>1.9329501601728523</c:v>
                </c:pt>
                <c:pt idx="61">
                  <c:v>4.656424024531491</c:v>
                </c:pt>
                <c:pt idx="62">
                  <c:v>10.445237947284403</c:v>
                </c:pt>
                <c:pt idx="63">
                  <c:v>6.8200457922860824</c:v>
                </c:pt>
                <c:pt idx="64">
                  <c:v>14.207771848114408</c:v>
                </c:pt>
                <c:pt idx="65">
                  <c:v>13.276415057774319</c:v>
                </c:pt>
                <c:pt idx="66">
                  <c:v>16.824121467305808</c:v>
                </c:pt>
                <c:pt idx="67">
                  <c:v>20.092108251082159</c:v>
                </c:pt>
                <c:pt idx="68">
                  <c:v>21.820884069550306</c:v>
                </c:pt>
                <c:pt idx="69">
                  <c:v>22.45609874127112</c:v>
                </c:pt>
                <c:pt idx="70">
                  <c:v>24.768920626724697</c:v>
                </c:pt>
                <c:pt idx="71">
                  <c:v>25.368818088650841</c:v>
                </c:pt>
                <c:pt idx="72">
                  <c:v>23.780539014998268</c:v>
                </c:pt>
                <c:pt idx="73">
                  <c:v>24.105646579715874</c:v>
                </c:pt>
                <c:pt idx="74">
                  <c:v>27.478870919214732</c:v>
                </c:pt>
                <c:pt idx="75">
                  <c:v>26.512372432703351</c:v>
                </c:pt>
                <c:pt idx="76">
                  <c:v>25.276952406578751</c:v>
                </c:pt>
                <c:pt idx="77">
                  <c:v>25.480313858320418</c:v>
                </c:pt>
                <c:pt idx="78">
                  <c:v>19.304070543930738</c:v>
                </c:pt>
                <c:pt idx="79">
                  <c:v>22.399209274182564</c:v>
                </c:pt>
                <c:pt idx="80">
                  <c:v>20.079560108195317</c:v>
                </c:pt>
                <c:pt idx="81">
                  <c:v>15.526568525530182</c:v>
                </c:pt>
                <c:pt idx="82">
                  <c:v>13.948076035874488</c:v>
                </c:pt>
                <c:pt idx="83">
                  <c:v>12.00691822346651</c:v>
                </c:pt>
                <c:pt idx="84">
                  <c:v>11.263382316745062</c:v>
                </c:pt>
                <c:pt idx="85">
                  <c:v>12.866608738992639</c:v>
                </c:pt>
                <c:pt idx="86">
                  <c:v>11.394891282774436</c:v>
                </c:pt>
                <c:pt idx="87">
                  <c:v>13.568796390882387</c:v>
                </c:pt>
                <c:pt idx="88">
                  <c:v>14.543997208377238</c:v>
                </c:pt>
                <c:pt idx="89">
                  <c:v>11.424064275562545</c:v>
                </c:pt>
                <c:pt idx="90">
                  <c:v>13.382130393506978</c:v>
                </c:pt>
                <c:pt idx="91">
                  <c:v>11.433481481288871</c:v>
                </c:pt>
                <c:pt idx="92">
                  <c:v>9.2721740672473434</c:v>
                </c:pt>
                <c:pt idx="93">
                  <c:v>7.832172286110219</c:v>
                </c:pt>
                <c:pt idx="94">
                  <c:v>11.804069874461829</c:v>
                </c:pt>
                <c:pt idx="95">
                  <c:v>10.972727664306817</c:v>
                </c:pt>
                <c:pt idx="96">
                  <c:v>7.840814970436222</c:v>
                </c:pt>
                <c:pt idx="97">
                  <c:v>7.8692054198876846</c:v>
                </c:pt>
                <c:pt idx="98">
                  <c:v>7.7806874862030169</c:v>
                </c:pt>
                <c:pt idx="99">
                  <c:v>6.9293962784886132</c:v>
                </c:pt>
                <c:pt idx="100">
                  <c:v>3.6364542563783431</c:v>
                </c:pt>
                <c:pt idx="101">
                  <c:v>4.5021143645766992</c:v>
                </c:pt>
                <c:pt idx="102">
                  <c:v>4.9628604512176206</c:v>
                </c:pt>
                <c:pt idx="103">
                  <c:v>0.36363761770529573</c:v>
                </c:pt>
                <c:pt idx="104">
                  <c:v>0.53450785598424733</c:v>
                </c:pt>
                <c:pt idx="105">
                  <c:v>0.84674003643781559</c:v>
                </c:pt>
                <c:pt idx="106">
                  <c:v>-3.6965779754555705</c:v>
                </c:pt>
                <c:pt idx="107">
                  <c:v>-1.8658186962150243</c:v>
                </c:pt>
                <c:pt idx="108">
                  <c:v>-2.7903498036589265</c:v>
                </c:pt>
                <c:pt idx="109">
                  <c:v>-1.5335242732399774</c:v>
                </c:pt>
                <c:pt idx="110">
                  <c:v>-1.6007465761869664</c:v>
                </c:pt>
                <c:pt idx="111">
                  <c:v>-2.0445778615156165</c:v>
                </c:pt>
                <c:pt idx="112">
                  <c:v>-1.8065019558489011</c:v>
                </c:pt>
                <c:pt idx="113">
                  <c:v>-1.7687824166167339</c:v>
                </c:pt>
                <c:pt idx="114">
                  <c:v>-2.021588788689352</c:v>
                </c:pt>
                <c:pt idx="115">
                  <c:v>-1.2758613147953635</c:v>
                </c:pt>
                <c:pt idx="116">
                  <c:v>-0.74568710036853014</c:v>
                </c:pt>
                <c:pt idx="117">
                  <c:v>-3.5004425334090037</c:v>
                </c:pt>
                <c:pt idx="118">
                  <c:v>-3.1488262924096406</c:v>
                </c:pt>
                <c:pt idx="119">
                  <c:v>-1.8976844901850258</c:v>
                </c:pt>
                <c:pt idx="120">
                  <c:v>-1.9377182139892459</c:v>
                </c:pt>
                <c:pt idx="121">
                  <c:v>-1.4536260312967528</c:v>
                </c:pt>
                <c:pt idx="122">
                  <c:v>-0.98061915319566839</c:v>
                </c:pt>
                <c:pt idx="123">
                  <c:v>-0.1377556983812826</c:v>
                </c:pt>
                <c:pt idx="124">
                  <c:v>-0.27923850284619861</c:v>
                </c:pt>
                <c:pt idx="125">
                  <c:v>-2.305592025364517</c:v>
                </c:pt>
                <c:pt idx="126">
                  <c:v>-6.378351173425352E-2</c:v>
                </c:pt>
                <c:pt idx="127">
                  <c:v>-0.54670129192237671</c:v>
                </c:pt>
                <c:pt idx="128">
                  <c:v>0.96679461328986993</c:v>
                </c:pt>
                <c:pt idx="129">
                  <c:v>1.2895081352717215</c:v>
                </c:pt>
                <c:pt idx="130">
                  <c:v>1.5047355926311781</c:v>
                </c:pt>
                <c:pt idx="131">
                  <c:v>-1.2131099720061647</c:v>
                </c:pt>
                <c:pt idx="132">
                  <c:v>-2.0141072740176882</c:v>
                </c:pt>
                <c:pt idx="133">
                  <c:v>-0.33576127354354285</c:v>
                </c:pt>
                <c:pt idx="134">
                  <c:v>-0.73202982994127519</c:v>
                </c:pt>
                <c:pt idx="135">
                  <c:v>-0.64229794757124803</c:v>
                </c:pt>
                <c:pt idx="136">
                  <c:v>-1.3058627388070521</c:v>
                </c:pt>
                <c:pt idx="137">
                  <c:v>-0.20434855239542837</c:v>
                </c:pt>
                <c:pt idx="138">
                  <c:v>1.0186341364381044</c:v>
                </c:pt>
                <c:pt idx="139">
                  <c:v>2.2521863684297538</c:v>
                </c:pt>
                <c:pt idx="140">
                  <c:v>0.84788536612099741</c:v>
                </c:pt>
                <c:pt idx="141">
                  <c:v>1.1867456572728254</c:v>
                </c:pt>
                <c:pt idx="142">
                  <c:v>0.5993965629868131</c:v>
                </c:pt>
                <c:pt idx="143">
                  <c:v>2.1069177072886651</c:v>
                </c:pt>
                <c:pt idx="144">
                  <c:v>0.87440571371179243</c:v>
                </c:pt>
                <c:pt idx="145">
                  <c:v>0.31639841885406622</c:v>
                </c:pt>
                <c:pt idx="146">
                  <c:v>0.41502854750533663</c:v>
                </c:pt>
                <c:pt idx="147">
                  <c:v>0.17455088131648069</c:v>
                </c:pt>
                <c:pt idx="148">
                  <c:v>1.4529934588943261</c:v>
                </c:pt>
                <c:pt idx="149">
                  <c:v>2.4419664887612198</c:v>
                </c:pt>
                <c:pt idx="150">
                  <c:v>2.1805503521242753</c:v>
                </c:pt>
                <c:pt idx="151">
                  <c:v>4.0434211478840041</c:v>
                </c:pt>
                <c:pt idx="152">
                  <c:v>2.3994746926194415</c:v>
                </c:pt>
                <c:pt idx="153">
                  <c:v>2.3562189807897238</c:v>
                </c:pt>
                <c:pt idx="154">
                  <c:v>3.5115105354873117</c:v>
                </c:pt>
                <c:pt idx="155">
                  <c:v>3.6744271126514794</c:v>
                </c:pt>
                <c:pt idx="156">
                  <c:v>3.9647347518969518</c:v>
                </c:pt>
                <c:pt idx="157">
                  <c:v>3.4456945355585042</c:v>
                </c:pt>
                <c:pt idx="158">
                  <c:v>4.1368977572942969</c:v>
                </c:pt>
                <c:pt idx="159">
                  <c:v>4.2783497341563672</c:v>
                </c:pt>
                <c:pt idx="160">
                  <c:v>5.5281769988349234</c:v>
                </c:pt>
                <c:pt idx="161">
                  <c:v>5.1751118679200951</c:v>
                </c:pt>
                <c:pt idx="162">
                  <c:v>6.4209329575170644</c:v>
                </c:pt>
                <c:pt idx="163">
                  <c:v>6.6105869345284427</c:v>
                </c:pt>
                <c:pt idx="164">
                  <c:v>6.809932773153311</c:v>
                </c:pt>
                <c:pt idx="165">
                  <c:v>6.0385061292716564</c:v>
                </c:pt>
                <c:pt idx="166">
                  <c:v>6.3287688498382968</c:v>
                </c:pt>
                <c:pt idx="167">
                  <c:v>7.4802517626753007</c:v>
                </c:pt>
                <c:pt idx="168">
                  <c:v>7.3785549424084422</c:v>
                </c:pt>
                <c:pt idx="169">
                  <c:v>7.7036311760930456</c:v>
                </c:pt>
                <c:pt idx="170">
                  <c:v>8.0321610513436674</c:v>
                </c:pt>
                <c:pt idx="171">
                  <c:v>10.355553660566494</c:v>
                </c:pt>
                <c:pt idx="172">
                  <c:v>10.517096936983334</c:v>
                </c:pt>
                <c:pt idx="173">
                  <c:v>10.394093685134877</c:v>
                </c:pt>
                <c:pt idx="174">
                  <c:v>9.7011506366744857</c:v>
                </c:pt>
                <c:pt idx="175">
                  <c:v>11.792705946651145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274624"/>
        <c:axId val="-433283024"/>
      </c:scatterChart>
      <c:valAx>
        <c:axId val="-4332746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283024"/>
        <c:crossesAt val="0"/>
        <c:crossBetween val="midCat"/>
        <c:majorUnit val="10"/>
      </c:valAx>
      <c:valAx>
        <c:axId val="-43328302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2746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'6112'!$M$2:$M$177</c:f>
              <c:numCache>
                <c:formatCode>0.00</c:formatCode>
                <c:ptCount val="176"/>
                <c:pt idx="4">
                  <c:v>2.0424592256441834</c:v>
                </c:pt>
                <c:pt idx="5">
                  <c:v>2.0185265087009889</c:v>
                </c:pt>
                <c:pt idx="6">
                  <c:v>2.0709714759861355</c:v>
                </c:pt>
                <c:pt idx="7">
                  <c:v>2.0236991980046559</c:v>
                </c:pt>
                <c:pt idx="8">
                  <c:v>2.0866383336129704</c:v>
                </c:pt>
                <c:pt idx="9">
                  <c:v>2.0483130502136744</c:v>
                </c:pt>
                <c:pt idx="10">
                  <c:v>2.0233703076434173</c:v>
                </c:pt>
                <c:pt idx="11">
                  <c:v>2.2137604955568877</c:v>
                </c:pt>
                <c:pt idx="12">
                  <c:v>2.2948987686322764</c:v>
                </c:pt>
                <c:pt idx="13">
                  <c:v>2.2100093236911782</c:v>
                </c:pt>
                <c:pt idx="14">
                  <c:v>2.2639768685517341</c:v>
                </c:pt>
                <c:pt idx="15">
                  <c:v>2.3079405540054387</c:v>
                </c:pt>
                <c:pt idx="16">
                  <c:v>2.2125584474326678</c:v>
                </c:pt>
                <c:pt idx="17">
                  <c:v>2.2793641297888967</c:v>
                </c:pt>
                <c:pt idx="18">
                  <c:v>2.2424665731698683</c:v>
                </c:pt>
                <c:pt idx="19">
                  <c:v>2.2023467080486556</c:v>
                </c:pt>
                <c:pt idx="20">
                  <c:v>2.2574344376030466</c:v>
                </c:pt>
                <c:pt idx="21">
                  <c:v>2.3185180064938207</c:v>
                </c:pt>
                <c:pt idx="22">
                  <c:v>2.3165370794479796</c:v>
                </c:pt>
                <c:pt idx="23">
                  <c:v>2.3513829052133768</c:v>
                </c:pt>
                <c:pt idx="24">
                  <c:v>2.2821223392947951</c:v>
                </c:pt>
                <c:pt idx="25">
                  <c:v>2.2725259765724162</c:v>
                </c:pt>
                <c:pt idx="26">
                  <c:v>2.305985183911953</c:v>
                </c:pt>
                <c:pt idx="27">
                  <c:v>2.3528989004360663</c:v>
                </c:pt>
                <c:pt idx="28">
                  <c:v>2.4017630219136485</c:v>
                </c:pt>
                <c:pt idx="29">
                  <c:v>2.497574311655185</c:v>
                </c:pt>
                <c:pt idx="30">
                  <c:v>2.4458701067296342</c:v>
                </c:pt>
                <c:pt idx="31">
                  <c:v>2.5278607171359346</c:v>
                </c:pt>
                <c:pt idx="32">
                  <c:v>2.5401291937675077</c:v>
                </c:pt>
                <c:pt idx="33">
                  <c:v>2.5454524734598576</c:v>
                </c:pt>
                <c:pt idx="34">
                  <c:v>2.5305816367305258</c:v>
                </c:pt>
                <c:pt idx="35">
                  <c:v>2.4873185170989554</c:v>
                </c:pt>
                <c:pt idx="36">
                  <c:v>2.4504309586312889</c:v>
                </c:pt>
                <c:pt idx="37">
                  <c:v>2.4232152934110864</c:v>
                </c:pt>
                <c:pt idx="38">
                  <c:v>2.4313929917870731</c:v>
                </c:pt>
                <c:pt idx="39">
                  <c:v>2.4635876783753461</c:v>
                </c:pt>
                <c:pt idx="40">
                  <c:v>2.4060541158344866</c:v>
                </c:pt>
                <c:pt idx="41">
                  <c:v>2.3719647103577692</c:v>
                </c:pt>
                <c:pt idx="42">
                  <c:v>2.3657751451964977</c:v>
                </c:pt>
                <c:pt idx="43">
                  <c:v>2.3492276275938693</c:v>
                </c:pt>
                <c:pt idx="44">
                  <c:v>2.4425834530073449</c:v>
                </c:pt>
                <c:pt idx="45">
                  <c:v>2.3764874632668547</c:v>
                </c:pt>
                <c:pt idx="46">
                  <c:v>2.4207289970270875</c:v>
                </c:pt>
                <c:pt idx="47">
                  <c:v>2.4130056621513276</c:v>
                </c:pt>
                <c:pt idx="48">
                  <c:v>2.4305576807537843</c:v>
                </c:pt>
                <c:pt idx="49">
                  <c:v>2.388578506078296</c:v>
                </c:pt>
                <c:pt idx="50">
                  <c:v>2.4354951383775458</c:v>
                </c:pt>
                <c:pt idx="51">
                  <c:v>2.3882439579005492</c:v>
                </c:pt>
                <c:pt idx="52">
                  <c:v>2.4056724198575159</c:v>
                </c:pt>
                <c:pt idx="53">
                  <c:v>2.4083196177492039</c:v>
                </c:pt>
                <c:pt idx="54">
                  <c:v>2.2784963142118699</c:v>
                </c:pt>
                <c:pt idx="55">
                  <c:v>2.3411758267030733</c:v>
                </c:pt>
                <c:pt idx="56">
                  <c:v>2.3518163809121821</c:v>
                </c:pt>
                <c:pt idx="57">
                  <c:v>2.3275674977208292</c:v>
                </c:pt>
                <c:pt idx="58">
                  <c:v>2.3214220091161346</c:v>
                </c:pt>
                <c:pt idx="59">
                  <c:v>2.3929824987565667</c:v>
                </c:pt>
                <c:pt idx="60">
                  <c:v>2.4542458233912052</c:v>
                </c:pt>
                <c:pt idx="61">
                  <c:v>2.5198190688061004</c:v>
                </c:pt>
                <c:pt idx="62">
                  <c:v>2.6591966927243789</c:v>
                </c:pt>
                <c:pt idx="63">
                  <c:v>2.5719127213351993</c:v>
                </c:pt>
                <c:pt idx="64">
                  <c:v>2.7497874496579287</c:v>
                </c:pt>
                <c:pt idx="65">
                  <c:v>2.7273631157287386</c:v>
                </c:pt>
                <c:pt idx="66">
                  <c:v>2.8127814581246877</c:v>
                </c:pt>
                <c:pt idx="67">
                  <c:v>2.89146497412592</c:v>
                </c:pt>
                <c:pt idx="68">
                  <c:v>2.9330888143599969</c:v>
                </c:pt>
                <c:pt idx="69">
                  <c:v>2.9483829165377315</c:v>
                </c:pt>
                <c:pt idx="70">
                  <c:v>3.0040688693498776</c:v>
                </c:pt>
                <c:pt idx="71">
                  <c:v>3.0185126369253448</c:v>
                </c:pt>
                <c:pt idx="72">
                  <c:v>2.9802715453375286</c:v>
                </c:pt>
                <c:pt idx="73">
                  <c:v>2.9880991798914907</c:v>
                </c:pt>
                <c:pt idx="74">
                  <c:v>3.0693165069046677</c:v>
                </c:pt>
                <c:pt idx="75">
                  <c:v>3.0460460642253655</c:v>
                </c:pt>
                <c:pt idx="76">
                  <c:v>3.0163007813263052</c:v>
                </c:pt>
                <c:pt idx="77">
                  <c:v>3.0211971273340632</c:v>
                </c:pt>
                <c:pt idx="78">
                  <c:v>2.8724913424551786</c:v>
                </c:pt>
                <c:pt idx="79">
                  <c:v>2.9470131853882098</c:v>
                </c:pt>
                <c:pt idx="80">
                  <c:v>2.8911628517285699</c:v>
                </c:pt>
                <c:pt idx="81">
                  <c:v>2.7815401972470442</c:v>
                </c:pt>
                <c:pt idx="82">
                  <c:v>2.7435347378356916</c:v>
                </c:pt>
                <c:pt idx="83">
                  <c:v>2.6967973634522422</c:v>
                </c:pt>
                <c:pt idx="84">
                  <c:v>2.6788952043295535</c:v>
                </c:pt>
                <c:pt idx="85">
                  <c:v>2.7174961841360705</c:v>
                </c:pt>
                <c:pt idx="86">
                  <c:v>2.6820615536808567</c:v>
                </c:pt>
                <c:pt idx="87">
                  <c:v>2.7344027988193433</c:v>
                </c:pt>
                <c:pt idx="88">
                  <c:v>2.7578827680495439</c:v>
                </c:pt>
                <c:pt idx="89">
                  <c:v>2.6827639535976013</c:v>
                </c:pt>
                <c:pt idx="90">
                  <c:v>2.7299084302789658</c:v>
                </c:pt>
                <c:pt idx="91">
                  <c:v>2.6829906922310416</c:v>
                </c:pt>
                <c:pt idx="92">
                  <c:v>2.6309527625366611</c:v>
                </c:pt>
                <c:pt idx="93">
                  <c:v>2.5962817523139772</c:v>
                </c:pt>
                <c:pt idx="94">
                  <c:v>2.691913371450203</c:v>
                </c:pt>
                <c:pt idx="95">
                  <c:v>2.6718970946341618</c:v>
                </c:pt>
                <c:pt idx="96">
                  <c:v>2.596489842748686</c:v>
                </c:pt>
                <c:pt idx="97">
                  <c:v>2.5971734013220518</c:v>
                </c:pt>
                <c:pt idx="98">
                  <c:v>2.5950421496639819</c:v>
                </c:pt>
                <c:pt idx="99">
                  <c:v>2.574545559623767</c:v>
                </c:pt>
                <c:pt idx="100">
                  <c:v>2.4952611948355967</c:v>
                </c:pt>
                <c:pt idx="101">
                  <c:v>2.516103745764259</c:v>
                </c:pt>
                <c:pt idx="102">
                  <c:v>2.5271971572372465</c:v>
                </c:pt>
                <c:pt idx="103">
                  <c:v>2.4164613901250789</c:v>
                </c:pt>
                <c:pt idx="104">
                  <c:v>2.4205754432156548</c:v>
                </c:pt>
                <c:pt idx="105">
                  <c:v>2.4280930763617805</c:v>
                </c:pt>
                <c:pt idx="106">
                  <c:v>2.3187033330304425</c:v>
                </c:pt>
                <c:pt idx="107">
                  <c:v>2.3627826352349848</c:v>
                </c:pt>
                <c:pt idx="108">
                  <c:v>2.340522643686874</c:v>
                </c:pt>
                <c:pt idx="109">
                  <c:v>2.3707833082111049</c:v>
                </c:pt>
                <c:pt idx="110">
                  <c:v>2.3691647927459178</c:v>
                </c:pt>
                <c:pt idx="111">
                  <c:v>2.3584786399700337</c:v>
                </c:pt>
                <c:pt idx="112">
                  <c:v>2.3642108079904283</c:v>
                </c:pt>
                <c:pt idx="113">
                  <c:v>2.3651189836242672</c:v>
                </c:pt>
                <c:pt idx="114">
                  <c:v>2.3590321492707931</c:v>
                </c:pt>
                <c:pt idx="115">
                  <c:v>2.3769870748892168</c:v>
                </c:pt>
                <c:pt idx="116">
                  <c:v>2.3897521116058247</c:v>
                </c:pt>
                <c:pt idx="117">
                  <c:v>2.3234256979645034</c:v>
                </c:pt>
                <c:pt idx="118">
                  <c:v>2.331891583525092</c:v>
                </c:pt>
                <c:pt idx="119">
                  <c:v>2.3620154005808613</c:v>
                </c:pt>
                <c:pt idx="120">
                  <c:v>2.3610515061847224</c:v>
                </c:pt>
                <c:pt idx="121">
                  <c:v>2.3727070230283189</c:v>
                </c:pt>
                <c:pt idx="122">
                  <c:v>2.384095638320928</c:v>
                </c:pt>
                <c:pt idx="123">
                  <c:v>2.4043893128434135</c:v>
                </c:pt>
                <c:pt idx="124">
                  <c:v>2.4009828227791696</c:v>
                </c:pt>
                <c:pt idx="125">
                  <c:v>2.3521941861161473</c:v>
                </c:pt>
                <c:pt idx="126">
                  <c:v>2.4061703456678369</c:v>
                </c:pt>
                <c:pt idx="127">
                  <c:v>2.3945431049845673</c:v>
                </c:pt>
                <c:pt idx="128">
                  <c:v>2.4309836376901357</c:v>
                </c:pt>
                <c:pt idx="129">
                  <c:v>2.4387536307319468</c:v>
                </c:pt>
                <c:pt idx="130">
                  <c:v>2.4439356752766552</c:v>
                </c:pt>
                <c:pt idx="131">
                  <c:v>2.3784979427755144</c:v>
                </c:pt>
                <c:pt idx="132">
                  <c:v>2.3592122821533077</c:v>
                </c:pt>
                <c:pt idx="133">
                  <c:v>2.3996219206008997</c:v>
                </c:pt>
                <c:pt idx="134">
                  <c:v>2.3900809385342354</c:v>
                </c:pt>
                <c:pt idx="135">
                  <c:v>2.3922414185084304</c:v>
                </c:pt>
                <c:pt idx="136">
                  <c:v>2.3762647287836565</c:v>
                </c:pt>
                <c:pt idx="137">
                  <c:v>2.4027859526583595</c:v>
                </c:pt>
                <c:pt idx="138">
                  <c:v>2.4322317810331198</c:v>
                </c:pt>
                <c:pt idx="139">
                  <c:v>2.4619320929395565</c:v>
                </c:pt>
                <c:pt idx="140">
                  <c:v>2.4281206525340284</c:v>
                </c:pt>
                <c:pt idx="141">
                  <c:v>2.4362794123164706</c:v>
                </c:pt>
                <c:pt idx="142">
                  <c:v>2.4221377725497519</c:v>
                </c:pt>
                <c:pt idx="143">
                  <c:v>2.4584344505745026</c:v>
                </c:pt>
                <c:pt idx="144">
                  <c:v>2.4287591845514704</c:v>
                </c:pt>
                <c:pt idx="145">
                  <c:v>2.4153240090692103</c:v>
                </c:pt>
                <c:pt idx="146">
                  <c:v>2.4176987326588106</c:v>
                </c:pt>
                <c:pt idx="147">
                  <c:v>2.4119087373046542</c:v>
                </c:pt>
                <c:pt idx="148">
                  <c:v>2.4426898767844358</c:v>
                </c:pt>
                <c:pt idx="149">
                  <c:v>2.4665014404072232</c:v>
                </c:pt>
                <c:pt idx="150">
                  <c:v>2.4602073082301388</c:v>
                </c:pt>
                <c:pt idx="151">
                  <c:v>2.5050597613655246</c:v>
                </c:pt>
                <c:pt idx="152">
                  <c:v>2.4654783628543271</c:v>
                </c:pt>
                <c:pt idx="153">
                  <c:v>2.4644368924570799</c:v>
                </c:pt>
                <c:pt idx="154">
                  <c:v>2.4922529172896812</c:v>
                </c:pt>
                <c:pt idx="155">
                  <c:v>2.4961754695991951</c:v>
                </c:pt>
                <c:pt idx="156">
                  <c:v>2.5031652242368976</c:v>
                </c:pt>
                <c:pt idx="157">
                  <c:v>2.4906682614675573</c:v>
                </c:pt>
                <c:pt idx="158">
                  <c:v>2.5073104033597913</c:v>
                </c:pt>
                <c:pt idx="159">
                  <c:v>2.5107161511859717</c:v>
                </c:pt>
                <c:pt idx="160">
                  <c:v>2.540808318041516</c:v>
                </c:pt>
                <c:pt idx="161">
                  <c:v>2.5323075474705554</c:v>
                </c:pt>
                <c:pt idx="162">
                  <c:v>2.5623032574056799</c:v>
                </c:pt>
                <c:pt idx="163">
                  <c:v>2.566869567712978</c:v>
                </c:pt>
                <c:pt idx="164">
                  <c:v>2.57166922956017</c:v>
                </c:pt>
                <c:pt idx="165">
                  <c:v>2.5530955434672604</c:v>
                </c:pt>
                <c:pt idx="166">
                  <c:v>2.5600842165952082</c:v>
                </c:pt>
                <c:pt idx="167">
                  <c:v>2.5878085405267326</c:v>
                </c:pt>
                <c:pt idx="168">
                  <c:v>2.5853599800171043</c:v>
                </c:pt>
                <c:pt idx="169">
                  <c:v>2.5931868602118846</c:v>
                </c:pt>
                <c:pt idx="170">
                  <c:v>2.6010968939441184</c:v>
                </c:pt>
                <c:pt idx="171">
                  <c:v>2.6570373587135867</c:v>
                </c:pt>
                <c:pt idx="172">
                  <c:v>2.6609268459777144</c:v>
                </c:pt>
                <c:pt idx="173">
                  <c:v>2.6579652892226293</c:v>
                </c:pt>
                <c:pt idx="174">
                  <c:v>2.6412812574168241</c:v>
                </c:pt>
                <c:pt idx="175">
                  <c:v>2.6916397614710661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92400"/>
        <c:axId val="-433412896"/>
      </c:scatterChart>
      <c:valAx>
        <c:axId val="-43339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412896"/>
        <c:crossesAt val="0"/>
        <c:crossBetween val="midCat"/>
        <c:majorUnit val="10"/>
      </c:valAx>
      <c:valAx>
        <c:axId val="-433412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392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'6114'!$L$2:$L$141</c:f>
              <c:numCache>
                <c:formatCode>0.00</c:formatCode>
                <c:ptCount val="140"/>
                <c:pt idx="0">
                  <c:v>2.6029960465653517</c:v>
                </c:pt>
                <c:pt idx="1">
                  <c:v>2.6588974483520782</c:v>
                </c:pt>
                <c:pt idx="2">
                  <c:v>2.5990920559603583</c:v>
                </c:pt>
                <c:pt idx="3">
                  <c:v>2.633195222644261</c:v>
                </c:pt>
                <c:pt idx="4">
                  <c:v>2.6348590752844196</c:v>
                </c:pt>
                <c:pt idx="5">
                  <c:v>2.6430567921135806</c:v>
                </c:pt>
                <c:pt idx="6">
                  <c:v>2.6119367814052294</c:v>
                </c:pt>
                <c:pt idx="7">
                  <c:v>2.5776655792035998</c:v>
                </c:pt>
                <c:pt idx="8">
                  <c:v>2.5753894301309441</c:v>
                </c:pt>
                <c:pt idx="9">
                  <c:v>2.5479000216164871</c:v>
                </c:pt>
                <c:pt idx="10">
                  <c:v>2.4660987943730466</c:v>
                </c:pt>
                <c:pt idx="11">
                  <c:v>2.3900049006641377</c:v>
                </c:pt>
                <c:pt idx="12">
                  <c:v>2.3607668616360598</c:v>
                </c:pt>
                <c:pt idx="13">
                  <c:v>2.3834841107067279</c:v>
                </c:pt>
                <c:pt idx="14">
                  <c:v>2.3341636959423768</c:v>
                </c:pt>
                <c:pt idx="15">
                  <c:v>2.3015421457089267</c:v>
                </c:pt>
                <c:pt idx="16">
                  <c:v>2.2480739642333956</c:v>
                </c:pt>
                <c:pt idx="17">
                  <c:v>2.2301538725612953</c:v>
                </c:pt>
                <c:pt idx="18">
                  <c:v>2.2542534789214264</c:v>
                </c:pt>
                <c:pt idx="19">
                  <c:v>2.2429971041122756</c:v>
                </c:pt>
                <c:pt idx="20">
                  <c:v>2.252493757404066</c:v>
                </c:pt>
                <c:pt idx="21">
                  <c:v>2.2132852474373585</c:v>
                </c:pt>
                <c:pt idx="22">
                  <c:v>2.2063300945301587</c:v>
                </c:pt>
                <c:pt idx="23">
                  <c:v>2.1763682941764499</c:v>
                </c:pt>
                <c:pt idx="24">
                  <c:v>2.0635481171173011</c:v>
                </c:pt>
                <c:pt idx="25">
                  <c:v>1.9729332434452045</c:v>
                </c:pt>
                <c:pt idx="26">
                  <c:v>1.9414961459727387</c:v>
                </c:pt>
                <c:pt idx="27">
                  <c:v>1.8331097295032108</c:v>
                </c:pt>
                <c:pt idx="28">
                  <c:v>1.8164183833022813</c:v>
                </c:pt>
                <c:pt idx="29">
                  <c:v>1.7597950197207957</c:v>
                </c:pt>
                <c:pt idx="30">
                  <c:v>1.7313363772528054</c:v>
                </c:pt>
                <c:pt idx="31">
                  <c:v>1.7221443057564652</c:v>
                </c:pt>
                <c:pt idx="32">
                  <c:v>1.6608252552668969</c:v>
                </c:pt>
                <c:pt idx="33">
                  <c:v>1.6486755498577119</c:v>
                </c:pt>
                <c:pt idx="34">
                  <c:v>1.679091390654625</c:v>
                </c:pt>
                <c:pt idx="35">
                  <c:v>1.6609726958368805</c:v>
                </c:pt>
                <c:pt idx="36">
                  <c:v>1.6443066258419454</c:v>
                </c:pt>
                <c:pt idx="37">
                  <c:v>1.6163349328859655</c:v>
                </c:pt>
                <c:pt idx="38">
                  <c:v>1.5983633417624759</c:v>
                </c:pt>
                <c:pt idx="39">
                  <c:v>1.6212504765634113</c:v>
                </c:pt>
                <c:pt idx="40">
                  <c:v>1.6019992739136832</c:v>
                </c:pt>
                <c:pt idx="41">
                  <c:v>1.6007542427114214</c:v>
                </c:pt>
                <c:pt idx="42">
                  <c:v>1.5671351308792785</c:v>
                </c:pt>
                <c:pt idx="43">
                  <c:v>1.568823948177837</c:v>
                </c:pt>
                <c:pt idx="44">
                  <c:v>1.5657869231792734</c:v>
                </c:pt>
                <c:pt idx="45">
                  <c:v>1.5342040315734928</c:v>
                </c:pt>
                <c:pt idx="46">
                  <c:v>1.5295875593545805</c:v>
                </c:pt>
                <c:pt idx="47">
                  <c:v>1.5474063571764189</c:v>
                </c:pt>
                <c:pt idx="48">
                  <c:v>1.5716981565587247</c:v>
                </c:pt>
                <c:pt idx="49">
                  <c:v>1.5278128268058606</c:v>
                </c:pt>
                <c:pt idx="50">
                  <c:v>1.5360247244550549</c:v>
                </c:pt>
                <c:pt idx="51">
                  <c:v>1.600650879744443</c:v>
                </c:pt>
                <c:pt idx="52">
                  <c:v>1.9765501911643277</c:v>
                </c:pt>
                <c:pt idx="53">
                  <c:v>2.0672086976645203</c:v>
                </c:pt>
                <c:pt idx="54">
                  <c:v>2.1315684477565493</c:v>
                </c:pt>
                <c:pt idx="55">
                  <c:v>2.1796443668858032</c:v>
                </c:pt>
                <c:pt idx="56">
                  <c:v>2.1349252413192579</c:v>
                </c:pt>
                <c:pt idx="57">
                  <c:v>2.0712639962094554</c:v>
                </c:pt>
                <c:pt idx="58">
                  <c:v>2.0480777087397226</c:v>
                </c:pt>
                <c:pt idx="59">
                  <c:v>2.036348841359525</c:v>
                </c:pt>
                <c:pt idx="60">
                  <c:v>2.0782750125822091</c:v>
                </c:pt>
                <c:pt idx="61">
                  <c:v>2.0527102695882951</c:v>
                </c:pt>
                <c:pt idx="62">
                  <c:v>2.0080886608107065</c:v>
                </c:pt>
                <c:pt idx="63">
                  <c:v>1.9251482081148661</c:v>
                </c:pt>
                <c:pt idx="64">
                  <c:v>1.8836324889033593</c:v>
                </c:pt>
                <c:pt idx="65">
                  <c:v>1.8146876693977989</c:v>
                </c:pt>
                <c:pt idx="66">
                  <c:v>1.7524824540360806</c:v>
                </c:pt>
                <c:pt idx="67">
                  <c:v>1.6868060381628576</c:v>
                </c:pt>
                <c:pt idx="68">
                  <c:v>1.5942855916269514</c:v>
                </c:pt>
                <c:pt idx="69">
                  <c:v>1.5590618000351344</c:v>
                </c:pt>
                <c:pt idx="70">
                  <c:v>1.5641952308685201</c:v>
                </c:pt>
                <c:pt idx="71">
                  <c:v>1.5056229491057911</c:v>
                </c:pt>
                <c:pt idx="72">
                  <c:v>1.491888348507628</c:v>
                </c:pt>
                <c:pt idx="73">
                  <c:v>1.5342048755158668</c:v>
                </c:pt>
                <c:pt idx="74">
                  <c:v>1.5047546420687379</c:v>
                </c:pt>
                <c:pt idx="75">
                  <c:v>1.488750070661663</c:v>
                </c:pt>
                <c:pt idx="76">
                  <c:v>1.518901573321664</c:v>
                </c:pt>
                <c:pt idx="77">
                  <c:v>1.5029532131438228</c:v>
                </c:pt>
                <c:pt idx="78">
                  <c:v>1.4949259642936474</c:v>
                </c:pt>
                <c:pt idx="79">
                  <c:v>1.4873313451193693</c:v>
                </c:pt>
                <c:pt idx="80">
                  <c:v>1.4858873374832338</c:v>
                </c:pt>
                <c:pt idx="81">
                  <c:v>1.4726994051780609</c:v>
                </c:pt>
                <c:pt idx="82">
                  <c:v>1.4740431470323878</c:v>
                </c:pt>
                <c:pt idx="83">
                  <c:v>1.4591226342901886</c:v>
                </c:pt>
                <c:pt idx="84">
                  <c:v>1.4423473400759113</c:v>
                </c:pt>
                <c:pt idx="85">
                  <c:v>1.4454199579679823</c:v>
                </c:pt>
                <c:pt idx="86">
                  <c:v>1.4130716534880978</c:v>
                </c:pt>
                <c:pt idx="87">
                  <c:v>1.4364949480457654</c:v>
                </c:pt>
                <c:pt idx="88">
                  <c:v>1.4292973075223341</c:v>
                </c:pt>
                <c:pt idx="89">
                  <c:v>1.4215009443926212</c:v>
                </c:pt>
                <c:pt idx="90">
                  <c:v>1.4206217282068458</c:v>
                </c:pt>
                <c:pt idx="91">
                  <c:v>1.4170457281271891</c:v>
                </c:pt>
                <c:pt idx="92">
                  <c:v>1.3901566635988498</c:v>
                </c:pt>
                <c:pt idx="93">
                  <c:v>1.3970908380071163</c:v>
                </c:pt>
                <c:pt idx="94">
                  <c:v>1.3973689337200728</c:v>
                </c:pt>
                <c:pt idx="95">
                  <c:v>1.4068169535574515</c:v>
                </c:pt>
                <c:pt idx="96">
                  <c:v>1.395137946227974</c:v>
                </c:pt>
                <c:pt idx="97">
                  <c:v>1.3993036519951803</c:v>
                </c:pt>
                <c:pt idx="98">
                  <c:v>1.3916873957426703</c:v>
                </c:pt>
                <c:pt idx="99">
                  <c:v>1.3854907898992448</c:v>
                </c:pt>
                <c:pt idx="100">
                  <c:v>1.3661453128062144</c:v>
                </c:pt>
                <c:pt idx="101">
                  <c:v>1.3599801391462893</c:v>
                </c:pt>
                <c:pt idx="102">
                  <c:v>1.3878460855147148</c:v>
                </c:pt>
                <c:pt idx="103">
                  <c:v>1.3526625831363586</c:v>
                </c:pt>
                <c:pt idx="104">
                  <c:v>1.3548944306960824</c:v>
                </c:pt>
                <c:pt idx="105">
                  <c:v>1.3700858051034921</c:v>
                </c:pt>
                <c:pt idx="106">
                  <c:v>1.3560784869704916</c:v>
                </c:pt>
                <c:pt idx="107">
                  <c:v>1.3543092459841151</c:v>
                </c:pt>
                <c:pt idx="108">
                  <c:v>1.3582842409039728</c:v>
                </c:pt>
                <c:pt idx="109">
                  <c:v>1.3480355558482429</c:v>
                </c:pt>
                <c:pt idx="110">
                  <c:v>1.3574373641567679</c:v>
                </c:pt>
                <c:pt idx="111">
                  <c:v>1.3527078277262057</c:v>
                </c:pt>
                <c:pt idx="112">
                  <c:v>1.3322692084047303</c:v>
                </c:pt>
                <c:pt idx="113">
                  <c:v>1.3098372714388151</c:v>
                </c:pt>
                <c:pt idx="114">
                  <c:v>1.3303460920703274</c:v>
                </c:pt>
                <c:pt idx="115">
                  <c:v>1.3020012903824978</c:v>
                </c:pt>
                <c:pt idx="116">
                  <c:v>1.3160606322832835</c:v>
                </c:pt>
                <c:pt idx="117">
                  <c:v>1.2925086540201938</c:v>
                </c:pt>
                <c:pt idx="118">
                  <c:v>1.3010245215185332</c:v>
                </c:pt>
                <c:pt idx="119">
                  <c:v>1.3027950529569483</c:v>
                </c:pt>
                <c:pt idx="120">
                  <c:v>1.3079992659524413</c:v>
                </c:pt>
                <c:pt idx="121">
                  <c:v>1.319982497714113</c:v>
                </c:pt>
                <c:pt idx="122">
                  <c:v>1.3202170910172655</c:v>
                </c:pt>
                <c:pt idx="123">
                  <c:v>1.3277875606506095</c:v>
                </c:pt>
                <c:pt idx="124">
                  <c:v>1.3076381130965575</c:v>
                </c:pt>
                <c:pt idx="125">
                  <c:v>1.2869287687386473</c:v>
                </c:pt>
                <c:pt idx="126">
                  <c:v>1.2963398124780532</c:v>
                </c:pt>
                <c:pt idx="127">
                  <c:v>1.3058358146309561</c:v>
                </c:pt>
                <c:pt idx="128">
                  <c:v>1.3213017713983322</c:v>
                </c:pt>
                <c:pt idx="129">
                  <c:v>1.3183594018957616</c:v>
                </c:pt>
                <c:pt idx="130">
                  <c:v>1.3304297292538312</c:v>
                </c:pt>
                <c:pt idx="131">
                  <c:v>1.3348899906287028</c:v>
                </c:pt>
                <c:pt idx="132">
                  <c:v>1.3270751495804658</c:v>
                </c:pt>
                <c:pt idx="133">
                  <c:v>1.3312837686182966</c:v>
                </c:pt>
                <c:pt idx="134">
                  <c:v>1.3077872515987115</c:v>
                </c:pt>
                <c:pt idx="135">
                  <c:v>1.2956405201997432</c:v>
                </c:pt>
                <c:pt idx="136">
                  <c:v>1.282383432279953</c:v>
                </c:pt>
                <c:pt idx="137">
                  <c:v>1.2742710549076837</c:v>
                </c:pt>
                <c:pt idx="138">
                  <c:v>1.2783973965503344</c:v>
                </c:pt>
                <c:pt idx="139">
                  <c:v>1.2931434068659293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019744"/>
        <c:axId val="-412011824"/>
      </c:scatterChart>
      <c:valAx>
        <c:axId val="-4120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2011824"/>
        <c:crossesAt val="0"/>
        <c:crossBetween val="midCat"/>
        <c:majorUnit val="10"/>
      </c:valAx>
      <c:valAx>
        <c:axId val="-412011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20197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'6114'!$P$2:$P$177</c:f>
              <c:numCache>
                <c:formatCode>General</c:formatCode>
                <c:ptCount val="176"/>
                <c:pt idx="4">
                  <c:v>49.879865827917378</c:v>
                </c:pt>
                <c:pt idx="5">
                  <c:v>50.578803893396454</c:v>
                </c:pt>
                <c:pt idx="6">
                  <c:v>49.05884457540057</c:v>
                </c:pt>
                <c:pt idx="7">
                  <c:v>47.361047650879904</c:v>
                </c:pt>
                <c:pt idx="8">
                  <c:v>47.468892713279509</c:v>
                </c:pt>
                <c:pt idx="9">
                  <c:v>46.153826562132672</c:v>
                </c:pt>
                <c:pt idx="10">
                  <c:v>41.773670945819532</c:v>
                </c:pt>
                <c:pt idx="11">
                  <c:v>37.715608905090306</c:v>
                </c:pt>
                <c:pt idx="12">
                  <c:v>36.301858727313615</c:v>
                </c:pt>
                <c:pt idx="13">
                  <c:v>37.820207122884206</c:v>
                </c:pt>
                <c:pt idx="14">
                  <c:v>35.273107340081054</c:v>
                </c:pt>
                <c:pt idx="15">
                  <c:v>33.668408584378653</c:v>
                </c:pt>
                <c:pt idx="16">
                  <c:v>30.887229436385276</c:v>
                </c:pt>
                <c:pt idx="17">
                  <c:v>30.112208029250954</c:v>
                </c:pt>
                <c:pt idx="18">
                  <c:v>31.708569808725546</c:v>
                </c:pt>
                <c:pt idx="19">
                  <c:v>31.309615505095863</c:v>
                </c:pt>
                <c:pt idx="20">
                  <c:v>32.08185909708277</c:v>
                </c:pt>
                <c:pt idx="21">
                  <c:v>30.105425029281395</c:v>
                </c:pt>
                <c:pt idx="22">
                  <c:v>29.949210340113851</c:v>
                </c:pt>
                <c:pt idx="23">
                  <c:v>28.494614665603653</c:v>
                </c:pt>
                <c:pt idx="24">
                  <c:v>22.363903488353028</c:v>
                </c:pt>
                <c:pt idx="25">
                  <c:v>17.486349415306606</c:v>
                </c:pt>
                <c:pt idx="26">
                  <c:v>15.948495294246175</c:v>
                </c:pt>
                <c:pt idx="27">
                  <c:v>10.068003557116489</c:v>
                </c:pt>
                <c:pt idx="28">
                  <c:v>9.3623264453343396</c:v>
                </c:pt>
                <c:pt idx="29">
                  <c:v>6.403084480444714</c:v>
                </c:pt>
                <c:pt idx="30">
                  <c:v>5.0333195758814435</c:v>
                </c:pt>
                <c:pt idx="31">
                  <c:v>4.7508643047841765</c:v>
                </c:pt>
                <c:pt idx="32">
                  <c:v>1.5266210784655609</c:v>
                </c:pt>
                <c:pt idx="33">
                  <c:v>1.0772516299345578</c:v>
                </c:pt>
                <c:pt idx="34">
                  <c:v>3.0300703295558735</c:v>
                </c:pt>
                <c:pt idx="35">
                  <c:v>2.2438407466743753</c:v>
                </c:pt>
                <c:pt idx="36">
                  <c:v>1.5395900984967605</c:v>
                </c:pt>
                <c:pt idx="37">
                  <c:v>0.19730620735301674</c:v>
                </c:pt>
                <c:pt idx="38">
                  <c:v>-0.58062157319338514</c:v>
                </c:pt>
                <c:pt idx="39">
                  <c:v>0.94731432974319274</c:v>
                </c:pt>
                <c:pt idx="40">
                  <c:v>9.7171626176984174E-2</c:v>
                </c:pt>
                <c:pt idx="41">
                  <c:v>0.26320786309165611</c:v>
                </c:pt>
                <c:pt idx="42">
                  <c:v>-1.397788317711995</c:v>
                </c:pt>
                <c:pt idx="43">
                  <c:v>-1.0661802339561928</c:v>
                </c:pt>
                <c:pt idx="44">
                  <c:v>-1.001275232106525</c:v>
                </c:pt>
                <c:pt idx="45">
                  <c:v>-2.5473572503827588</c:v>
                </c:pt>
                <c:pt idx="46">
                  <c:v>-2.5715884098543298</c:v>
                </c:pt>
                <c:pt idx="47">
                  <c:v>-1.3296842886568783</c:v>
                </c:pt>
                <c:pt idx="48">
                  <c:v>0.27752391101376067</c:v>
                </c:pt>
                <c:pt idx="49">
                  <c:v>-1.9628466515045622</c:v>
                </c:pt>
                <c:pt idx="50">
                  <c:v>-1.2631082909311881</c:v>
                </c:pt>
                <c:pt idx="51">
                  <c:v>2.6203707512235597</c:v>
                </c:pt>
                <c:pt idx="52">
                  <c:v>24.070561679892883</c:v>
                </c:pt>
                <c:pt idx="53">
                  <c:v>29.423177409366236</c:v>
                </c:pt>
                <c:pt idx="54">
                  <c:v>33.291621864519477</c:v>
                </c:pt>
                <c:pt idx="55">
                  <c:v>36.241087727082963</c:v>
                </c:pt>
                <c:pt idx="56">
                  <c:v>33.95366186749628</c:v>
                </c:pt>
                <c:pt idx="57">
                  <c:v>30.597236802604499</c:v>
                </c:pt>
                <c:pt idx="58">
                  <c:v>29.525017444111334</c:v>
                </c:pt>
                <c:pt idx="59">
                  <c:v>29.099398005051146</c:v>
                </c:pt>
                <c:pt idx="60">
                  <c:v>31.701802620855158</c:v>
                </c:pt>
                <c:pt idx="61">
                  <c:v>30.495355038355832</c:v>
                </c:pt>
                <c:pt idx="62">
                  <c:v>28.213432542300403</c:v>
                </c:pt>
                <c:pt idx="63">
                  <c:v>23.768984696150071</c:v>
                </c:pt>
                <c:pt idx="64">
                  <c:v>21.662343190710544</c:v>
                </c:pt>
                <c:pt idx="65">
                  <c:v>18.007739412642675</c:v>
                </c:pt>
                <c:pt idx="66">
                  <c:v>14.733485439536484</c:v>
                </c:pt>
                <c:pt idx="67">
                  <c:v>11.263334139323934</c:v>
                </c:pt>
                <c:pt idx="68">
                  <c:v>6.2782389924070978</c:v>
                </c:pt>
                <c:pt idx="69">
                  <c:v>4.5266826510077243</c:v>
                </c:pt>
                <c:pt idx="70">
                  <c:v>5.0526876248741699</c:v>
                </c:pt>
                <c:pt idx="71">
                  <c:v>1.9834583915483972</c:v>
                </c:pt>
                <c:pt idx="72">
                  <c:v>1.4446453253884168</c:v>
                </c:pt>
                <c:pt idx="73">
                  <c:v>4.0690796841465495</c:v>
                </c:pt>
                <c:pt idx="74">
                  <c:v>2.6433543066136869</c:v>
                </c:pt>
                <c:pt idx="75">
                  <c:v>1.9764353552991432</c:v>
                </c:pt>
                <c:pt idx="76">
                  <c:v>3.9143361225504556</c:v>
                </c:pt>
                <c:pt idx="77">
                  <c:v>3.2505894540019904</c:v>
                </c:pt>
                <c:pt idx="78">
                  <c:v>3.0338709913029778</c:v>
                </c:pt>
                <c:pt idx="79">
                  <c:v>2.8415680000969714</c:v>
                </c:pt>
                <c:pt idx="80">
                  <c:v>2.9963749947296536</c:v>
                </c:pt>
                <c:pt idx="81">
                  <c:v>2.4884131735656472</c:v>
                </c:pt>
                <c:pt idx="82">
                  <c:v>2.8005469120766389</c:v>
                </c:pt>
                <c:pt idx="83">
                  <c:v>2.1948068509390684</c:v>
                </c:pt>
                <c:pt idx="84">
                  <c:v>1.4843921299706346</c:v>
                </c:pt>
                <c:pt idx="85">
                  <c:v>1.8940950505469654</c:v>
                </c:pt>
                <c:pt idx="86">
                  <c:v>0.30481692888436779</c:v>
                </c:pt>
                <c:pt idx="87">
                  <c:v>1.8630110271910119</c:v>
                </c:pt>
                <c:pt idx="88">
                  <c:v>1.6931115405827504</c:v>
                </c:pt>
                <c:pt idx="89">
                  <c:v>1.4894231219148217</c:v>
                </c:pt>
                <c:pt idx="90">
                  <c:v>1.6761041425887473</c:v>
                </c:pt>
                <c:pt idx="91">
                  <c:v>1.7105920661356504</c:v>
                </c:pt>
                <c:pt idx="92">
                  <c:v>0.42940634967852775</c:v>
                </c:pt>
                <c:pt idx="93">
                  <c:v>1.0570363526822815</c:v>
                </c:pt>
                <c:pt idx="94">
                  <c:v>1.3090303124499256</c:v>
                </c:pt>
                <c:pt idx="95">
                  <c:v>2.0785292736684289</c:v>
                </c:pt>
                <c:pt idx="96">
                  <c:v>1.6557236883839306</c:v>
                </c:pt>
                <c:pt idx="97">
                  <c:v>2.1271150629465989</c:v>
                </c:pt>
                <c:pt idx="98">
                  <c:v>1.9335909824436912</c:v>
                </c:pt>
                <c:pt idx="99">
                  <c:v>1.8201849244068771</c:v>
                </c:pt>
                <c:pt idx="100">
                  <c:v>0.96472183920436794</c:v>
                </c:pt>
                <c:pt idx="101">
                  <c:v>0.85308965758652944</c:v>
                </c:pt>
                <c:pt idx="102">
                  <c:v>2.6620049724023525</c:v>
                </c:pt>
                <c:pt idx="103">
                  <c:v>0.91272235422985082</c:v>
                </c:pt>
                <c:pt idx="104">
                  <c:v>1.2749763705232811</c:v>
                </c:pt>
                <c:pt idx="105">
                  <c:v>2.3686017557740997</c:v>
                </c:pt>
                <c:pt idx="106">
                  <c:v>1.8143978656174613</c:v>
                </c:pt>
                <c:pt idx="107">
                  <c:v>1.9508503043013006</c:v>
                </c:pt>
                <c:pt idx="108">
                  <c:v>2.4114789052581558</c:v>
                </c:pt>
                <c:pt idx="109">
                  <c:v>2.0693936095101231</c:v>
                </c:pt>
                <c:pt idx="110">
                  <c:v>2.8362846214171573</c:v>
                </c:pt>
                <c:pt idx="111">
                  <c:v>2.8056726790492443</c:v>
                </c:pt>
                <c:pt idx="112">
                  <c:v>1.8885180724293544</c:v>
                </c:pt>
                <c:pt idx="113">
                  <c:v>0.85887051205313214</c:v>
                </c:pt>
                <c:pt idx="114">
                  <c:v>2.2525861683444899</c:v>
                </c:pt>
                <c:pt idx="115">
                  <c:v>0.88924587234971253</c:v>
                </c:pt>
                <c:pt idx="116">
                  <c:v>1.9189849619197716</c:v>
                </c:pt>
                <c:pt idx="117">
                  <c:v>0.8261278302041718</c:v>
                </c:pt>
                <c:pt idx="118">
                  <c:v>1.5430207402687508</c:v>
                </c:pt>
                <c:pt idx="119">
                  <c:v>1.8792403644791147</c:v>
                </c:pt>
                <c:pt idx="120">
                  <c:v>2.4092399322382723</c:v>
                </c:pt>
                <c:pt idx="121">
                  <c:v>3.3218136706040853</c:v>
                </c:pt>
                <c:pt idx="122">
                  <c:v>3.5713525702923574</c:v>
                </c:pt>
                <c:pt idx="123">
                  <c:v>4.234891917463961</c:v>
                </c:pt>
                <c:pt idx="124">
                  <c:v>3.3340567300551358</c:v>
                </c:pt>
                <c:pt idx="125">
                  <c:v>2.4016237461583949</c:v>
                </c:pt>
                <c:pt idx="126">
                  <c:v>3.169035959943066</c:v>
                </c:pt>
                <c:pt idx="127">
                  <c:v>3.9412428048831818</c:v>
                </c:pt>
                <c:pt idx="128">
                  <c:v>5.0503642556046318</c:v>
                </c:pt>
                <c:pt idx="129">
                  <c:v>5.1206111438130719</c:v>
                </c:pt>
                <c:pt idx="130">
                  <c:v>6.0381001253290645</c:v>
                </c:pt>
                <c:pt idx="131">
                  <c:v>6.5261147563226567</c:v>
                </c:pt>
                <c:pt idx="132">
                  <c:v>6.3213835356508055</c:v>
                </c:pt>
                <c:pt idx="133">
                  <c:v>6.7951967222018395</c:v>
                </c:pt>
                <c:pt idx="134">
                  <c:v>5.7054695477804218</c:v>
                </c:pt>
                <c:pt idx="135">
                  <c:v>5.2562679376241599</c:v>
                </c:pt>
                <c:pt idx="136">
                  <c:v>4.744403316834183</c:v>
                </c:pt>
                <c:pt idx="137">
                  <c:v>4.5228806228948688</c:v>
                </c:pt>
                <c:pt idx="138">
                  <c:v>4.9920504816566762</c:v>
                </c:pt>
                <c:pt idx="139">
                  <c:v>6.0605417281890483</c:v>
                </c:pt>
                <c:pt idx="140">
                  <c:v>5.8713129987031172</c:v>
                </c:pt>
                <c:pt idx="141">
                  <c:v>5.4624403728990041</c:v>
                </c:pt>
                <c:pt idx="142">
                  <c:v>5.4498046792412582</c:v>
                </c:pt>
                <c:pt idx="143">
                  <c:v>5.257367612894833</c:v>
                </c:pt>
                <c:pt idx="144">
                  <c:v>4.8293930204051838</c:v>
                </c:pt>
                <c:pt idx="145">
                  <c:v>5.612536806478075</c:v>
                </c:pt>
                <c:pt idx="146">
                  <c:v>5.3755053019610148</c:v>
                </c:pt>
                <c:pt idx="147">
                  <c:v>5.727271024952989</c:v>
                </c:pt>
                <c:pt idx="148">
                  <c:v>6.1727833590243248</c:v>
                </c:pt>
                <c:pt idx="149">
                  <c:v>5.6218660990892246</c:v>
                </c:pt>
                <c:pt idx="150">
                  <c:v>6.1442383900625002</c:v>
                </c:pt>
                <c:pt idx="151">
                  <c:v>6.7519889524364274</c:v>
                </c:pt>
                <c:pt idx="152">
                  <c:v>6.8470263254773736</c:v>
                </c:pt>
                <c:pt idx="153">
                  <c:v>24.255000127156855</c:v>
                </c:pt>
                <c:pt idx="154">
                  <c:v>31.96356534007662</c:v>
                </c:pt>
                <c:pt idx="155">
                  <c:v>33.080300726352327</c:v>
                </c:pt>
                <c:pt idx="156">
                  <c:v>37.946633421166027</c:v>
                </c:pt>
                <c:pt idx="157">
                  <c:v>38.791291685553809</c:v>
                </c:pt>
                <c:pt idx="158">
                  <c:v>38.719448467589658</c:v>
                </c:pt>
                <c:pt idx="159">
                  <c:v>39.030881068000419</c:v>
                </c:pt>
                <c:pt idx="160">
                  <c:v>41.144090469617183</c:v>
                </c:pt>
                <c:pt idx="161">
                  <c:v>39.018038883207829</c:v>
                </c:pt>
                <c:pt idx="162">
                  <c:v>40.072887128399941</c:v>
                </c:pt>
                <c:pt idx="163">
                  <c:v>40.6870844114516</c:v>
                </c:pt>
                <c:pt idx="164">
                  <c:v>41.376079361087939</c:v>
                </c:pt>
                <c:pt idx="165">
                  <c:v>41.36439526511397</c:v>
                </c:pt>
                <c:pt idx="166">
                  <c:v>40.977153593642122</c:v>
                </c:pt>
                <c:pt idx="167">
                  <c:v>40.974635063966787</c:v>
                </c:pt>
                <c:pt idx="168">
                  <c:v>41.280395687047459</c:v>
                </c:pt>
                <c:pt idx="169">
                  <c:v>40.865188360389212</c:v>
                </c:pt>
                <c:pt idx="170">
                  <c:v>41.815265102545226</c:v>
                </c:pt>
                <c:pt idx="171">
                  <c:v>42.220222960446279</c:v>
                </c:pt>
                <c:pt idx="172">
                  <c:v>42.945607326230586</c:v>
                </c:pt>
                <c:pt idx="173">
                  <c:v>42.061350028541291</c:v>
                </c:pt>
                <c:pt idx="174">
                  <c:v>40.803166970450242</c:v>
                </c:pt>
                <c:pt idx="175">
                  <c:v>42.143741404152095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509264"/>
        <c:axId val="-411301728"/>
      </c:scatterChart>
      <c:valAx>
        <c:axId val="-4115092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301728"/>
        <c:crossesAt val="0"/>
        <c:crossBetween val="midCat"/>
        <c:majorUnit val="10"/>
      </c:valAx>
      <c:valAx>
        <c:axId val="-4113017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5092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'5949'!$M$2:$M$177</c:f>
              <c:numCache>
                <c:formatCode>0.00</c:formatCode>
                <c:ptCount val="176"/>
                <c:pt idx="4">
                  <c:v>2.4364426572186555</c:v>
                </c:pt>
                <c:pt idx="5">
                  <c:v>2.4331627517075449</c:v>
                </c:pt>
                <c:pt idx="6">
                  <c:v>2.4361143115969974</c:v>
                </c:pt>
                <c:pt idx="7">
                  <c:v>2.4147331996988015</c:v>
                </c:pt>
                <c:pt idx="8">
                  <c:v>2.4347307470645396</c:v>
                </c:pt>
                <c:pt idx="9">
                  <c:v>2.4250465494771785</c:v>
                </c:pt>
                <c:pt idx="10">
                  <c:v>2.3783577227074417</c:v>
                </c:pt>
                <c:pt idx="11">
                  <c:v>2.3967474417320815</c:v>
                </c:pt>
                <c:pt idx="12">
                  <c:v>2.2905118360685499</c:v>
                </c:pt>
                <c:pt idx="13">
                  <c:v>2.2953632527576961</c:v>
                </c:pt>
                <c:pt idx="14">
                  <c:v>2.2461407698194975</c:v>
                </c:pt>
                <c:pt idx="15">
                  <c:v>2.2008051091698841</c:v>
                </c:pt>
                <c:pt idx="16">
                  <c:v>2.2478894505745215</c:v>
                </c:pt>
                <c:pt idx="17">
                  <c:v>2.2830010050358034</c:v>
                </c:pt>
                <c:pt idx="18">
                  <c:v>2.2876486423931399</c:v>
                </c:pt>
                <c:pt idx="19">
                  <c:v>2.2412410411944488</c:v>
                </c:pt>
                <c:pt idx="20">
                  <c:v>2.2150067297398159</c:v>
                </c:pt>
                <c:pt idx="21">
                  <c:v>2.2145020140388865</c:v>
                </c:pt>
                <c:pt idx="22">
                  <c:v>2.1541301495169742</c:v>
                </c:pt>
                <c:pt idx="23">
                  <c:v>2.1644543241677323</c:v>
                </c:pt>
                <c:pt idx="24">
                  <c:v>2.1074965743477505</c:v>
                </c:pt>
                <c:pt idx="25">
                  <c:v>2.1064720560754719</c:v>
                </c:pt>
                <c:pt idx="26">
                  <c:v>2.1259927169120596</c:v>
                </c:pt>
                <c:pt idx="27">
                  <c:v>2.1242729835582881</c:v>
                </c:pt>
                <c:pt idx="28">
                  <c:v>2.1562853672390898</c:v>
                </c:pt>
                <c:pt idx="29">
                  <c:v>2.1282116145888561</c:v>
                </c:pt>
                <c:pt idx="30">
                  <c:v>2.1446175468771758</c:v>
                </c:pt>
                <c:pt idx="31">
                  <c:v>2.1239973929219964</c:v>
                </c:pt>
                <c:pt idx="32">
                  <c:v>2.1513628740181114</c:v>
                </c:pt>
                <c:pt idx="33">
                  <c:v>2.0927487250041743</c:v>
                </c:pt>
                <c:pt idx="34">
                  <c:v>2.1307059056897826</c:v>
                </c:pt>
                <c:pt idx="35">
                  <c:v>2.0469788754206557</c:v>
                </c:pt>
                <c:pt idx="36">
                  <c:v>2.0822422009650863</c:v>
                </c:pt>
                <c:pt idx="37">
                  <c:v>2.0883918607654235</c:v>
                </c:pt>
                <c:pt idx="38">
                  <c:v>2.0950372033723075</c:v>
                </c:pt>
                <c:pt idx="39">
                  <c:v>2.1011670374905402</c:v>
                </c:pt>
                <c:pt idx="40">
                  <c:v>2.0980598866540197</c:v>
                </c:pt>
                <c:pt idx="41">
                  <c:v>2.1070328902473201</c:v>
                </c:pt>
                <c:pt idx="42">
                  <c:v>2.067312319276343</c:v>
                </c:pt>
                <c:pt idx="43">
                  <c:v>2.1546064135964302</c:v>
                </c:pt>
                <c:pt idx="44">
                  <c:v>2.1610802044188628</c:v>
                </c:pt>
                <c:pt idx="45">
                  <c:v>2.20538008490426</c:v>
                </c:pt>
                <c:pt idx="46">
                  <c:v>2.2225504762299093</c:v>
                </c:pt>
                <c:pt idx="47">
                  <c:v>2.2464924827310888</c:v>
                </c:pt>
                <c:pt idx="48">
                  <c:v>2.3090972399180494</c:v>
                </c:pt>
                <c:pt idx="49">
                  <c:v>2.2879831847363907</c:v>
                </c:pt>
                <c:pt idx="50">
                  <c:v>2.2946687979398743</c:v>
                </c:pt>
                <c:pt idx="51">
                  <c:v>2.3008782157552514</c:v>
                </c:pt>
                <c:pt idx="52">
                  <c:v>2.2370177707554184</c:v>
                </c:pt>
                <c:pt idx="53">
                  <c:v>2.3939371532561617</c:v>
                </c:pt>
                <c:pt idx="54">
                  <c:v>2.4821387672833883</c:v>
                </c:pt>
                <c:pt idx="55">
                  <c:v>2.5440840632608093</c:v>
                </c:pt>
                <c:pt idx="56">
                  <c:v>2.5706251560763684</c:v>
                </c:pt>
                <c:pt idx="57">
                  <c:v>2.6019619985233158</c:v>
                </c:pt>
                <c:pt idx="58">
                  <c:v>2.5837897491643043</c:v>
                </c:pt>
                <c:pt idx="59">
                  <c:v>2.624085804165063</c:v>
                </c:pt>
                <c:pt idx="60">
                  <c:v>2.5524701900192865</c:v>
                </c:pt>
                <c:pt idx="61">
                  <c:v>2.5506063104556085</c:v>
                </c:pt>
                <c:pt idx="62">
                  <c:v>2.5630579643724989</c:v>
                </c:pt>
                <c:pt idx="63">
                  <c:v>2.4819834792574249</c:v>
                </c:pt>
                <c:pt idx="64">
                  <c:v>2.5018687232741317</c:v>
                </c:pt>
                <c:pt idx="65">
                  <c:v>2.4438652299727415</c:v>
                </c:pt>
                <c:pt idx="66">
                  <c:v>2.4233019210087816</c:v>
                </c:pt>
                <c:pt idx="67">
                  <c:v>2.4358107443180956</c:v>
                </c:pt>
                <c:pt idx="68">
                  <c:v>2.3771129095425612</c:v>
                </c:pt>
                <c:pt idx="69">
                  <c:v>2.4117549568737697</c:v>
                </c:pt>
                <c:pt idx="70">
                  <c:v>2.3832851224706539</c:v>
                </c:pt>
                <c:pt idx="71">
                  <c:v>2.369769252729915</c:v>
                </c:pt>
                <c:pt idx="72">
                  <c:v>2.3449142095949576</c:v>
                </c:pt>
                <c:pt idx="73">
                  <c:v>2.3032866828720593</c:v>
                </c:pt>
                <c:pt idx="74">
                  <c:v>2.3032352563740393</c:v>
                </c:pt>
                <c:pt idx="75">
                  <c:v>2.2680173750215427</c:v>
                </c:pt>
                <c:pt idx="76">
                  <c:v>2.2833872304387666</c:v>
                </c:pt>
                <c:pt idx="77">
                  <c:v>2.2517889006798968</c:v>
                </c:pt>
                <c:pt idx="78">
                  <c:v>2.2318269213781963</c:v>
                </c:pt>
                <c:pt idx="79">
                  <c:v>2.1754416417530336</c:v>
                </c:pt>
                <c:pt idx="80">
                  <c:v>2.1367678094023663</c:v>
                </c:pt>
                <c:pt idx="81">
                  <c:v>2.10509434703097</c:v>
                </c:pt>
                <c:pt idx="82">
                  <c:v>2.0633937790731007</c:v>
                </c:pt>
                <c:pt idx="83">
                  <c:v>2.0503988222349085</c:v>
                </c:pt>
                <c:pt idx="84">
                  <c:v>2.0077768276897783</c:v>
                </c:pt>
                <c:pt idx="85">
                  <c:v>2.016084434727107</c:v>
                </c:pt>
                <c:pt idx="86">
                  <c:v>1.9690681097909029</c:v>
                </c:pt>
                <c:pt idx="87">
                  <c:v>1.9624479890861002</c:v>
                </c:pt>
                <c:pt idx="88">
                  <c:v>1.9754925790369664</c:v>
                </c:pt>
                <c:pt idx="89">
                  <c:v>1.9759619726893969</c:v>
                </c:pt>
                <c:pt idx="90">
                  <c:v>1.9897978807182104</c:v>
                </c:pt>
                <c:pt idx="91">
                  <c:v>1.9943055720532392</c:v>
                </c:pt>
                <c:pt idx="92">
                  <c:v>1.9722938526714677</c:v>
                </c:pt>
                <c:pt idx="93">
                  <c:v>1.9520819108598904</c:v>
                </c:pt>
                <c:pt idx="94">
                  <c:v>1.9516671911619672</c:v>
                </c:pt>
                <c:pt idx="95">
                  <c:v>1.9464258258022944</c:v>
                </c:pt>
                <c:pt idx="96">
                  <c:v>1.9594952932492831</c:v>
                </c:pt>
                <c:pt idx="97">
                  <c:v>1.9655470859351845</c:v>
                </c:pt>
                <c:pt idx="98">
                  <c:v>1.9404230537901428</c:v>
                </c:pt>
                <c:pt idx="99">
                  <c:v>1.9407193217737413</c:v>
                </c:pt>
                <c:pt idx="100">
                  <c:v>1.9423857228871655</c:v>
                </c:pt>
                <c:pt idx="101">
                  <c:v>1.9342790018047853</c:v>
                </c:pt>
                <c:pt idx="102">
                  <c:v>1.9177247071762511</c:v>
                </c:pt>
                <c:pt idx="103">
                  <c:v>1.9239947960749297</c:v>
                </c:pt>
                <c:pt idx="104">
                  <c:v>1.9398069857923255</c:v>
                </c:pt>
                <c:pt idx="105">
                  <c:v>1.9261911115849972</c:v>
                </c:pt>
                <c:pt idx="106">
                  <c:v>1.914899915001377</c:v>
                </c:pt>
                <c:pt idx="107">
                  <c:v>1.8995446872168718</c:v>
                </c:pt>
                <c:pt idx="108">
                  <c:v>1.9143506613002121</c:v>
                </c:pt>
                <c:pt idx="109">
                  <c:v>1.9289584282191767</c:v>
                </c:pt>
                <c:pt idx="110">
                  <c:v>1.9150925567673633</c:v>
                </c:pt>
                <c:pt idx="111">
                  <c:v>1.9121547003109991</c:v>
                </c:pt>
                <c:pt idx="112">
                  <c:v>1.9042756494021362</c:v>
                </c:pt>
                <c:pt idx="113">
                  <c:v>1.9138576218312155</c:v>
                </c:pt>
                <c:pt idx="114">
                  <c:v>1.9328961952479844</c:v>
                </c:pt>
                <c:pt idx="115">
                  <c:v>1.9343431802029134</c:v>
                </c:pt>
                <c:pt idx="116">
                  <c:v>1.94755814737233</c:v>
                </c:pt>
                <c:pt idx="117">
                  <c:v>1.9363450858189761</c:v>
                </c:pt>
                <c:pt idx="118">
                  <c:v>1.954369879224648</c:v>
                </c:pt>
                <c:pt idx="119">
                  <c:v>1.9691841576624891</c:v>
                </c:pt>
                <c:pt idx="120">
                  <c:v>1.999791986088695</c:v>
                </c:pt>
                <c:pt idx="121">
                  <c:v>2.0004547663061327</c:v>
                </c:pt>
                <c:pt idx="122">
                  <c:v>2.0006172121444585</c:v>
                </c:pt>
                <c:pt idx="123">
                  <c:v>2.0236919297190852</c:v>
                </c:pt>
                <c:pt idx="124">
                  <c:v>2.0680526509430859</c:v>
                </c:pt>
                <c:pt idx="125">
                  <c:v>2.0843736243391668</c:v>
                </c:pt>
                <c:pt idx="126">
                  <c:v>2.0830007514291413</c:v>
                </c:pt>
                <c:pt idx="127">
                  <c:v>2.0740410692567184</c:v>
                </c:pt>
                <c:pt idx="128">
                  <c:v>2.1082920288201832</c:v>
                </c:pt>
                <c:pt idx="129">
                  <c:v>2.0946030652986209</c:v>
                </c:pt>
                <c:pt idx="130">
                  <c:v>2.10053226505172</c:v>
                </c:pt>
                <c:pt idx="131">
                  <c:v>2.075384431468037</c:v>
                </c:pt>
                <c:pt idx="132">
                  <c:v>2.0618297368041536</c:v>
                </c:pt>
                <c:pt idx="133">
                  <c:v>2.0571800294051581</c:v>
                </c:pt>
                <c:pt idx="134">
                  <c:v>2.0514356333747408</c:v>
                </c:pt>
                <c:pt idx="135">
                  <c:v>2.0411762134460734</c:v>
                </c:pt>
                <c:pt idx="136">
                  <c:v>2.0431308937472155</c:v>
                </c:pt>
                <c:pt idx="137">
                  <c:v>2.0641402068975001</c:v>
                </c:pt>
                <c:pt idx="138">
                  <c:v>2.056829145340008</c:v>
                </c:pt>
                <c:pt idx="139">
                  <c:v>2.0927928764379775</c:v>
                </c:pt>
                <c:pt idx="140">
                  <c:v>2.09911587091714</c:v>
                </c:pt>
                <c:pt idx="141">
                  <c:v>2.1201645255777852</c:v>
                </c:pt>
                <c:pt idx="142">
                  <c:v>2.1426072037541366</c:v>
                </c:pt>
                <c:pt idx="143">
                  <c:v>2.1511190983784338</c:v>
                </c:pt>
                <c:pt idx="144">
                  <c:v>2.1818047337281099</c:v>
                </c:pt>
                <c:pt idx="145">
                  <c:v>2.1682714871416455</c:v>
                </c:pt>
                <c:pt idx="146">
                  <c:v>2.1480415216582212</c:v>
                </c:pt>
                <c:pt idx="147">
                  <c:v>2.1607966157700167</c:v>
                </c:pt>
                <c:pt idx="148">
                  <c:v>2.1554793013004971</c:v>
                </c:pt>
                <c:pt idx="149">
                  <c:v>2.2011017369852919</c:v>
                </c:pt>
                <c:pt idx="150">
                  <c:v>2.1967482772742386</c:v>
                </c:pt>
                <c:pt idx="151">
                  <c:v>2.1873449026868785</c:v>
                </c:pt>
                <c:pt idx="152">
                  <c:v>2.223537603034452</c:v>
                </c:pt>
                <c:pt idx="153">
                  <c:v>2.2351203194025975</c:v>
                </c:pt>
                <c:pt idx="154">
                  <c:v>2.2473473485158699</c:v>
                </c:pt>
                <c:pt idx="155">
                  <c:v>2.2497598822105798</c:v>
                </c:pt>
                <c:pt idx="156">
                  <c:v>2.286985351656706</c:v>
                </c:pt>
                <c:pt idx="157">
                  <c:v>2.275682355371158</c:v>
                </c:pt>
                <c:pt idx="158">
                  <c:v>2.2349362917953544</c:v>
                </c:pt>
                <c:pt idx="159">
                  <c:v>2.2617260516614888</c:v>
                </c:pt>
                <c:pt idx="160">
                  <c:v>2.2559847907572119</c:v>
                </c:pt>
                <c:pt idx="161">
                  <c:v>2.2595969625549128</c:v>
                </c:pt>
                <c:pt idx="162">
                  <c:v>2.23362745435848</c:v>
                </c:pt>
                <c:pt idx="163">
                  <c:v>2.2564418196689733</c:v>
                </c:pt>
                <c:pt idx="164">
                  <c:v>2.2540112748351193</c:v>
                </c:pt>
                <c:pt idx="165">
                  <c:v>2.2212702274213525</c:v>
                </c:pt>
                <c:pt idx="166">
                  <c:v>2.2085773756291878</c:v>
                </c:pt>
                <c:pt idx="167">
                  <c:v>2.198354328819172</c:v>
                </c:pt>
                <c:pt idx="168">
                  <c:v>2.2121726388218836</c:v>
                </c:pt>
                <c:pt idx="169">
                  <c:v>2.1999653052633779</c:v>
                </c:pt>
                <c:pt idx="170">
                  <c:v>2.1967532615042118</c:v>
                </c:pt>
                <c:pt idx="171">
                  <c:v>2.1755930868782238</c:v>
                </c:pt>
                <c:pt idx="172">
                  <c:v>2.1860329728651102</c:v>
                </c:pt>
                <c:pt idx="173">
                  <c:v>2.2055586687349837</c:v>
                </c:pt>
                <c:pt idx="174">
                  <c:v>2.1951262493151584</c:v>
                </c:pt>
                <c:pt idx="175">
                  <c:v>2.2155749699790372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438640"/>
        <c:axId val="-377401136"/>
      </c:scatterChart>
      <c:valAx>
        <c:axId val="-3774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77401136"/>
        <c:crossesAt val="0"/>
        <c:crossBetween val="midCat"/>
        <c:majorUnit val="10"/>
      </c:valAx>
      <c:valAx>
        <c:axId val="-3774011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77438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'6114'!$M$2:$M$177</c:f>
              <c:numCache>
                <c:formatCode>0.00</c:formatCode>
                <c:ptCount val="176"/>
                <c:pt idx="4">
                  <c:v>2.6557946175735769</c:v>
                </c:pt>
                <c:pt idx="5">
                  <c:v>2.6681794428605694</c:v>
                </c:pt>
                <c:pt idx="6">
                  <c:v>2.6412465406100498</c:v>
                </c:pt>
                <c:pt idx="7">
                  <c:v>2.6111624468662518</c:v>
                </c:pt>
                <c:pt idx="8">
                  <c:v>2.6130734062514276</c:v>
                </c:pt>
                <c:pt idx="9">
                  <c:v>2.5897711061948017</c:v>
                </c:pt>
                <c:pt idx="10">
                  <c:v>2.5121569874091927</c:v>
                </c:pt>
                <c:pt idx="11">
                  <c:v>2.4402502021581154</c:v>
                </c:pt>
                <c:pt idx="12">
                  <c:v>2.415199271587869</c:v>
                </c:pt>
                <c:pt idx="13">
                  <c:v>2.4421036291163687</c:v>
                </c:pt>
                <c:pt idx="14">
                  <c:v>2.3969703228098491</c:v>
                </c:pt>
                <c:pt idx="15">
                  <c:v>2.3685358810342305</c:v>
                </c:pt>
                <c:pt idx="16">
                  <c:v>2.3192548080165305</c:v>
                </c:pt>
                <c:pt idx="17">
                  <c:v>2.3055218248022618</c:v>
                </c:pt>
                <c:pt idx="18">
                  <c:v>2.3338085396202244</c:v>
                </c:pt>
                <c:pt idx="19">
                  <c:v>2.3267392732689052</c:v>
                </c:pt>
                <c:pt idx="20">
                  <c:v>2.3404230350185271</c:v>
                </c:pt>
                <c:pt idx="21">
                  <c:v>2.3054016335096512</c:v>
                </c:pt>
                <c:pt idx="22">
                  <c:v>2.3026335890602825</c:v>
                </c:pt>
                <c:pt idx="23">
                  <c:v>2.2768588971644053</c:v>
                </c:pt>
                <c:pt idx="24">
                  <c:v>2.168225828563088</c:v>
                </c:pt>
                <c:pt idx="25">
                  <c:v>2.0817980633488231</c:v>
                </c:pt>
                <c:pt idx="26">
                  <c:v>2.0545480743341886</c:v>
                </c:pt>
                <c:pt idx="27">
                  <c:v>1.9503487663224921</c:v>
                </c:pt>
                <c:pt idx="28">
                  <c:v>1.9378445285793942</c:v>
                </c:pt>
                <c:pt idx="29">
                  <c:v>1.88540827345574</c:v>
                </c:pt>
                <c:pt idx="30">
                  <c:v>1.8611367394455813</c:v>
                </c:pt>
                <c:pt idx="31">
                  <c:v>1.8561317764070724</c:v>
                </c:pt>
                <c:pt idx="32">
                  <c:v>1.7989998343753357</c:v>
                </c:pt>
                <c:pt idx="33">
                  <c:v>1.7910372374239822</c:v>
                </c:pt>
                <c:pt idx="34">
                  <c:v>1.8256401866787266</c:v>
                </c:pt>
                <c:pt idx="35">
                  <c:v>1.8117086003188136</c:v>
                </c:pt>
                <c:pt idx="36">
                  <c:v>1.7992296387817102</c:v>
                </c:pt>
                <c:pt idx="37">
                  <c:v>1.7754450542835616</c:v>
                </c:pt>
                <c:pt idx="38">
                  <c:v>1.7616605716179035</c:v>
                </c:pt>
                <c:pt idx="39">
                  <c:v>1.7887348148766704</c:v>
                </c:pt>
                <c:pt idx="40">
                  <c:v>1.7736707206847737</c:v>
                </c:pt>
                <c:pt idx="41">
                  <c:v>1.7766127979403434</c:v>
                </c:pt>
                <c:pt idx="42">
                  <c:v>1.747180794566032</c:v>
                </c:pt>
                <c:pt idx="43">
                  <c:v>1.7530567203224221</c:v>
                </c:pt>
                <c:pt idx="44">
                  <c:v>1.7542068037816898</c:v>
                </c:pt>
                <c:pt idx="45">
                  <c:v>1.7268110206337408</c:v>
                </c:pt>
                <c:pt idx="46">
                  <c:v>1.72638165687266</c:v>
                </c:pt>
                <c:pt idx="47">
                  <c:v>1.7483875631523298</c:v>
                </c:pt>
                <c:pt idx="48">
                  <c:v>1.7768664709924671</c:v>
                </c:pt>
                <c:pt idx="49">
                  <c:v>1.7371682496974346</c:v>
                </c:pt>
                <c:pt idx="50">
                  <c:v>1.7495672558044602</c:v>
                </c:pt>
                <c:pt idx="51">
                  <c:v>1.8183805195516798</c:v>
                </c:pt>
                <c:pt idx="52">
                  <c:v>2.1984669394293959</c:v>
                </c:pt>
                <c:pt idx="53">
                  <c:v>2.2933125543874202</c:v>
                </c:pt>
                <c:pt idx="54">
                  <c:v>2.3618594129372807</c:v>
                </c:pt>
                <c:pt idx="55">
                  <c:v>2.4141224405243662</c:v>
                </c:pt>
                <c:pt idx="56">
                  <c:v>2.373590423415652</c:v>
                </c:pt>
                <c:pt idx="57">
                  <c:v>2.3141162867636811</c:v>
                </c:pt>
                <c:pt idx="58">
                  <c:v>2.2951171077517798</c:v>
                </c:pt>
                <c:pt idx="59">
                  <c:v>2.2875753488294137</c:v>
                </c:pt>
                <c:pt idx="60">
                  <c:v>2.3336886285099294</c:v>
                </c:pt>
                <c:pt idx="61">
                  <c:v>2.3123109939738464</c:v>
                </c:pt>
                <c:pt idx="62">
                  <c:v>2.2718764936540894</c:v>
                </c:pt>
                <c:pt idx="63">
                  <c:v>2.1931231494160808</c:v>
                </c:pt>
                <c:pt idx="64">
                  <c:v>2.1557945386624056</c:v>
                </c:pt>
                <c:pt idx="65">
                  <c:v>2.0910368276146762</c:v>
                </c:pt>
                <c:pt idx="66">
                  <c:v>2.0330187207107895</c:v>
                </c:pt>
                <c:pt idx="67">
                  <c:v>1.971529413295398</c:v>
                </c:pt>
                <c:pt idx="68">
                  <c:v>1.8831960752173234</c:v>
                </c:pt>
                <c:pt idx="69">
                  <c:v>1.8521593920833379</c:v>
                </c:pt>
                <c:pt idx="70">
                  <c:v>1.8614799313745549</c:v>
                </c:pt>
                <c:pt idx="71">
                  <c:v>1.8070947580696575</c:v>
                </c:pt>
                <c:pt idx="72">
                  <c:v>1.7975472659293259</c:v>
                </c:pt>
                <c:pt idx="73">
                  <c:v>1.8440509013953963</c:v>
                </c:pt>
                <c:pt idx="74">
                  <c:v>1.8187877764060987</c:v>
                </c:pt>
                <c:pt idx="75">
                  <c:v>1.8069703134568553</c:v>
                </c:pt>
                <c:pt idx="76">
                  <c:v>1.8413089245746876</c:v>
                </c:pt>
                <c:pt idx="77">
                  <c:v>1.829547672854678</c:v>
                </c:pt>
                <c:pt idx="78">
                  <c:v>1.8257075324623342</c:v>
                </c:pt>
                <c:pt idx="79">
                  <c:v>1.8223000217458876</c:v>
                </c:pt>
                <c:pt idx="80">
                  <c:v>1.8250431225675834</c:v>
                </c:pt>
                <c:pt idx="81">
                  <c:v>1.816042298720242</c:v>
                </c:pt>
                <c:pt idx="82">
                  <c:v>1.8215731490324005</c:v>
                </c:pt>
                <c:pt idx="83">
                  <c:v>1.8108397447480327</c:v>
                </c:pt>
                <c:pt idx="84">
                  <c:v>1.7982515589915868</c:v>
                </c:pt>
                <c:pt idx="85">
                  <c:v>1.8055112853414894</c:v>
                </c:pt>
                <c:pt idx="86">
                  <c:v>1.7773500893194365</c:v>
                </c:pt>
                <c:pt idx="87">
                  <c:v>1.8049604923349354</c:v>
                </c:pt>
                <c:pt idx="88">
                  <c:v>1.8019499602693356</c:v>
                </c:pt>
                <c:pt idx="89">
                  <c:v>1.7983407055974543</c:v>
                </c:pt>
                <c:pt idx="90">
                  <c:v>1.8016485978695103</c:v>
                </c:pt>
                <c:pt idx="91">
                  <c:v>1.8022597062476851</c:v>
                </c:pt>
                <c:pt idx="92">
                  <c:v>1.7795577501771773</c:v>
                </c:pt>
                <c:pt idx="93">
                  <c:v>1.7906790330432751</c:v>
                </c:pt>
                <c:pt idx="94">
                  <c:v>1.7951442372140631</c:v>
                </c:pt>
                <c:pt idx="95">
                  <c:v>1.8087793655092734</c:v>
                </c:pt>
                <c:pt idx="96">
                  <c:v>1.8012874666376275</c:v>
                </c:pt>
                <c:pt idx="97">
                  <c:v>1.809640280862665</c:v>
                </c:pt>
                <c:pt idx="98">
                  <c:v>1.8062111330679866</c:v>
                </c:pt>
                <c:pt idx="99">
                  <c:v>1.8042016356823924</c:v>
                </c:pt>
                <c:pt idx="100">
                  <c:v>1.7890432670471936</c:v>
                </c:pt>
                <c:pt idx="101">
                  <c:v>1.7870652018451001</c:v>
                </c:pt>
                <c:pt idx="102">
                  <c:v>1.8191182566713571</c:v>
                </c:pt>
                <c:pt idx="103">
                  <c:v>1.7881218627508322</c:v>
                </c:pt>
                <c:pt idx="104">
                  <c:v>1.7945408187683876</c:v>
                </c:pt>
                <c:pt idx="105">
                  <c:v>1.8139193016336288</c:v>
                </c:pt>
                <c:pt idx="106">
                  <c:v>1.8040990919584599</c:v>
                </c:pt>
                <c:pt idx="107">
                  <c:v>1.8065169594299146</c:v>
                </c:pt>
                <c:pt idx="108">
                  <c:v>1.8146790628076039</c:v>
                </c:pt>
                <c:pt idx="109">
                  <c:v>1.8086174862097053</c:v>
                </c:pt>
                <c:pt idx="110">
                  <c:v>1.8222064029760618</c:v>
                </c:pt>
                <c:pt idx="111">
                  <c:v>1.8216639750033312</c:v>
                </c:pt>
                <c:pt idx="112">
                  <c:v>1.8054124641396871</c:v>
                </c:pt>
                <c:pt idx="113">
                  <c:v>1.7871676356316035</c:v>
                </c:pt>
                <c:pt idx="114">
                  <c:v>1.8118635647209473</c:v>
                </c:pt>
                <c:pt idx="115">
                  <c:v>1.7877058714909493</c:v>
                </c:pt>
                <c:pt idx="116">
                  <c:v>1.8059523218495663</c:v>
                </c:pt>
                <c:pt idx="117">
                  <c:v>1.7865874520443081</c:v>
                </c:pt>
                <c:pt idx="118">
                  <c:v>1.7992904280004791</c:v>
                </c:pt>
                <c:pt idx="119">
                  <c:v>1.8052480678967258</c:v>
                </c:pt>
                <c:pt idx="120">
                  <c:v>1.8146393893500501</c:v>
                </c:pt>
                <c:pt idx="121">
                  <c:v>1.8308097295695533</c:v>
                </c:pt>
                <c:pt idx="122">
                  <c:v>1.8352314313305373</c:v>
                </c:pt>
                <c:pt idx="123">
                  <c:v>1.8469890094217127</c:v>
                </c:pt>
                <c:pt idx="124">
                  <c:v>1.8310266703254923</c:v>
                </c:pt>
                <c:pt idx="125">
                  <c:v>1.8145044344254133</c:v>
                </c:pt>
                <c:pt idx="126">
                  <c:v>1.8281025866226508</c:v>
                </c:pt>
                <c:pt idx="127">
                  <c:v>1.8417856972333853</c:v>
                </c:pt>
                <c:pt idx="128">
                  <c:v>1.8614387624585929</c:v>
                </c:pt>
                <c:pt idx="129">
                  <c:v>1.8626835014138536</c:v>
                </c:pt>
                <c:pt idx="130">
                  <c:v>1.8789409372297547</c:v>
                </c:pt>
                <c:pt idx="131">
                  <c:v>1.8875883070624579</c:v>
                </c:pt>
                <c:pt idx="132">
                  <c:v>1.8839605744720522</c:v>
                </c:pt>
                <c:pt idx="133">
                  <c:v>1.8923563019677145</c:v>
                </c:pt>
                <c:pt idx="134">
                  <c:v>1.873046893405961</c:v>
                </c:pt>
                <c:pt idx="135">
                  <c:v>1.8650872704648243</c:v>
                </c:pt>
                <c:pt idx="136">
                  <c:v>1.8560172910028654</c:v>
                </c:pt>
                <c:pt idx="137">
                  <c:v>1.8520920220884276</c:v>
                </c:pt>
                <c:pt idx="138">
                  <c:v>1.8604054721889098</c:v>
                </c:pt>
                <c:pt idx="139">
                  <c:v>1.8793385909623361</c:v>
                </c:pt>
                <c:pt idx="140">
                  <c:v>1.8759855545922874</c:v>
                </c:pt>
                <c:pt idx="141">
                  <c:v>1.8687405406413777</c:v>
                </c:pt>
                <c:pt idx="142">
                  <c:v>1.8685166426079749</c:v>
                </c:pt>
                <c:pt idx="143">
                  <c:v>1.865106756148567</c:v>
                </c:pt>
                <c:pt idx="144">
                  <c:v>1.8575232651111702</c:v>
                </c:pt>
                <c:pt idx="145">
                  <c:v>1.8714001727288121</c:v>
                </c:pt>
                <c:pt idx="146">
                  <c:v>1.867200095617624</c:v>
                </c:pt>
                <c:pt idx="147">
                  <c:v>1.8734332044385351</c:v>
                </c:pt>
                <c:pt idx="148">
                  <c:v>1.8813274552930679</c:v>
                </c:pt>
                <c:pt idx="149">
                  <c:v>1.8715654830255994</c:v>
                </c:pt>
                <c:pt idx="150">
                  <c:v>1.8808216530326451</c:v>
                </c:pt>
                <c:pt idx="151">
                  <c:v>1.8915906823713367</c:v>
                </c:pt>
                <c:pt idx="152">
                  <c:v>1.893274696047198</c:v>
                </c:pt>
                <c:pt idx="153">
                  <c:v>2.2017350944468261</c:v>
                </c:pt>
                <c:pt idx="154">
                  <c:v>2.3383269301053415</c:v>
                </c:pt>
                <c:pt idx="155">
                  <c:v>2.3581149103770223</c:v>
                </c:pt>
                <c:pt idx="156">
                  <c:v>2.4443438385043468</c:v>
                </c:pt>
                <c:pt idx="157">
                  <c:v>2.4593107512371462</c:v>
                </c:pt>
                <c:pt idx="158">
                  <c:v>2.4580377261345121</c:v>
                </c:pt>
                <c:pt idx="159">
                  <c:v>2.4635561526378922</c:v>
                </c:pt>
                <c:pt idx="160">
                  <c:v>2.5010011431549195</c:v>
                </c:pt>
                <c:pt idx="161">
                  <c:v>2.4633285956871194</c:v>
                </c:pt>
                <c:pt idx="162">
                  <c:v>2.4820199674498524</c:v>
                </c:pt>
                <c:pt idx="163">
                  <c:v>2.4929032293839786</c:v>
                </c:pt>
                <c:pt idx="164">
                  <c:v>2.5051118677402502</c:v>
                </c:pt>
                <c:pt idx="165">
                  <c:v>2.5049048315314342</c:v>
                </c:pt>
                <c:pt idx="166">
                  <c:v>2.498043107035524</c:v>
                </c:pt>
                <c:pt idx="167">
                  <c:v>2.4979984799769195</c:v>
                </c:pt>
                <c:pt idx="168">
                  <c:v>2.5034164019410072</c:v>
                </c:pt>
                <c:pt idx="169">
                  <c:v>2.4960591403286827</c:v>
                </c:pt>
                <c:pt idx="170">
                  <c:v>2.5128940146072383</c:v>
                </c:pt>
                <c:pt idx="171">
                  <c:v>2.5200696608717776</c:v>
                </c:pt>
                <c:pt idx="172">
                  <c:v>2.5329231010832456</c:v>
                </c:pt>
                <c:pt idx="173">
                  <c:v>2.5172545137197524</c:v>
                </c:pt>
                <c:pt idx="174">
                  <c:v>2.4949601529986336</c:v>
                </c:pt>
                <c:pt idx="175">
                  <c:v>2.5187144467846303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869552"/>
        <c:axId val="-444523056"/>
      </c:scatterChart>
      <c:valAx>
        <c:axId val="-4438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4523056"/>
        <c:crossesAt val="0"/>
        <c:crossBetween val="midCat"/>
        <c:majorUnit val="10"/>
      </c:valAx>
      <c:valAx>
        <c:axId val="-4445230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869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'6446'!$L$2:$L$141</c:f>
              <c:numCache>
                <c:formatCode>0.00</c:formatCode>
                <c:ptCount val="140"/>
                <c:pt idx="0">
                  <c:v>1.6681515817552335</c:v>
                </c:pt>
                <c:pt idx="1">
                  <c:v>1.6846163980222664</c:v>
                </c:pt>
                <c:pt idx="2">
                  <c:v>1.6860444050003089</c:v>
                </c:pt>
                <c:pt idx="3">
                  <c:v>1.6982455394663849</c:v>
                </c:pt>
                <c:pt idx="4">
                  <c:v>1.7412508777877524</c:v>
                </c:pt>
                <c:pt idx="5">
                  <c:v>1.6886500780508704</c:v>
                </c:pt>
                <c:pt idx="6">
                  <c:v>1.7541609363876041</c:v>
                </c:pt>
                <c:pt idx="7">
                  <c:v>1.7564131699946197</c:v>
                </c:pt>
                <c:pt idx="8">
                  <c:v>1.7380729426385848</c:v>
                </c:pt>
                <c:pt idx="9">
                  <c:v>1.7503388866041458</c:v>
                </c:pt>
                <c:pt idx="10">
                  <c:v>1.8175149080936925</c:v>
                </c:pt>
                <c:pt idx="11">
                  <c:v>1.7298890184941806</c:v>
                </c:pt>
                <c:pt idx="12">
                  <c:v>1.7222821678280029</c:v>
                </c:pt>
                <c:pt idx="13">
                  <c:v>1.7052032481214334</c:v>
                </c:pt>
                <c:pt idx="14">
                  <c:v>1.6666408302660827</c:v>
                </c:pt>
                <c:pt idx="15">
                  <c:v>1.6464429475291247</c:v>
                </c:pt>
                <c:pt idx="16">
                  <c:v>1.5962233515895898</c:v>
                </c:pt>
                <c:pt idx="17">
                  <c:v>1.5767687472081782</c:v>
                </c:pt>
                <c:pt idx="18">
                  <c:v>1.5972566637296874</c:v>
                </c:pt>
                <c:pt idx="19">
                  <c:v>1.5879496975257934</c:v>
                </c:pt>
                <c:pt idx="20">
                  <c:v>1.6125320320368499</c:v>
                </c:pt>
                <c:pt idx="21">
                  <c:v>1.6035074915038332</c:v>
                </c:pt>
                <c:pt idx="22">
                  <c:v>1.5793159042149489</c:v>
                </c:pt>
                <c:pt idx="23">
                  <c:v>1.5890634654826636</c:v>
                </c:pt>
                <c:pt idx="24">
                  <c:v>1.5787491208380384</c:v>
                </c:pt>
                <c:pt idx="25">
                  <c:v>1.5491074751487404</c:v>
                </c:pt>
                <c:pt idx="26">
                  <c:v>1.546579033873511</c:v>
                </c:pt>
                <c:pt idx="27">
                  <c:v>1.5767794803902859</c:v>
                </c:pt>
                <c:pt idx="28">
                  <c:v>1.5946426115673198</c:v>
                </c:pt>
                <c:pt idx="29">
                  <c:v>1.5470966822359531</c:v>
                </c:pt>
                <c:pt idx="30">
                  <c:v>1.5134676865231196</c:v>
                </c:pt>
                <c:pt idx="31">
                  <c:v>1.5349608830717731</c:v>
                </c:pt>
                <c:pt idx="32">
                  <c:v>1.5332146304079852</c:v>
                </c:pt>
                <c:pt idx="33">
                  <c:v>1.5509589964049355</c:v>
                </c:pt>
                <c:pt idx="34">
                  <c:v>1.5303246704018307</c:v>
                </c:pt>
                <c:pt idx="35">
                  <c:v>1.5477667367414252</c:v>
                </c:pt>
                <c:pt idx="36">
                  <c:v>1.5453772930983096</c:v>
                </c:pt>
                <c:pt idx="37">
                  <c:v>1.553894613202321</c:v>
                </c:pt>
                <c:pt idx="38">
                  <c:v>1.506495951687266</c:v>
                </c:pt>
                <c:pt idx="39">
                  <c:v>1.5369956759821148</c:v>
                </c:pt>
                <c:pt idx="40">
                  <c:v>1.5195313105909747</c:v>
                </c:pt>
                <c:pt idx="41">
                  <c:v>1.4932050388250742</c:v>
                </c:pt>
                <c:pt idx="42">
                  <c:v>1.5200437441445245</c:v>
                </c:pt>
                <c:pt idx="43">
                  <c:v>1.5243669334482688</c:v>
                </c:pt>
                <c:pt idx="44">
                  <c:v>1.5018622570631017</c:v>
                </c:pt>
                <c:pt idx="45">
                  <c:v>1.5075667412704845</c:v>
                </c:pt>
                <c:pt idx="46">
                  <c:v>1.5017844825717042</c:v>
                </c:pt>
                <c:pt idx="47">
                  <c:v>1.520132580819215</c:v>
                </c:pt>
                <c:pt idx="48">
                  <c:v>1.4773792183969232</c:v>
                </c:pt>
                <c:pt idx="49">
                  <c:v>1.4949048272669319</c:v>
                </c:pt>
                <c:pt idx="50">
                  <c:v>1.4899930619755606</c:v>
                </c:pt>
                <c:pt idx="51">
                  <c:v>1.4395415277080728</c:v>
                </c:pt>
                <c:pt idx="52">
                  <c:v>1.4945423379978036</c:v>
                </c:pt>
                <c:pt idx="53">
                  <c:v>1.4584889597066713</c:v>
                </c:pt>
                <c:pt idx="54">
                  <c:v>1.4447596060520118</c:v>
                </c:pt>
                <c:pt idx="55">
                  <c:v>1.4751192842914116</c:v>
                </c:pt>
                <c:pt idx="56">
                  <c:v>1.4510759852363178</c:v>
                </c:pt>
                <c:pt idx="57">
                  <c:v>1.4684921208842376</c:v>
                </c:pt>
                <c:pt idx="58">
                  <c:v>1.45447878218454</c:v>
                </c:pt>
                <c:pt idx="59">
                  <c:v>1.4502367417588391</c:v>
                </c:pt>
                <c:pt idx="60">
                  <c:v>1.4509535083833278</c:v>
                </c:pt>
                <c:pt idx="61">
                  <c:v>1.4775793662259584</c:v>
                </c:pt>
                <c:pt idx="62">
                  <c:v>1.4578519876928435</c:v>
                </c:pt>
                <c:pt idx="63">
                  <c:v>1.438168979127588</c:v>
                </c:pt>
                <c:pt idx="64">
                  <c:v>1.4648790927641824</c:v>
                </c:pt>
                <c:pt idx="65">
                  <c:v>1.4725031450625059</c:v>
                </c:pt>
                <c:pt idx="66">
                  <c:v>1.4709804892564085</c:v>
                </c:pt>
                <c:pt idx="67">
                  <c:v>1.4081966994502293</c:v>
                </c:pt>
                <c:pt idx="68">
                  <c:v>1.4366590622855959</c:v>
                </c:pt>
                <c:pt idx="69">
                  <c:v>1.4099017265467251</c:v>
                </c:pt>
                <c:pt idx="70">
                  <c:v>1.3999956307361161</c:v>
                </c:pt>
                <c:pt idx="71">
                  <c:v>1.3900944821913577</c:v>
                </c:pt>
                <c:pt idx="72">
                  <c:v>1.40470889843222</c:v>
                </c:pt>
                <c:pt idx="73">
                  <c:v>1.3763987615283113</c:v>
                </c:pt>
                <c:pt idx="74">
                  <c:v>1.4276527676100663</c:v>
                </c:pt>
                <c:pt idx="75">
                  <c:v>1.370371282021621</c:v>
                </c:pt>
                <c:pt idx="76">
                  <c:v>1.4381619185854473</c:v>
                </c:pt>
                <c:pt idx="77">
                  <c:v>1.3975828669863068</c:v>
                </c:pt>
                <c:pt idx="78">
                  <c:v>1.3822671825464017</c:v>
                </c:pt>
                <c:pt idx="79">
                  <c:v>1.3981206113473517</c:v>
                </c:pt>
                <c:pt idx="80">
                  <c:v>1.3819307510716319</c:v>
                </c:pt>
                <c:pt idx="81">
                  <c:v>1.3320276307052163</c:v>
                </c:pt>
                <c:pt idx="82">
                  <c:v>1.369090609693197</c:v>
                </c:pt>
                <c:pt idx="83">
                  <c:v>1.3523312381584514</c:v>
                </c:pt>
                <c:pt idx="84">
                  <c:v>1.3770437814934402</c:v>
                </c:pt>
                <c:pt idx="85">
                  <c:v>1.3266640425301621</c:v>
                </c:pt>
                <c:pt idx="86">
                  <c:v>1.3273437890946751</c:v>
                </c:pt>
                <c:pt idx="87">
                  <c:v>1.3251722182770767</c:v>
                </c:pt>
                <c:pt idx="88">
                  <c:v>1.3422509091745087</c:v>
                </c:pt>
                <c:pt idx="89">
                  <c:v>1.3348754106304106</c:v>
                </c:pt>
                <c:pt idx="90">
                  <c:v>1.3307446847823778</c:v>
                </c:pt>
                <c:pt idx="91">
                  <c:v>1.3517875032948921</c:v>
                </c:pt>
                <c:pt idx="92">
                  <c:v>1.3263531882502975</c:v>
                </c:pt>
                <c:pt idx="93">
                  <c:v>1.3306591750006354</c:v>
                </c:pt>
                <c:pt idx="94">
                  <c:v>1.3160710551404622</c:v>
                </c:pt>
                <c:pt idx="95">
                  <c:v>1.3150995522339881</c:v>
                </c:pt>
                <c:pt idx="96">
                  <c:v>1.3124378674097847</c:v>
                </c:pt>
                <c:pt idx="97">
                  <c:v>1.2948762252565069</c:v>
                </c:pt>
                <c:pt idx="98">
                  <c:v>1.3109001940288991</c:v>
                </c:pt>
                <c:pt idx="99">
                  <c:v>1.2740518329489781</c:v>
                </c:pt>
                <c:pt idx="100">
                  <c:v>1.293608048121379</c:v>
                </c:pt>
                <c:pt idx="101">
                  <c:v>1.2881027401749521</c:v>
                </c:pt>
                <c:pt idx="102">
                  <c:v>1.2832444103446701</c:v>
                </c:pt>
                <c:pt idx="103">
                  <c:v>1.245359318020234</c:v>
                </c:pt>
                <c:pt idx="104">
                  <c:v>1.2528171226385243</c:v>
                </c:pt>
                <c:pt idx="105">
                  <c:v>1.250447139622282</c:v>
                </c:pt>
                <c:pt idx="106">
                  <c:v>1.2549969529356024</c:v>
                </c:pt>
                <c:pt idx="107">
                  <c:v>1.2351558017613362</c:v>
                </c:pt>
                <c:pt idx="108">
                  <c:v>1.2303781606272524</c:v>
                </c:pt>
                <c:pt idx="109">
                  <c:v>1.2383801114709732</c:v>
                </c:pt>
                <c:pt idx="110">
                  <c:v>1.2206379998793724</c:v>
                </c:pt>
                <c:pt idx="111">
                  <c:v>1.2650333606569446</c:v>
                </c:pt>
                <c:pt idx="112">
                  <c:v>1.1995689971474557</c:v>
                </c:pt>
                <c:pt idx="113">
                  <c:v>1.2509448830618879</c:v>
                </c:pt>
                <c:pt idx="114">
                  <c:v>1.2035821901501702</c:v>
                </c:pt>
                <c:pt idx="115">
                  <c:v>1.2347579833318347</c:v>
                </c:pt>
                <c:pt idx="116">
                  <c:v>1.2358251453350426</c:v>
                </c:pt>
                <c:pt idx="117">
                  <c:v>1.2286699031167114</c:v>
                </c:pt>
                <c:pt idx="118">
                  <c:v>1.2339693960903646</c:v>
                </c:pt>
                <c:pt idx="119">
                  <c:v>1.2152212762791461</c:v>
                </c:pt>
                <c:pt idx="120">
                  <c:v>1.1893326534926689</c:v>
                </c:pt>
                <c:pt idx="121">
                  <c:v>1.2046790924037769</c:v>
                </c:pt>
                <c:pt idx="122">
                  <c:v>1.1874430067102353</c:v>
                </c:pt>
                <c:pt idx="123">
                  <c:v>1.1898194378806353</c:v>
                </c:pt>
                <c:pt idx="124">
                  <c:v>1.1883925336834167</c:v>
                </c:pt>
                <c:pt idx="125">
                  <c:v>1.1797214434142538</c:v>
                </c:pt>
                <c:pt idx="126">
                  <c:v>1.1907205435633712</c:v>
                </c:pt>
                <c:pt idx="127">
                  <c:v>1.1942706368308529</c:v>
                </c:pt>
                <c:pt idx="128">
                  <c:v>1.1533193898190379</c:v>
                </c:pt>
                <c:pt idx="129">
                  <c:v>1.1816778541492439</c:v>
                </c:pt>
                <c:pt idx="130">
                  <c:v>1.1582429938522987</c:v>
                </c:pt>
                <c:pt idx="131">
                  <c:v>1.1668827953867911</c:v>
                </c:pt>
                <c:pt idx="132">
                  <c:v>1.1585381461679376</c:v>
                </c:pt>
                <c:pt idx="133">
                  <c:v>1.129555310063489</c:v>
                </c:pt>
                <c:pt idx="134">
                  <c:v>1.1372899066195521</c:v>
                </c:pt>
                <c:pt idx="135">
                  <c:v>1.1348714603590295</c:v>
                </c:pt>
                <c:pt idx="136">
                  <c:v>1.1756757892228131</c:v>
                </c:pt>
                <c:pt idx="137">
                  <c:v>1.1256826670144047</c:v>
                </c:pt>
                <c:pt idx="138">
                  <c:v>1.1472508226716218</c:v>
                </c:pt>
                <c:pt idx="139">
                  <c:v>1.1476357388558205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860848"/>
        <c:axId val="-433852928"/>
      </c:scatterChart>
      <c:valAx>
        <c:axId val="-43386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852928"/>
        <c:crossesAt val="0"/>
        <c:crossBetween val="midCat"/>
        <c:majorUnit val="10"/>
      </c:valAx>
      <c:valAx>
        <c:axId val="-4338529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860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'6446'!$A$2:$A$179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'6446'!$P$2:$P$177</c:f>
              <c:numCache>
                <c:formatCode>General</c:formatCode>
                <c:ptCount val="176"/>
                <c:pt idx="4">
                  <c:v>5.303895869105097</c:v>
                </c:pt>
                <c:pt idx="5">
                  <c:v>2.3705629368090215</c:v>
                </c:pt>
                <c:pt idx="6">
                  <c:v>6.5071500983236064</c:v>
                </c:pt>
                <c:pt idx="7">
                  <c:v>6.8572065364720531</c:v>
                </c:pt>
                <c:pt idx="8">
                  <c:v>5.9746407600297902</c:v>
                </c:pt>
                <c:pt idx="9">
                  <c:v>6.9240972339761813</c:v>
                </c:pt>
                <c:pt idx="10">
                  <c:v>11.160357625259572</c:v>
                </c:pt>
                <c:pt idx="11">
                  <c:v>6.130495098459007</c:v>
                </c:pt>
                <c:pt idx="12">
                  <c:v>5.8904070991618553</c:v>
                </c:pt>
                <c:pt idx="13">
                  <c:v>5.0833405955337376</c:v>
                </c:pt>
                <c:pt idx="14">
                  <c:v>2.9903162302968682</c:v>
                </c:pt>
                <c:pt idx="15">
                  <c:v>1.9965550365759865</c:v>
                </c:pt>
                <c:pt idx="16">
                  <c:v>-0.79424395073193277</c:v>
                </c:pt>
                <c:pt idx="17">
                  <c:v>-1.7435140360653911</c:v>
                </c:pt>
                <c:pt idx="18">
                  <c:v>-0.30190725340155061</c:v>
                </c:pt>
                <c:pt idx="19">
                  <c:v>-0.64376066009319277</c:v>
                </c:pt>
                <c:pt idx="20">
                  <c:v>1.0429295333777016</c:v>
                </c:pt>
                <c:pt idx="21">
                  <c:v>0.71798154447554707</c:v>
                </c:pt>
                <c:pt idx="22">
                  <c:v>-0.51483456152849294</c:v>
                </c:pt>
                <c:pt idx="23">
                  <c:v>0.2838767215552821</c:v>
                </c:pt>
                <c:pt idx="24">
                  <c:v>-0.11827627957401976</c:v>
                </c:pt>
                <c:pt idx="25">
                  <c:v>-1.6773216336130832</c:v>
                </c:pt>
                <c:pt idx="26">
                  <c:v>-1.6134265275737296</c:v>
                </c:pt>
                <c:pt idx="27">
                  <c:v>0.40955225591723426</c:v>
                </c:pt>
                <c:pt idx="28">
                  <c:v>1.6940448048846695</c:v>
                </c:pt>
                <c:pt idx="29">
                  <c:v>-0.9367140171632119</c:v>
                </c:pt>
                <c:pt idx="30">
                  <c:v>-2.7344339145304284</c:v>
                </c:pt>
                <c:pt idx="31">
                  <c:v>-1.2326531441355535</c:v>
                </c:pt>
                <c:pt idx="32">
                  <c:v>-1.1219378420937631</c:v>
                </c:pt>
                <c:pt idx="33">
                  <c:v>0.15544566830109482</c:v>
                </c:pt>
                <c:pt idx="34">
                  <c:v>-0.8644401186010654</c:v>
                </c:pt>
                <c:pt idx="35">
                  <c:v>0.39484835818957331</c:v>
                </c:pt>
                <c:pt idx="36">
                  <c:v>0.46706357562437256</c:v>
                </c:pt>
                <c:pt idx="37">
                  <c:v>1.1921351616167915</c:v>
                </c:pt>
                <c:pt idx="38">
                  <c:v>-1.4298085128775511</c:v>
                </c:pt>
                <c:pt idx="39">
                  <c:v>0.61108442076036207</c:v>
                </c:pt>
                <c:pt idx="40">
                  <c:v>-0.21905406606453934</c:v>
                </c:pt>
                <c:pt idx="41">
                  <c:v>-1.5796479793075131</c:v>
                </c:pt>
                <c:pt idx="42">
                  <c:v>0.24210391406272591</c:v>
                </c:pt>
                <c:pt idx="43">
                  <c:v>0.71612348618536503</c:v>
                </c:pt>
                <c:pt idx="44">
                  <c:v>-0.41571761456367529</c:v>
                </c:pt>
                <c:pt idx="45">
                  <c:v>0.14098341977859707</c:v>
                </c:pt>
                <c:pt idx="46">
                  <c:v>1.0111730062572148E-2</c:v>
                </c:pt>
                <c:pt idx="47">
                  <c:v>1.3236334069952125</c:v>
                </c:pt>
                <c:pt idx="48">
                  <c:v>-1.0202522507602632</c:v>
                </c:pt>
                <c:pt idx="49">
                  <c:v>0.24403690948613965</c:v>
                </c:pt>
                <c:pt idx="50">
                  <c:v>0.1652711586160103</c:v>
                </c:pt>
                <c:pt idx="51">
                  <c:v>-2.6394111783295813</c:v>
                </c:pt>
                <c:pt idx="52">
                  <c:v>0.86806619769618809</c:v>
                </c:pt>
                <c:pt idx="53">
                  <c:v>-1.0747722373747</c:v>
                </c:pt>
                <c:pt idx="54">
                  <c:v>-1.681340629959565</c:v>
                </c:pt>
                <c:pt idx="55">
                  <c:v>0.35116943582577292</c:v>
                </c:pt>
                <c:pt idx="56">
                  <c:v>-0.87277044254035885</c:v>
                </c:pt>
                <c:pt idx="57">
                  <c:v>0.38496587656230907</c:v>
                </c:pt>
                <c:pt idx="58">
                  <c:v>-0.23860127473108389</c:v>
                </c:pt>
                <c:pt idx="59">
                  <c:v>-0.27727867731829681</c:v>
                </c:pt>
                <c:pt idx="60">
                  <c:v>-1.9132123851884807E-2</c:v>
                </c:pt>
                <c:pt idx="61">
                  <c:v>1.7898791588298935</c:v>
                </c:pt>
                <c:pt idx="62">
                  <c:v>0.82428137572593296</c:v>
                </c:pt>
                <c:pt idx="63">
                  <c:v>-0.13866051267255386</c:v>
                </c:pt>
                <c:pt idx="64">
                  <c:v>1.6753941479490337</c:v>
                </c:pt>
                <c:pt idx="65">
                  <c:v>2.3469965666163208</c:v>
                </c:pt>
                <c:pt idx="66">
                  <c:v>2.4710959151009568</c:v>
                </c:pt>
                <c:pt idx="67">
                  <c:v>-1.0717697871197041</c:v>
                </c:pt>
                <c:pt idx="68">
                  <c:v>0.84717089425389402</c:v>
                </c:pt>
                <c:pt idx="69">
                  <c:v>-0.53922561878258446</c:v>
                </c:pt>
                <c:pt idx="70">
                  <c:v>-0.91694168725035974</c:v>
                </c:pt>
                <c:pt idx="71">
                  <c:v>-1.2943616225944601</c:v>
                </c:pt>
                <c:pt idx="72">
                  <c:v>-0.2043304450183771</c:v>
                </c:pt>
                <c:pt idx="73">
                  <c:v>-1.6836744311277625</c:v>
                </c:pt>
                <c:pt idx="74">
                  <c:v>1.5995269776515548</c:v>
                </c:pt>
                <c:pt idx="75">
                  <c:v>-1.6139821497340643</c:v>
                </c:pt>
                <c:pt idx="76">
                  <c:v>2.6590678314549958</c:v>
                </c:pt>
                <c:pt idx="77">
                  <c:v>0.44533193223738221</c:v>
                </c:pt>
                <c:pt idx="78">
                  <c:v>-0.25619094728770547</c:v>
                </c:pt>
                <c:pt idx="79">
                  <c:v>0.90800496506491923</c:v>
                </c:pt>
                <c:pt idx="80">
                  <c:v>0.15415572412936493</c:v>
                </c:pt>
                <c:pt idx="81">
                  <c:v>-2.6176996885129582</c:v>
                </c:pt>
                <c:pt idx="82">
                  <c:v>-0.18394387416900113</c:v>
                </c:pt>
                <c:pt idx="83">
                  <c:v>-0.97188288371425968</c:v>
                </c:pt>
                <c:pt idx="84">
                  <c:v>0.72260134123266784</c:v>
                </c:pt>
                <c:pt idx="85">
                  <c:v>-2.0777834769738552</c:v>
                </c:pt>
                <c:pt idx="86">
                  <c:v>-1.8218528678956927</c:v>
                </c:pt>
                <c:pt idx="87">
                  <c:v>-1.7365962327707052</c:v>
                </c:pt>
                <c:pt idx="88">
                  <c:v>-0.4990586600147876</c:v>
                </c:pt>
                <c:pt idx="89">
                  <c:v>-0.7252983987480649</c:v>
                </c:pt>
                <c:pt idx="90">
                  <c:v>-0.75731274044674723</c:v>
                </c:pt>
                <c:pt idx="91">
                  <c:v>0.71750933019361662</c:v>
                </c:pt>
                <c:pt idx="92">
                  <c:v>-0.58969389452951737</c:v>
                </c:pt>
                <c:pt idx="93">
                  <c:v>-0.11670403175121018</c:v>
                </c:pt>
                <c:pt idx="94">
                  <c:v>-0.77467639707907809</c:v>
                </c:pt>
                <c:pt idx="95">
                  <c:v>-0.61758617349062983</c:v>
                </c:pt>
                <c:pt idx="96">
                  <c:v>-0.56166675130523669</c:v>
                </c:pt>
                <c:pt idx="97">
                  <c:v>-1.3976280243522166</c:v>
                </c:pt>
                <c:pt idx="98">
                  <c:v>-0.22322394126891443</c:v>
                </c:pt>
                <c:pt idx="99">
                  <c:v>-2.2136484053936543</c:v>
                </c:pt>
                <c:pt idx="100">
                  <c:v>-0.82781134264508016</c:v>
                </c:pt>
                <c:pt idx="101">
                  <c:v>-0.94210533189534995</c:v>
                </c:pt>
                <c:pt idx="102">
                  <c:v>-1.0176725463446157</c:v>
                </c:pt>
                <c:pt idx="103">
                  <c:v>-3.0701536031632743</c:v>
                </c:pt>
                <c:pt idx="104">
                  <c:v>-2.4085024275213414</c:v>
                </c:pt>
                <c:pt idx="105">
                  <c:v>-2.335122337124675</c:v>
                </c:pt>
                <c:pt idx="106">
                  <c:v>-1.847537519494745</c:v>
                </c:pt>
                <c:pt idx="107">
                  <c:v>-2.8199454980943832</c:v>
                </c:pt>
                <c:pt idx="108">
                  <c:v>-2.8906828537143237</c:v>
                </c:pt>
                <c:pt idx="109">
                  <c:v>-2.196460208025409</c:v>
                </c:pt>
                <c:pt idx="110">
                  <c:v>-3.0432240091981302</c:v>
                </c:pt>
                <c:pt idx="111">
                  <c:v>-0.17056695347614986</c:v>
                </c:pt>
                <c:pt idx="112">
                  <c:v>-3.8738862654171973</c:v>
                </c:pt>
                <c:pt idx="113">
                  <c:v>-0.58338938138904595</c:v>
                </c:pt>
                <c:pt idx="114">
                  <c:v>-3.2031800495195086</c:v>
                </c:pt>
                <c:pt idx="115">
                  <c:v>-1.121819027585693</c:v>
                </c:pt>
                <c:pt idx="116">
                  <c:v>-0.84269852989405436</c:v>
                </c:pt>
                <c:pt idx="117">
                  <c:v>-1.0557541795312355</c:v>
                </c:pt>
                <c:pt idx="118">
                  <c:v>-0.52329508462035756</c:v>
                </c:pt>
                <c:pt idx="119">
                  <c:v>-1.4302764616227182</c:v>
                </c:pt>
                <c:pt idx="120">
                  <c:v>-2.7646736101760401</c:v>
                </c:pt>
                <c:pt idx="121">
                  <c:v>-1.6308250663051711</c:v>
                </c:pt>
                <c:pt idx="122">
                  <c:v>-2.4472992015547477</c:v>
                </c:pt>
                <c:pt idx="123">
                  <c:v>-2.0898085535806628</c:v>
                </c:pt>
                <c:pt idx="124">
                  <c:v>-1.9599777114004002</c:v>
                </c:pt>
                <c:pt idx="125">
                  <c:v>-2.2637688969578447</c:v>
                </c:pt>
                <c:pt idx="126">
                  <c:v>-1.3901430793553895</c:v>
                </c:pt>
                <c:pt idx="127">
                  <c:v>-0.96239944045021419</c:v>
                </c:pt>
                <c:pt idx="128">
                  <c:v>-3.198414188934779</c:v>
                </c:pt>
                <c:pt idx="129">
                  <c:v>-1.2856926576546845</c:v>
                </c:pt>
                <c:pt idx="130">
                  <c:v>-2.4732126476520726</c:v>
                </c:pt>
                <c:pt idx="131">
                  <c:v>-1.7408095760078739</c:v>
                </c:pt>
                <c:pt idx="132">
                  <c:v>-2.025060674001816</c:v>
                </c:pt>
                <c:pt idx="133">
                  <c:v>-3.5446710459409974</c:v>
                </c:pt>
                <c:pt idx="134">
                  <c:v>-2.8664516761463164</c:v>
                </c:pt>
                <c:pt idx="135">
                  <c:v>-2.7959724955339751</c:v>
                </c:pt>
                <c:pt idx="136">
                  <c:v>-0.13826719901079643</c:v>
                </c:pt>
                <c:pt idx="137">
                  <c:v>-2.9155099361692782</c:v>
                </c:pt>
                <c:pt idx="138">
                  <c:v>-1.4092422682361776</c:v>
                </c:pt>
                <c:pt idx="139">
                  <c:v>-1.170959597253612</c:v>
                </c:pt>
                <c:pt idx="140">
                  <c:v>-1.1719672376321266</c:v>
                </c:pt>
                <c:pt idx="141">
                  <c:v>-1.9166288442416399</c:v>
                </c:pt>
                <c:pt idx="142">
                  <c:v>-0.96374919184182817</c:v>
                </c:pt>
                <c:pt idx="143">
                  <c:v>-0.32129625223281211</c:v>
                </c:pt>
                <c:pt idx="144">
                  <c:v>0.86286910554278129</c:v>
                </c:pt>
                <c:pt idx="145">
                  <c:v>0.40915536004454783</c:v>
                </c:pt>
                <c:pt idx="146">
                  <c:v>1.2359896712769141</c:v>
                </c:pt>
                <c:pt idx="147">
                  <c:v>2.5296380234811133</c:v>
                </c:pt>
                <c:pt idx="148">
                  <c:v>4.2253621239487495</c:v>
                </c:pt>
                <c:pt idx="149">
                  <c:v>4.4273344089971589</c:v>
                </c:pt>
                <c:pt idx="150">
                  <c:v>8.7099121598637037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933872"/>
        <c:axId val="-433967056"/>
      </c:scatterChart>
      <c:valAx>
        <c:axId val="-4339338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967056"/>
        <c:crossesAt val="0"/>
        <c:crossBetween val="midCat"/>
        <c:majorUnit val="10"/>
      </c:valAx>
      <c:valAx>
        <c:axId val="-43396705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9338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'6446'!$M$2:$M$177</c:f>
              <c:numCache>
                <c:formatCode>0.00</c:formatCode>
                <c:ptCount val="176"/>
                <c:pt idx="4">
                  <c:v>1.7592303134514728</c:v>
                </c:pt>
                <c:pt idx="5">
                  <c:v>1.7102254008473348</c:v>
                </c:pt>
                <c:pt idx="6">
                  <c:v>1.7793321463168126</c:v>
                </c:pt>
                <c:pt idx="7">
                  <c:v>1.7851802670565722</c:v>
                </c:pt>
                <c:pt idx="8">
                  <c:v>1.7704359268332814</c:v>
                </c:pt>
                <c:pt idx="9">
                  <c:v>1.7862977579315864</c:v>
                </c:pt>
                <c:pt idx="10">
                  <c:v>1.8570696665538773</c:v>
                </c:pt>
                <c:pt idx="11">
                  <c:v>1.7730396640871093</c:v>
                </c:pt>
                <c:pt idx="12">
                  <c:v>1.7690287005536758</c:v>
                </c:pt>
                <c:pt idx="13">
                  <c:v>1.7555456679798502</c:v>
                </c:pt>
                <c:pt idx="14">
                  <c:v>1.7205791372572437</c:v>
                </c:pt>
                <c:pt idx="15">
                  <c:v>1.7039771416530296</c:v>
                </c:pt>
                <c:pt idx="16">
                  <c:v>1.6573534328462389</c:v>
                </c:pt>
                <c:pt idx="17">
                  <c:v>1.6414947155975712</c:v>
                </c:pt>
                <c:pt idx="18">
                  <c:v>1.6655785192518247</c:v>
                </c:pt>
                <c:pt idx="19">
                  <c:v>1.6598674401806748</c:v>
                </c:pt>
                <c:pt idx="20">
                  <c:v>1.6880456618244752</c:v>
                </c:pt>
                <c:pt idx="21">
                  <c:v>1.6826170084242027</c:v>
                </c:pt>
                <c:pt idx="22">
                  <c:v>1.6620213082680624</c:v>
                </c:pt>
                <c:pt idx="23">
                  <c:v>1.6753647566685212</c:v>
                </c:pt>
                <c:pt idx="24">
                  <c:v>1.66864629915664</c:v>
                </c:pt>
                <c:pt idx="25">
                  <c:v>1.6426005406000861</c:v>
                </c:pt>
                <c:pt idx="26">
                  <c:v>1.6436679864576007</c:v>
                </c:pt>
                <c:pt idx="27">
                  <c:v>1.6774643201071198</c:v>
                </c:pt>
                <c:pt idx="28">
                  <c:v>1.6989233384168976</c:v>
                </c:pt>
                <c:pt idx="29">
                  <c:v>1.654973296218275</c:v>
                </c:pt>
                <c:pt idx="30">
                  <c:v>1.6249401876381855</c:v>
                </c:pt>
                <c:pt idx="31">
                  <c:v>1.6500292713195832</c:v>
                </c:pt>
                <c:pt idx="32">
                  <c:v>1.6518789057885392</c:v>
                </c:pt>
                <c:pt idx="33">
                  <c:v>1.6732191589182337</c:v>
                </c:pt>
                <c:pt idx="34">
                  <c:v>1.6561807200478729</c:v>
                </c:pt>
                <c:pt idx="35">
                  <c:v>1.6772186735202115</c:v>
                </c:pt>
                <c:pt idx="36">
                  <c:v>1.6784251170098399</c:v>
                </c:pt>
                <c:pt idx="37">
                  <c:v>1.6905383242465954</c:v>
                </c:pt>
                <c:pt idx="38">
                  <c:v>1.6467355498642844</c:v>
                </c:pt>
                <c:pt idx="39">
                  <c:v>1.6808311612918774</c:v>
                </c:pt>
                <c:pt idx="40">
                  <c:v>1.6669626830334812</c:v>
                </c:pt>
                <c:pt idx="41">
                  <c:v>1.6442322984003248</c:v>
                </c:pt>
                <c:pt idx="42">
                  <c:v>1.6746668908525193</c:v>
                </c:pt>
                <c:pt idx="43">
                  <c:v>1.6825859672890076</c:v>
                </c:pt>
                <c:pt idx="44">
                  <c:v>1.6636771780365847</c:v>
                </c:pt>
                <c:pt idx="45">
                  <c:v>1.6729775493767114</c:v>
                </c:pt>
                <c:pt idx="46">
                  <c:v>1.6707911778106752</c:v>
                </c:pt>
                <c:pt idx="47">
                  <c:v>1.69273516319093</c:v>
                </c:pt>
                <c:pt idx="48">
                  <c:v>1.6535776879013824</c:v>
                </c:pt>
                <c:pt idx="49">
                  <c:v>1.674699183904135</c:v>
                </c:pt>
                <c:pt idx="50">
                  <c:v>1.6733833057455079</c:v>
                </c:pt>
                <c:pt idx="51">
                  <c:v>1.626527658610764</c:v>
                </c:pt>
                <c:pt idx="52">
                  <c:v>1.685124356033239</c:v>
                </c:pt>
                <c:pt idx="53">
                  <c:v>1.6526668648748506</c:v>
                </c:pt>
                <c:pt idx="54">
                  <c:v>1.6425333983529353</c:v>
                </c:pt>
                <c:pt idx="55">
                  <c:v>1.6764889637250791</c:v>
                </c:pt>
                <c:pt idx="56">
                  <c:v>1.6560415518027294</c:v>
                </c:pt>
                <c:pt idx="57">
                  <c:v>1.6770535745833932</c:v>
                </c:pt>
                <c:pt idx="58">
                  <c:v>1.6666361230164397</c:v>
                </c:pt>
                <c:pt idx="59">
                  <c:v>1.665989969723483</c:v>
                </c:pt>
                <c:pt idx="60">
                  <c:v>1.6703026234807157</c:v>
                </c:pt>
                <c:pt idx="61">
                  <c:v>1.7005243684560905</c:v>
                </c:pt>
                <c:pt idx="62">
                  <c:v>1.6843928770557195</c:v>
                </c:pt>
                <c:pt idx="63">
                  <c:v>1.6683057556232082</c:v>
                </c:pt>
                <c:pt idx="64">
                  <c:v>1.6986117563925465</c:v>
                </c:pt>
                <c:pt idx="65">
                  <c:v>1.7098316958236142</c:v>
                </c:pt>
                <c:pt idx="66">
                  <c:v>1.7119049271502607</c:v>
                </c:pt>
                <c:pt idx="67">
                  <c:v>1.6527170244768257</c:v>
                </c:pt>
                <c:pt idx="68">
                  <c:v>1.6847752744449362</c:v>
                </c:pt>
                <c:pt idx="69">
                  <c:v>1.6616138258388096</c:v>
                </c:pt>
                <c:pt idx="70">
                  <c:v>1.6553036171609445</c:v>
                </c:pt>
                <c:pt idx="71">
                  <c:v>1.6489983557489303</c:v>
                </c:pt>
                <c:pt idx="72">
                  <c:v>1.6672086591225366</c:v>
                </c:pt>
                <c:pt idx="73">
                  <c:v>1.642494409351372</c:v>
                </c:pt>
                <c:pt idx="74">
                  <c:v>1.6973443025658712</c:v>
                </c:pt>
                <c:pt idx="75">
                  <c:v>1.6436587041101698</c:v>
                </c:pt>
                <c:pt idx="76">
                  <c:v>1.7150452278067401</c:v>
                </c:pt>
                <c:pt idx="77">
                  <c:v>1.6780620633403438</c:v>
                </c:pt>
                <c:pt idx="78">
                  <c:v>1.6663422660331828</c:v>
                </c:pt>
                <c:pt idx="79">
                  <c:v>1.6857915819668767</c:v>
                </c:pt>
                <c:pt idx="80">
                  <c:v>1.6731976088239011</c:v>
                </c:pt>
                <c:pt idx="81">
                  <c:v>1.6268903755902295</c:v>
                </c:pt>
                <c:pt idx="82">
                  <c:v>1.6675492417109541</c:v>
                </c:pt>
                <c:pt idx="83">
                  <c:v>1.6543857573089527</c:v>
                </c:pt>
                <c:pt idx="84">
                  <c:v>1.6826941877766857</c:v>
                </c:pt>
                <c:pt idx="85">
                  <c:v>1.6359103359461515</c:v>
                </c:pt>
                <c:pt idx="86">
                  <c:v>1.6401859696434087</c:v>
                </c:pt>
                <c:pt idx="87">
                  <c:v>1.6416102859585542</c:v>
                </c:pt>
                <c:pt idx="88">
                  <c:v>1.6622848639887304</c:v>
                </c:pt>
                <c:pt idx="89">
                  <c:v>1.6585052525773762</c:v>
                </c:pt>
                <c:pt idx="90">
                  <c:v>1.6579704138620877</c:v>
                </c:pt>
                <c:pt idx="91">
                  <c:v>1.6826091195073458</c:v>
                </c:pt>
                <c:pt idx="92">
                  <c:v>1.6607706915954954</c:v>
                </c:pt>
                <c:pt idx="93">
                  <c:v>1.6686725654785772</c:v>
                </c:pt>
                <c:pt idx="94">
                  <c:v>1.6576803327511482</c:v>
                </c:pt>
                <c:pt idx="95">
                  <c:v>1.6603047169774183</c:v>
                </c:pt>
                <c:pt idx="96">
                  <c:v>1.6612389192859589</c:v>
                </c:pt>
                <c:pt idx="97">
                  <c:v>1.647273164265425</c:v>
                </c:pt>
                <c:pt idx="98">
                  <c:v>1.6668930201705614</c:v>
                </c:pt>
                <c:pt idx="99">
                  <c:v>1.6336405462233845</c:v>
                </c:pt>
                <c:pt idx="100">
                  <c:v>1.6567926485285294</c:v>
                </c:pt>
                <c:pt idx="101">
                  <c:v>1.6548832277148464</c:v>
                </c:pt>
                <c:pt idx="102">
                  <c:v>1.6536207850173086</c:v>
                </c:pt>
                <c:pt idx="103">
                  <c:v>1.6193315798256167</c:v>
                </c:pt>
                <c:pt idx="104">
                  <c:v>1.6303852715766509</c:v>
                </c:pt>
                <c:pt idx="105">
                  <c:v>1.6316111756931528</c:v>
                </c:pt>
                <c:pt idx="106">
                  <c:v>1.6397568761392172</c:v>
                </c:pt>
                <c:pt idx="107">
                  <c:v>1.6235116120976951</c:v>
                </c:pt>
                <c:pt idx="108">
                  <c:v>1.6223298580963552</c:v>
                </c:pt>
                <c:pt idx="109">
                  <c:v>1.6339276960728202</c:v>
                </c:pt>
                <c:pt idx="110">
                  <c:v>1.6197814716139634</c:v>
                </c:pt>
                <c:pt idx="111">
                  <c:v>1.6677727195242797</c:v>
                </c:pt>
                <c:pt idx="112">
                  <c:v>1.6059042431475348</c:v>
                </c:pt>
                <c:pt idx="113">
                  <c:v>1.6608760161947111</c:v>
                </c:pt>
                <c:pt idx="114">
                  <c:v>1.6171092104157374</c:v>
                </c:pt>
                <c:pt idx="115">
                  <c:v>1.6518808907301461</c:v>
                </c:pt>
                <c:pt idx="116">
                  <c:v>1.6565439398660979</c:v>
                </c:pt>
                <c:pt idx="117">
                  <c:v>1.6529845847805109</c:v>
                </c:pt>
                <c:pt idx="118">
                  <c:v>1.661879964886908</c:v>
                </c:pt>
                <c:pt idx="119">
                  <c:v>1.6467277322084337</c:v>
                </c:pt>
                <c:pt idx="120">
                  <c:v>1.6244349965547005</c:v>
                </c:pt>
                <c:pt idx="121">
                  <c:v>1.6433773225985526</c:v>
                </c:pt>
                <c:pt idx="122">
                  <c:v>1.6297371240377552</c:v>
                </c:pt>
                <c:pt idx="123">
                  <c:v>1.6357094423408991</c:v>
                </c:pt>
                <c:pt idx="124">
                  <c:v>1.6378784252764247</c:v>
                </c:pt>
                <c:pt idx="125">
                  <c:v>1.6328032221400057</c:v>
                </c:pt>
                <c:pt idx="126">
                  <c:v>1.6473982094218673</c:v>
                </c:pt>
                <c:pt idx="127">
                  <c:v>1.6545441898220929</c:v>
                </c:pt>
                <c:pt idx="128">
                  <c:v>1.6171888299430222</c:v>
                </c:pt>
                <c:pt idx="129">
                  <c:v>1.649143181405972</c:v>
                </c:pt>
                <c:pt idx="130">
                  <c:v>1.629304208241771</c:v>
                </c:pt>
                <c:pt idx="131">
                  <c:v>1.6415398969090074</c:v>
                </c:pt>
                <c:pt idx="132">
                  <c:v>1.6367911348228981</c:v>
                </c:pt>
                <c:pt idx="133">
                  <c:v>1.6114041858511934</c:v>
                </c:pt>
                <c:pt idx="134">
                  <c:v>1.6227346695400007</c:v>
                </c:pt>
                <c:pt idx="135">
                  <c:v>1.6239121104122223</c:v>
                </c:pt>
                <c:pt idx="136">
                  <c:v>1.6683123264087498</c:v>
                </c:pt>
                <c:pt idx="137">
                  <c:v>1.6219150913330855</c:v>
                </c:pt>
                <c:pt idx="138">
                  <c:v>1.6470791341230466</c:v>
                </c:pt>
                <c:pt idx="139">
                  <c:v>1.6510599374399892</c:v>
                </c:pt>
                <c:pt idx="140">
                  <c:v>1.6510431035756359</c:v>
                </c:pt>
                <c:pt idx="141">
                  <c:v>1.6386026210958677</c:v>
                </c:pt>
                <c:pt idx="142">
                  <c:v>1.6545216405750385</c:v>
                </c:pt>
                <c:pt idx="143">
                  <c:v>1.6652546023234915</c:v>
                </c:pt>
                <c:pt idx="144">
                  <c:v>1.6850375322554232</c:v>
                </c:pt>
                <c:pt idx="145">
                  <c:v>1.6774576894763653</c:v>
                </c:pt>
                <c:pt idx="146">
                  <c:v>1.6912709674421667</c:v>
                </c:pt>
                <c:pt idx="147">
                  <c:v>1.7128829446378924</c:v>
                </c:pt>
                <c:pt idx="148">
                  <c:v>1.7412120887419342</c:v>
                </c:pt>
                <c:pt idx="149">
                  <c:v>1.7445862826727636</c:v>
                </c:pt>
                <c:pt idx="150">
                  <c:v>1.8161319794093993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712912"/>
        <c:axId val="-411746992"/>
      </c:scatterChart>
      <c:valAx>
        <c:axId val="-4117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746992"/>
        <c:crossesAt val="0"/>
        <c:crossBetween val="midCat"/>
        <c:majorUnit val="10"/>
      </c:valAx>
      <c:valAx>
        <c:axId val="-411746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7129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'6781'!$L$1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'6781'!$A$2:$A$141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'6781'!$L$2:$L$141</c:f>
              <c:numCache>
                <c:formatCode>0.00</c:formatCode>
                <c:ptCount val="140"/>
                <c:pt idx="0">
                  <c:v>1.9534706174424636</c:v>
                </c:pt>
                <c:pt idx="1">
                  <c:v>1.9060472461423359</c:v>
                </c:pt>
                <c:pt idx="2">
                  <c:v>1.8981669623167512</c:v>
                </c:pt>
                <c:pt idx="3">
                  <c:v>2.0689941154731155</c:v>
                </c:pt>
                <c:pt idx="4">
                  <c:v>2.0601018344966318</c:v>
                </c:pt>
                <c:pt idx="5">
                  <c:v>2.0692040434318617</c:v>
                </c:pt>
                <c:pt idx="6">
                  <c:v>2.140821595826087</c:v>
                </c:pt>
                <c:pt idx="7">
                  <c:v>2.2336426072245499</c:v>
                </c:pt>
                <c:pt idx="8">
                  <c:v>2.2557256762195137</c:v>
                </c:pt>
                <c:pt idx="9">
                  <c:v>2.377635461800037</c:v>
                </c:pt>
                <c:pt idx="10">
                  <c:v>2.5168892526493312</c:v>
                </c:pt>
                <c:pt idx="11">
                  <c:v>2.6234472030898979</c:v>
                </c:pt>
                <c:pt idx="12">
                  <c:v>2.5486075538160078</c:v>
                </c:pt>
                <c:pt idx="13">
                  <c:v>2.75714242199779</c:v>
                </c:pt>
                <c:pt idx="14">
                  <c:v>2.7372395332848112</c:v>
                </c:pt>
                <c:pt idx="15">
                  <c:v>2.7500440845820546</c:v>
                </c:pt>
                <c:pt idx="16">
                  <c:v>2.957703312453746</c:v>
                </c:pt>
                <c:pt idx="17">
                  <c:v>2.9649811491615372</c:v>
                </c:pt>
                <c:pt idx="18">
                  <c:v>3.0370940378445814</c:v>
                </c:pt>
                <c:pt idx="19">
                  <c:v>3.1756281680995975</c:v>
                </c:pt>
                <c:pt idx="20">
                  <c:v>3.2283414626765725</c:v>
                </c:pt>
                <c:pt idx="21">
                  <c:v>3.1714846578837594</c:v>
                </c:pt>
                <c:pt idx="22">
                  <c:v>3.1588854664202457</c:v>
                </c:pt>
                <c:pt idx="23">
                  <c:v>3.2579002091538714</c:v>
                </c:pt>
                <c:pt idx="24">
                  <c:v>3.2297771357852514</c:v>
                </c:pt>
                <c:pt idx="25">
                  <c:v>3.172277306308807</c:v>
                </c:pt>
                <c:pt idx="26">
                  <c:v>3.2748761094657022</c:v>
                </c:pt>
                <c:pt idx="27">
                  <c:v>3.306395982990372</c:v>
                </c:pt>
                <c:pt idx="28">
                  <c:v>3.3201909051034275</c:v>
                </c:pt>
                <c:pt idx="29">
                  <c:v>3.3204804750295454</c:v>
                </c:pt>
                <c:pt idx="30">
                  <c:v>3.1642908597058232</c:v>
                </c:pt>
                <c:pt idx="31">
                  <c:v>3.1732600219826392</c:v>
                </c:pt>
                <c:pt idx="32">
                  <c:v>3.3468958594342904</c:v>
                </c:pt>
                <c:pt idx="33">
                  <c:v>3.1436848134942914</c:v>
                </c:pt>
                <c:pt idx="34">
                  <c:v>3.0838914007343248</c:v>
                </c:pt>
                <c:pt idx="35">
                  <c:v>3.0291477932678497</c:v>
                </c:pt>
                <c:pt idx="36">
                  <c:v>2.9753635577120301</c:v>
                </c:pt>
                <c:pt idx="37">
                  <c:v>2.9130596280760326</c:v>
                </c:pt>
                <c:pt idx="38">
                  <c:v>2.9091183674031882</c:v>
                </c:pt>
                <c:pt idx="39">
                  <c:v>2.9608452767019848</c:v>
                </c:pt>
                <c:pt idx="40">
                  <c:v>2.9837303419687116</c:v>
                </c:pt>
                <c:pt idx="41">
                  <c:v>3.0020585148414574</c:v>
                </c:pt>
                <c:pt idx="42">
                  <c:v>3.0122203292529131</c:v>
                </c:pt>
                <c:pt idx="43">
                  <c:v>2.795272789587083</c:v>
                </c:pt>
                <c:pt idx="44">
                  <c:v>2.606231952100714</c:v>
                </c:pt>
                <c:pt idx="45">
                  <c:v>2.6689214190721247</c:v>
                </c:pt>
                <c:pt idx="46">
                  <c:v>2.7092474218255664</c:v>
                </c:pt>
                <c:pt idx="47">
                  <c:v>2.8027788995180245</c:v>
                </c:pt>
                <c:pt idx="48">
                  <c:v>2.8050005922823247</c:v>
                </c:pt>
                <c:pt idx="49">
                  <c:v>2.8189602374994389</c:v>
                </c:pt>
                <c:pt idx="50">
                  <c:v>2.7266414040854596</c:v>
                </c:pt>
                <c:pt idx="51">
                  <c:v>2.6957584081856658</c:v>
                </c:pt>
                <c:pt idx="52">
                  <c:v>2.5412830992550357</c:v>
                </c:pt>
                <c:pt idx="53">
                  <c:v>2.5495022456081458</c:v>
                </c:pt>
                <c:pt idx="54">
                  <c:v>2.5653283129975217</c:v>
                </c:pt>
                <c:pt idx="55">
                  <c:v>2.5841183289434015</c:v>
                </c:pt>
                <c:pt idx="56">
                  <c:v>2.6675497708766067</c:v>
                </c:pt>
                <c:pt idx="57">
                  <c:v>2.7641679427446006</c:v>
                </c:pt>
                <c:pt idx="58">
                  <c:v>2.8202006212479054</c:v>
                </c:pt>
                <c:pt idx="59">
                  <c:v>2.9756763133870971</c:v>
                </c:pt>
                <c:pt idx="60">
                  <c:v>2.8662686540760967</c:v>
                </c:pt>
                <c:pt idx="61">
                  <c:v>2.989153916370404</c:v>
                </c:pt>
                <c:pt idx="62">
                  <c:v>3.1390228606923225</c:v>
                </c:pt>
                <c:pt idx="63">
                  <c:v>3.2262036783203527</c:v>
                </c:pt>
                <c:pt idx="64">
                  <c:v>3.2710954906435954</c:v>
                </c:pt>
                <c:pt idx="65">
                  <c:v>3.1470192390692051</c:v>
                </c:pt>
                <c:pt idx="66">
                  <c:v>3.2643080987817994</c:v>
                </c:pt>
                <c:pt idx="67">
                  <c:v>3.3321447790364069</c:v>
                </c:pt>
                <c:pt idx="68">
                  <c:v>3.2423977640130439</c:v>
                </c:pt>
                <c:pt idx="69">
                  <c:v>3.1952801033622413</c:v>
                </c:pt>
                <c:pt idx="70">
                  <c:v>3.2045623869765456</c:v>
                </c:pt>
                <c:pt idx="71">
                  <c:v>3.3276628486644753</c:v>
                </c:pt>
                <c:pt idx="72">
                  <c:v>3.1568132169132657</c:v>
                </c:pt>
                <c:pt idx="73">
                  <c:v>3.1119030680256503</c:v>
                </c:pt>
                <c:pt idx="74">
                  <c:v>3.2267364555483722</c:v>
                </c:pt>
                <c:pt idx="75">
                  <c:v>3.304805737805987</c:v>
                </c:pt>
                <c:pt idx="76">
                  <c:v>3.3329212542079247</c:v>
                </c:pt>
                <c:pt idx="77">
                  <c:v>3.3459402942431025</c:v>
                </c:pt>
                <c:pt idx="78">
                  <c:v>3.3218916426704479</c:v>
                </c:pt>
                <c:pt idx="79">
                  <c:v>3.3040451438786751</c:v>
                </c:pt>
                <c:pt idx="80">
                  <c:v>3.1805772620774122</c:v>
                </c:pt>
                <c:pt idx="81">
                  <c:v>2.8663139910945223</c:v>
                </c:pt>
                <c:pt idx="82">
                  <c:v>2.8176044667563183</c:v>
                </c:pt>
                <c:pt idx="83">
                  <c:v>2.6977322704835331</c:v>
                </c:pt>
                <c:pt idx="84">
                  <c:v>2.5999902305606262</c:v>
                </c:pt>
                <c:pt idx="85">
                  <c:v>2.5417812997444589</c:v>
                </c:pt>
                <c:pt idx="86">
                  <c:v>2.5250269134399299</c:v>
                </c:pt>
                <c:pt idx="87">
                  <c:v>2.4701730653821614</c:v>
                </c:pt>
                <c:pt idx="88">
                  <c:v>2.3945451402602771</c:v>
                </c:pt>
                <c:pt idx="89">
                  <c:v>2.3650703332169409</c:v>
                </c:pt>
                <c:pt idx="90">
                  <c:v>2.3022174989307418</c:v>
                </c:pt>
                <c:pt idx="91">
                  <c:v>2.375303949759449</c:v>
                </c:pt>
                <c:pt idx="92">
                  <c:v>2.2115034039669981</c:v>
                </c:pt>
                <c:pt idx="93">
                  <c:v>2.0874578218234361</c:v>
                </c:pt>
                <c:pt idx="94">
                  <c:v>2.0410107043036274</c:v>
                </c:pt>
                <c:pt idx="95">
                  <c:v>2.0260846041919929</c:v>
                </c:pt>
                <c:pt idx="96">
                  <c:v>2.1239968091427937</c:v>
                </c:pt>
                <c:pt idx="97">
                  <c:v>2.1105896336826775</c:v>
                </c:pt>
                <c:pt idx="98">
                  <c:v>2.0453205980140576</c:v>
                </c:pt>
                <c:pt idx="99">
                  <c:v>1.9175974236153863</c:v>
                </c:pt>
                <c:pt idx="100">
                  <c:v>1.8170961433623938</c:v>
                </c:pt>
                <c:pt idx="101">
                  <c:v>1.757753052250753</c:v>
                </c:pt>
                <c:pt idx="102">
                  <c:v>1.8240429120370383</c:v>
                </c:pt>
                <c:pt idx="103">
                  <c:v>1.7596208735411727</c:v>
                </c:pt>
                <c:pt idx="104">
                  <c:v>1.651369129581497</c:v>
                </c:pt>
                <c:pt idx="105">
                  <c:v>1.6876307706109186</c:v>
                </c:pt>
                <c:pt idx="106">
                  <c:v>1.6854468503262363</c:v>
                </c:pt>
                <c:pt idx="107">
                  <c:v>1.6140171754384154</c:v>
                </c:pt>
                <c:pt idx="108">
                  <c:v>1.6149256130142613</c:v>
                </c:pt>
                <c:pt idx="109">
                  <c:v>1.6853188851155712</c:v>
                </c:pt>
                <c:pt idx="110">
                  <c:v>1.72968868525546</c:v>
                </c:pt>
                <c:pt idx="111">
                  <c:v>1.6976180901588604</c:v>
                </c:pt>
                <c:pt idx="112">
                  <c:v>1.6688672250768086</c:v>
                </c:pt>
                <c:pt idx="113">
                  <c:v>1.6960836365152587</c:v>
                </c:pt>
                <c:pt idx="114">
                  <c:v>1.667232247692783</c:v>
                </c:pt>
                <c:pt idx="115">
                  <c:v>1.6516116198061408</c:v>
                </c:pt>
                <c:pt idx="116">
                  <c:v>1.5924117143729017</c:v>
                </c:pt>
                <c:pt idx="117">
                  <c:v>1.5597066108605082</c:v>
                </c:pt>
                <c:pt idx="118">
                  <c:v>1.5393626083466574</c:v>
                </c:pt>
                <c:pt idx="119">
                  <c:v>1.5373966205319223</c:v>
                </c:pt>
                <c:pt idx="120">
                  <c:v>1.5235186731959107</c:v>
                </c:pt>
                <c:pt idx="121">
                  <c:v>1.556102158017189</c:v>
                </c:pt>
                <c:pt idx="122">
                  <c:v>1.5884099481834373</c:v>
                </c:pt>
                <c:pt idx="123">
                  <c:v>1.5560485419534038</c:v>
                </c:pt>
                <c:pt idx="124">
                  <c:v>1.5738710029467917</c:v>
                </c:pt>
                <c:pt idx="125">
                  <c:v>1.5908905959949753</c:v>
                </c:pt>
                <c:pt idx="126">
                  <c:v>1.635974132667477</c:v>
                </c:pt>
                <c:pt idx="127">
                  <c:v>1.6282039742311887</c:v>
                </c:pt>
                <c:pt idx="128">
                  <c:v>1.5830718298176818</c:v>
                </c:pt>
                <c:pt idx="129">
                  <c:v>1.5667790609511623</c:v>
                </c:pt>
                <c:pt idx="130">
                  <c:v>1.5832237802954108</c:v>
                </c:pt>
                <c:pt idx="131">
                  <c:v>1.5499119232953542</c:v>
                </c:pt>
                <c:pt idx="132">
                  <c:v>1.5576682150201127</c:v>
                </c:pt>
                <c:pt idx="133">
                  <c:v>1.5979575432406672</c:v>
                </c:pt>
                <c:pt idx="134">
                  <c:v>1.6357638379324859</c:v>
                </c:pt>
                <c:pt idx="135">
                  <c:v>1.6285461294449084</c:v>
                </c:pt>
                <c:pt idx="136">
                  <c:v>1.6248513963176767</c:v>
                </c:pt>
                <c:pt idx="137">
                  <c:v>1.6627289308213529</c:v>
                </c:pt>
                <c:pt idx="138">
                  <c:v>1.6387024075519629</c:v>
                </c:pt>
                <c:pt idx="139">
                  <c:v>1.6569152040303707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226176"/>
        <c:axId val="-411369744"/>
      </c:scatterChart>
      <c:valAx>
        <c:axId val="-4112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369744"/>
        <c:crossesAt val="0"/>
        <c:crossBetween val="midCat"/>
        <c:majorUnit val="10"/>
      </c:valAx>
      <c:valAx>
        <c:axId val="-4113697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226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'6781'!$A$2:$A$179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'6781'!$P$2:$P$177</c:f>
              <c:numCache>
                <c:formatCode>General</c:formatCode>
                <c:ptCount val="176"/>
                <c:pt idx="4">
                  <c:v>-39.43749372761139</c:v>
                </c:pt>
                <c:pt idx="5">
                  <c:v>-38.775458652429037</c:v>
                </c:pt>
                <c:pt idx="6">
                  <c:v>-36.336810109188391</c:v>
                </c:pt>
                <c:pt idx="7">
                  <c:v>-33.295583882581752</c:v>
                </c:pt>
                <c:pt idx="8">
                  <c:v>-32.264647837924137</c:v>
                </c:pt>
                <c:pt idx="9">
                  <c:v>-28.396752427054693</c:v>
                </c:pt>
                <c:pt idx="10">
                  <c:v>-24.035960526369394</c:v>
                </c:pt>
                <c:pt idx="11">
                  <c:v>-20.604346443570208</c:v>
                </c:pt>
                <c:pt idx="12">
                  <c:v>-22.32784150509713</c:v>
                </c:pt>
                <c:pt idx="13">
                  <c:v>-15.99816183606386</c:v>
                </c:pt>
                <c:pt idx="14">
                  <c:v>-16.160417955217746</c:v>
                </c:pt>
                <c:pt idx="15">
                  <c:v>-15.393166609280517</c:v>
                </c:pt>
                <c:pt idx="16">
                  <c:v>-9.0883716210632883</c:v>
                </c:pt>
                <c:pt idx="17">
                  <c:v>-8.4781830861170349</c:v>
                </c:pt>
                <c:pt idx="18">
                  <c:v>-6.0254576607344683</c:v>
                </c:pt>
                <c:pt idx="19">
                  <c:v>-1.685117678466012</c:v>
                </c:pt>
                <c:pt idx="20">
                  <c:v>0.21629380930196437</c:v>
                </c:pt>
                <c:pt idx="21">
                  <c:v>-0.99614969381779206</c:v>
                </c:pt>
                <c:pt idx="22">
                  <c:v>-0.95084321822193951</c:v>
                </c:pt>
                <c:pt idx="23">
                  <c:v>2.2664016607464768</c:v>
                </c:pt>
                <c:pt idx="24">
                  <c:v>1.8705374389878702</c:v>
                </c:pt>
                <c:pt idx="25">
                  <c:v>0.63981992104193541</c:v>
                </c:pt>
                <c:pt idx="26">
                  <c:v>3.9589196354155503</c:v>
                </c:pt>
                <c:pt idx="27">
                  <c:v>5.2580387067553431</c:v>
                </c:pt>
                <c:pt idx="28">
                  <c:v>6.0534352412557109</c:v>
                </c:pt>
                <c:pt idx="29">
                  <c:v>6.4650253490678491</c:v>
                </c:pt>
                <c:pt idx="30">
                  <c:v>2.4296587162839334</c:v>
                </c:pt>
                <c:pt idx="31">
                  <c:v>3.0879127599284111</c:v>
                </c:pt>
                <c:pt idx="32">
                  <c:v>8.4258025004939601</c:v>
                </c:pt>
                <c:pt idx="33">
                  <c:v>3.0541414110533025</c:v>
                </c:pt>
                <c:pt idx="34">
                  <c:v>1.7582429195070068</c:v>
                </c:pt>
                <c:pt idx="35">
                  <c:v>0.60585403054928177</c:v>
                </c:pt>
                <c:pt idx="36">
                  <c:v>-0.51927062273378488</c:v>
                </c:pt>
                <c:pt idx="37">
                  <c:v>-1.8865150886754773</c:v>
                </c:pt>
                <c:pt idx="38">
                  <c:v>-1.5951602736298212</c:v>
                </c:pt>
                <c:pt idx="39">
                  <c:v>0.27821928992653094</c:v>
                </c:pt>
                <c:pt idx="40">
                  <c:v>1.3319471373466316</c:v>
                </c:pt>
                <c:pt idx="41">
                  <c:v>2.2561733944099842</c:v>
                </c:pt>
                <c:pt idx="42">
                  <c:v>2.948321226808885</c:v>
                </c:pt>
                <c:pt idx="43">
                  <c:v>-2.8137150634529355</c:v>
                </c:pt>
                <c:pt idx="44">
                  <c:v>-7.7826752831395094</c:v>
                </c:pt>
                <c:pt idx="45">
                  <c:v>-5.5977525602896829</c:v>
                </c:pt>
                <c:pt idx="46">
                  <c:v>-4.0483735219777799</c:v>
                </c:pt>
                <c:pt idx="47">
                  <c:v>-0.98695666829185025</c:v>
                </c:pt>
                <c:pt idx="48">
                  <c:v>-0.52045787300670243</c:v>
                </c:pt>
                <c:pt idx="49">
                  <c:v>0.27961990083393995</c:v>
                </c:pt>
                <c:pt idx="50">
                  <c:v>-1.9406132770615359</c:v>
                </c:pt>
                <c:pt idx="51">
                  <c:v>-2.4149112923239149</c:v>
                </c:pt>
                <c:pt idx="52">
                  <c:v>-6.401559328075046</c:v>
                </c:pt>
                <c:pt idx="53">
                  <c:v>-5.7646198660610475</c:v>
                </c:pt>
                <c:pt idx="54">
                  <c:v>-4.9115005413809918</c:v>
                </c:pt>
                <c:pt idx="55">
                  <c:v>-3.9741492404730558</c:v>
                </c:pt>
                <c:pt idx="56">
                  <c:v>-1.1997636748665026</c:v>
                </c:pt>
                <c:pt idx="57">
                  <c:v>1.9493734430075353</c:v>
                </c:pt>
                <c:pt idx="58">
                  <c:v>3.945117967481012</c:v>
                </c:pt>
                <c:pt idx="59">
                  <c:v>8.766917465893874</c:v>
                </c:pt>
                <c:pt idx="60">
                  <c:v>6.0610396996124232</c:v>
                </c:pt>
                <c:pt idx="61">
                  <c:v>9.9566570259604514</c:v>
                </c:pt>
                <c:pt idx="62">
                  <c:v>14.619119261982558</c:v>
                </c:pt>
                <c:pt idx="63">
                  <c:v>17.500057731047228</c:v>
                </c:pt>
                <c:pt idx="64">
                  <c:v>19.17919177549804</c:v>
                </c:pt>
                <c:pt idx="65">
                  <c:v>16.056449650314253</c:v>
                </c:pt>
                <c:pt idx="66">
                  <c:v>19.79302371385322</c:v>
                </c:pt>
                <c:pt idx="67">
                  <c:v>22.124224261248539</c:v>
                </c:pt>
                <c:pt idx="68">
                  <c:v>19.977079175609436</c:v>
                </c:pt>
                <c:pt idx="69">
                  <c:v>19.041410839875674</c:v>
                </c:pt>
                <c:pt idx="70">
                  <c:v>19.708563428333932</c:v>
                </c:pt>
                <c:pt idx="71">
                  <c:v>23.610296471558396</c:v>
                </c:pt>
                <c:pt idx="72">
                  <c:v>19.158309195170169</c:v>
                </c:pt>
                <c:pt idx="73">
                  <c:v>18.285375780375436</c:v>
                </c:pt>
                <c:pt idx="74">
                  <c:v>21.952168175581548</c:v>
                </c:pt>
                <c:pt idx="75">
                  <c:v>24.574167389767336</c:v>
                </c:pt>
                <c:pt idx="76">
                  <c:v>25.776538584831059</c:v>
                </c:pt>
                <c:pt idx="77">
                  <c:v>26.549885451635273</c:v>
                </c:pt>
                <c:pt idx="78">
                  <c:v>26.269811566084456</c:v>
                </c:pt>
                <c:pt idx="79">
                  <c:v>26.16599566060373</c:v>
                </c:pt>
                <c:pt idx="80">
                  <c:v>23.060542697930984</c:v>
                </c:pt>
                <c:pt idx="81">
                  <c:v>14.532906327022799</c:v>
                </c:pt>
                <c:pt idx="82">
                  <c:v>13.551999073771054</c:v>
                </c:pt>
                <c:pt idx="83">
                  <c:v>10.548731318494424</c:v>
                </c:pt>
                <c:pt idx="84">
                  <c:v>8.1743769090625431</c:v>
                </c:pt>
                <c:pt idx="85">
                  <c:v>6.9235075544527627</c:v>
                </c:pt>
                <c:pt idx="86">
                  <c:v>6.850728217694467</c:v>
                </c:pt>
                <c:pt idx="87">
                  <c:v>5.6952064191439753</c:v>
                </c:pt>
                <c:pt idx="88">
                  <c:v>3.9493094733658536</c:v>
                </c:pt>
                <c:pt idx="89">
                  <c:v>3.5150305502099188</c:v>
                </c:pt>
                <c:pt idx="90">
                  <c:v>2.1321868514995908</c:v>
                </c:pt>
                <c:pt idx="91">
                  <c:v>4.6125797825579751</c:v>
                </c:pt>
                <c:pt idx="92">
                  <c:v>0.36091934369317363</c:v>
                </c:pt>
                <c:pt idx="93">
                  <c:v>-2.7609511918799292</c:v>
                </c:pt>
                <c:pt idx="94">
                  <c:v>-3.6775634704679905</c:v>
                </c:pt>
                <c:pt idx="95">
                  <c:v>-3.698385036636854</c:v>
                </c:pt>
                <c:pt idx="96">
                  <c:v>-0.51247300118541206</c:v>
                </c:pt>
                <c:pt idx="97">
                  <c:v>-0.49012849253901702</c:v>
                </c:pt>
                <c:pt idx="98">
                  <c:v>-1.9416378288358134</c:v>
                </c:pt>
                <c:pt idx="99">
                  <c:v>-5.168021265865514</c:v>
                </c:pt>
                <c:pt idx="100">
                  <c:v>-7.6207900814384306</c:v>
                </c:pt>
                <c:pt idx="101">
                  <c:v>-8.9038909546544645</c:v>
                </c:pt>
                <c:pt idx="102">
                  <c:v>-6.6166492487952482</c:v>
                </c:pt>
                <c:pt idx="103">
                  <c:v>-8.0440879089786073</c:v>
                </c:pt>
                <c:pt idx="104">
                  <c:v>-10.717115903228544</c:v>
                </c:pt>
                <c:pt idx="105">
                  <c:v>-9.283241305561539</c:v>
                </c:pt>
                <c:pt idx="106">
                  <c:v>-8.9419449173144265</c:v>
                </c:pt>
                <c:pt idx="107">
                  <c:v>-10.568532466464051</c:v>
                </c:pt>
                <c:pt idx="108">
                  <c:v>-10.13935485867802</c:v>
                </c:pt>
                <c:pt idx="109">
                  <c:v>-7.735498939723251</c:v>
                </c:pt>
                <c:pt idx="110">
                  <c:v>-6.0711998753608984</c:v>
                </c:pt>
                <c:pt idx="111">
                  <c:v>-6.5792480807519507</c:v>
                </c:pt>
                <c:pt idx="112">
                  <c:v>-6.9929534140122342</c:v>
                </c:pt>
                <c:pt idx="113">
                  <c:v>-5.8161337379668314</c:v>
                </c:pt>
                <c:pt idx="114">
                  <c:v>-6.2326958392014342</c:v>
                </c:pt>
                <c:pt idx="115">
                  <c:v>-6.273255078247832</c:v>
                </c:pt>
                <c:pt idx="116">
                  <c:v>-7.5522867807514285</c:v>
                </c:pt>
                <c:pt idx="117">
                  <c:v>-8.0783669785258478</c:v>
                </c:pt>
                <c:pt idx="118">
                  <c:v>-8.2531590396775449</c:v>
                </c:pt>
                <c:pt idx="119">
                  <c:v>-7.9056692636985186</c:v>
                </c:pt>
                <c:pt idx="120">
                  <c:v>-7.8967035451030325</c:v>
                </c:pt>
                <c:pt idx="121">
                  <c:v>-6.5673578757829638</c:v>
                </c:pt>
                <c:pt idx="122">
                  <c:v>-5.2458471284212065</c:v>
                </c:pt>
                <c:pt idx="123">
                  <c:v>-5.7621598485334937</c:v>
                </c:pt>
                <c:pt idx="124">
                  <c:v>-4.8523053358470198</c:v>
                </c:pt>
                <c:pt idx="125">
                  <c:v>-3.9652673978700363</c:v>
                </c:pt>
                <c:pt idx="126">
                  <c:v>-2.2806847700443078</c:v>
                </c:pt>
                <c:pt idx="127">
                  <c:v>-2.098142783305577</c:v>
                </c:pt>
                <c:pt idx="128">
                  <c:v>-2.9773850531641219</c:v>
                </c:pt>
                <c:pt idx="129">
                  <c:v>-3.0370457583660473</c:v>
                </c:pt>
                <c:pt idx="130">
                  <c:v>-2.1663450635094481</c:v>
                </c:pt>
                <c:pt idx="131">
                  <c:v>-2.7096684908388804</c:v>
                </c:pt>
                <c:pt idx="132">
                  <c:v>-2.0858828198941342</c:v>
                </c:pt>
                <c:pt idx="133">
                  <c:v>-0.53754602922029071</c:v>
                </c:pt>
                <c:pt idx="134">
                  <c:v>0.94022583187454933</c:v>
                </c:pt>
                <c:pt idx="135">
                  <c:v>1.1384678046487147</c:v>
                </c:pt>
                <c:pt idx="136">
                  <c:v>1.4368286462720057</c:v>
                </c:pt>
                <c:pt idx="137">
                  <c:v>2.9166250600958965</c:v>
                </c:pt>
                <c:pt idx="138">
                  <c:v>2.6371800352283996</c:v>
                </c:pt>
                <c:pt idx="139">
                  <c:v>3.5581274291401463</c:v>
                </c:pt>
                <c:pt idx="140">
                  <c:v>3.4985807317652524</c:v>
                </c:pt>
                <c:pt idx="141">
                  <c:v>3.8744756681475709</c:v>
                </c:pt>
                <c:pt idx="142">
                  <c:v>5.3101340895532365</c:v>
                </c:pt>
                <c:pt idx="143">
                  <c:v>4.3412501908964218</c:v>
                </c:pt>
                <c:pt idx="144">
                  <c:v>3.4454221603878752</c:v>
                </c:pt>
                <c:pt idx="145">
                  <c:v>3.4333556961048366</c:v>
                </c:pt>
                <c:pt idx="146">
                  <c:v>4.3964113782876835</c:v>
                </c:pt>
                <c:pt idx="147">
                  <c:v>3.2993006179935493</c:v>
                </c:pt>
                <c:pt idx="148">
                  <c:v>4.1585764595710177</c:v>
                </c:pt>
                <c:pt idx="149">
                  <c:v>5.401357478804047</c:v>
                </c:pt>
                <c:pt idx="150">
                  <c:v>6.1284378554491195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043600"/>
        <c:axId val="-411916240"/>
      </c:scatterChart>
      <c:valAx>
        <c:axId val="-411043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916240"/>
        <c:crossesAt val="0"/>
        <c:crossBetween val="midCat"/>
        <c:majorUnit val="10"/>
      </c:valAx>
      <c:valAx>
        <c:axId val="-41191624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043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'6781'!$L$1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'6781'!$A$2:$A$141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'6781'!$M$2:$M$177</c:f>
              <c:numCache>
                <c:formatCode>0.00</c:formatCode>
                <c:ptCount val="176"/>
                <c:pt idx="4">
                  <c:v>2.1310689963944713</c:v>
                </c:pt>
                <c:pt idx="5">
                  <c:v>2.1543646377092696</c:v>
                </c:pt>
                <c:pt idx="6">
                  <c:v>2.2401756224830627</c:v>
                </c:pt>
                <c:pt idx="7">
                  <c:v>2.3471900662610934</c:v>
                </c:pt>
                <c:pt idx="8">
                  <c:v>2.383466567635625</c:v>
                </c:pt>
                <c:pt idx="9">
                  <c:v>2.5195697855957166</c:v>
                </c:pt>
                <c:pt idx="10">
                  <c:v>2.6730170088245786</c:v>
                </c:pt>
                <c:pt idx="11">
                  <c:v>2.7937683916447131</c:v>
                </c:pt>
                <c:pt idx="12">
                  <c:v>2.7331221747503913</c:v>
                </c:pt>
                <c:pt idx="13">
                  <c:v>2.9558504753117414</c:v>
                </c:pt>
                <c:pt idx="14">
                  <c:v>2.9501410189783304</c:v>
                </c:pt>
                <c:pt idx="15">
                  <c:v>2.9771390026551421</c:v>
                </c:pt>
                <c:pt idx="16">
                  <c:v>3.1989916629064012</c:v>
                </c:pt>
                <c:pt idx="17">
                  <c:v>3.2204629319937603</c:v>
                </c:pt>
                <c:pt idx="18">
                  <c:v>3.3067692530563724</c:v>
                </c:pt>
                <c:pt idx="19">
                  <c:v>3.4594968156909567</c:v>
                </c:pt>
                <c:pt idx="20">
                  <c:v>3.5264035426474996</c:v>
                </c:pt>
                <c:pt idx="21">
                  <c:v>3.4837401702342543</c:v>
                </c:pt>
                <c:pt idx="22">
                  <c:v>3.4853344111503084</c:v>
                </c:pt>
                <c:pt idx="23">
                  <c:v>3.5985425862635023</c:v>
                </c:pt>
                <c:pt idx="24">
                  <c:v>3.5846129452744502</c:v>
                </c:pt>
                <c:pt idx="25">
                  <c:v>3.5413065481775736</c:v>
                </c:pt>
                <c:pt idx="26">
                  <c:v>3.6580987837140371</c:v>
                </c:pt>
                <c:pt idx="27">
                  <c:v>3.7038120896182747</c:v>
                </c:pt>
                <c:pt idx="28">
                  <c:v>3.7318004441108981</c:v>
                </c:pt>
                <c:pt idx="29">
                  <c:v>3.7462834464165837</c:v>
                </c:pt>
                <c:pt idx="30">
                  <c:v>3.6042872634724299</c:v>
                </c:pt>
                <c:pt idx="31">
                  <c:v>3.6274498581288137</c:v>
                </c:pt>
                <c:pt idx="32">
                  <c:v>3.8152791279600327</c:v>
                </c:pt>
                <c:pt idx="33">
                  <c:v>3.6262615143996015</c:v>
                </c:pt>
                <c:pt idx="34">
                  <c:v>3.5806615340192032</c:v>
                </c:pt>
                <c:pt idx="35">
                  <c:v>3.5401113589322959</c:v>
                </c:pt>
                <c:pt idx="36">
                  <c:v>3.5005205557560446</c:v>
                </c:pt>
                <c:pt idx="37">
                  <c:v>3.4524100584996149</c:v>
                </c:pt>
                <c:pt idx="38">
                  <c:v>3.4626622302063383</c:v>
                </c:pt>
                <c:pt idx="39">
                  <c:v>3.5285825718847028</c:v>
                </c:pt>
                <c:pt idx="40">
                  <c:v>3.5656610695309974</c:v>
                </c:pt>
                <c:pt idx="41">
                  <c:v>3.5981826747833114</c:v>
                </c:pt>
                <c:pt idx="42">
                  <c:v>3.622537921574335</c:v>
                </c:pt>
                <c:pt idx="43">
                  <c:v>3.4197838142880732</c:v>
                </c:pt>
                <c:pt idx="44">
                  <c:v>3.244936409181272</c:v>
                </c:pt>
                <c:pt idx="45">
                  <c:v>3.3218193085322505</c:v>
                </c:pt>
                <c:pt idx="46">
                  <c:v>3.3763387436652601</c:v>
                </c:pt>
                <c:pt idx="47">
                  <c:v>3.4840636537372864</c:v>
                </c:pt>
                <c:pt idx="48">
                  <c:v>3.5004787788811544</c:v>
                </c:pt>
                <c:pt idx="49">
                  <c:v>3.5286318564778365</c:v>
                </c:pt>
                <c:pt idx="50">
                  <c:v>3.450506455443425</c:v>
                </c:pt>
                <c:pt idx="51">
                  <c:v>3.4338168919231995</c:v>
                </c:pt>
                <c:pt idx="52">
                  <c:v>3.2935350153721372</c:v>
                </c:pt>
                <c:pt idx="53">
                  <c:v>3.3159475941048151</c:v>
                </c:pt>
                <c:pt idx="54">
                  <c:v>3.3459670938737593</c:v>
                </c:pt>
                <c:pt idx="55">
                  <c:v>3.378950542199207</c:v>
                </c:pt>
                <c:pt idx="56">
                  <c:v>3.47657541651198</c:v>
                </c:pt>
                <c:pt idx="57">
                  <c:v>3.5873870207595417</c:v>
                </c:pt>
                <c:pt idx="58">
                  <c:v>3.6576131316424147</c:v>
                </c:pt>
                <c:pt idx="59">
                  <c:v>3.8272822561611743</c:v>
                </c:pt>
                <c:pt idx="60">
                  <c:v>3.7320680292297417</c:v>
                </c:pt>
                <c:pt idx="61">
                  <c:v>3.8691467239036168</c:v>
                </c:pt>
                <c:pt idx="62">
                  <c:v>4.0332091006051032</c:v>
                </c:pt>
                <c:pt idx="63">
                  <c:v>4.1345833506127017</c:v>
                </c:pt>
                <c:pt idx="64">
                  <c:v>4.1936685953155122</c:v>
                </c:pt>
                <c:pt idx="65">
                  <c:v>4.0837857761206902</c:v>
                </c:pt>
                <c:pt idx="66">
                  <c:v>4.2152680682128523</c:v>
                </c:pt>
                <c:pt idx="67">
                  <c:v>4.2972981808470276</c:v>
                </c:pt>
                <c:pt idx="68">
                  <c:v>4.2217445982032329</c:v>
                </c:pt>
                <c:pt idx="69">
                  <c:v>4.1888203699319977</c:v>
                </c:pt>
                <c:pt idx="70">
                  <c:v>4.2122960859258702</c:v>
                </c:pt>
                <c:pt idx="71">
                  <c:v>4.3495899799933682</c:v>
                </c:pt>
                <c:pt idx="72">
                  <c:v>4.1929337806217264</c:v>
                </c:pt>
                <c:pt idx="73">
                  <c:v>4.1622170641136789</c:v>
                </c:pt>
                <c:pt idx="74">
                  <c:v>4.2912438840159686</c:v>
                </c:pt>
                <c:pt idx="75">
                  <c:v>4.3835065986531516</c:v>
                </c:pt>
                <c:pt idx="76">
                  <c:v>4.4258155474346568</c:v>
                </c:pt>
                <c:pt idx="77">
                  <c:v>4.4530280198494028</c:v>
                </c:pt>
                <c:pt idx="78">
                  <c:v>4.443172800656316</c:v>
                </c:pt>
                <c:pt idx="79">
                  <c:v>4.4395197342441115</c:v>
                </c:pt>
                <c:pt idx="80">
                  <c:v>4.330245284822416</c:v>
                </c:pt>
                <c:pt idx="81">
                  <c:v>4.0301754462190944</c:v>
                </c:pt>
                <c:pt idx="82">
                  <c:v>3.9956593542604582</c:v>
                </c:pt>
                <c:pt idx="83">
                  <c:v>3.8899805903672409</c:v>
                </c:pt>
                <c:pt idx="84">
                  <c:v>3.8064319828239022</c:v>
                </c:pt>
                <c:pt idx="85">
                  <c:v>3.7624164843873027</c:v>
                </c:pt>
                <c:pt idx="86">
                  <c:v>3.7598555304623416</c:v>
                </c:pt>
                <c:pt idx="87">
                  <c:v>3.7191951147841413</c:v>
                </c:pt>
                <c:pt idx="88">
                  <c:v>3.6577606220418248</c:v>
                </c:pt>
                <c:pt idx="89">
                  <c:v>3.6424792473780565</c:v>
                </c:pt>
                <c:pt idx="90">
                  <c:v>3.5938198454714252</c:v>
                </c:pt>
                <c:pt idx="91">
                  <c:v>3.6810997286797007</c:v>
                </c:pt>
                <c:pt idx="92">
                  <c:v>3.5314926152668176</c:v>
                </c:pt>
                <c:pt idx="93">
                  <c:v>3.4216404655028239</c:v>
                </c:pt>
                <c:pt idx="94">
                  <c:v>3.3893867803625826</c:v>
                </c:pt>
                <c:pt idx="95">
                  <c:v>3.3886541126305163</c:v>
                </c:pt>
                <c:pt idx="96">
                  <c:v>3.5007597499608849</c:v>
                </c:pt>
                <c:pt idx="97">
                  <c:v>3.5015460068803366</c:v>
                </c:pt>
                <c:pt idx="98">
                  <c:v>3.450470403591285</c:v>
                </c:pt>
                <c:pt idx="99">
                  <c:v>3.3369406615721813</c:v>
                </c:pt>
                <c:pt idx="100">
                  <c:v>3.2506328136987568</c:v>
                </c:pt>
                <c:pt idx="101">
                  <c:v>3.205483154966684</c:v>
                </c:pt>
                <c:pt idx="102">
                  <c:v>3.2859664471325374</c:v>
                </c:pt>
                <c:pt idx="103">
                  <c:v>3.2357378410162396</c:v>
                </c:pt>
                <c:pt idx="104">
                  <c:v>3.1416795294361322</c:v>
                </c:pt>
                <c:pt idx="105">
                  <c:v>3.1921346028451216</c:v>
                </c:pt>
                <c:pt idx="106">
                  <c:v>3.2041441149400072</c:v>
                </c:pt>
                <c:pt idx="107">
                  <c:v>3.1469078724317541</c:v>
                </c:pt>
                <c:pt idx="108">
                  <c:v>3.162009742387168</c:v>
                </c:pt>
                <c:pt idx="109">
                  <c:v>3.2465964468680459</c:v>
                </c:pt>
                <c:pt idx="110">
                  <c:v>3.3051596793875024</c:v>
                </c:pt>
                <c:pt idx="111">
                  <c:v>3.2872825166704711</c:v>
                </c:pt>
                <c:pt idx="112">
                  <c:v>3.2727250839679876</c:v>
                </c:pt>
                <c:pt idx="113">
                  <c:v>3.3141349277860055</c:v>
                </c:pt>
                <c:pt idx="114">
                  <c:v>3.2994769713430978</c:v>
                </c:pt>
                <c:pt idx="115">
                  <c:v>3.2980497758360232</c:v>
                </c:pt>
                <c:pt idx="116">
                  <c:v>3.253043302782352</c:v>
                </c:pt>
                <c:pt idx="117">
                  <c:v>3.2345316316495265</c:v>
                </c:pt>
                <c:pt idx="118">
                  <c:v>3.2283810615152437</c:v>
                </c:pt>
                <c:pt idx="119">
                  <c:v>3.2406085060800764</c:v>
                </c:pt>
                <c:pt idx="120">
                  <c:v>3.2409239911236329</c:v>
                </c:pt>
                <c:pt idx="121">
                  <c:v>3.2877009083244793</c:v>
                </c:pt>
                <c:pt idx="122">
                  <c:v>3.3342021308702954</c:v>
                </c:pt>
                <c:pt idx="123">
                  <c:v>3.3160341570198302</c:v>
                </c:pt>
                <c:pt idx="124">
                  <c:v>3.3480500503927857</c:v>
                </c:pt>
                <c:pt idx="125">
                  <c:v>3.3792630758205373</c:v>
                </c:pt>
                <c:pt idx="126">
                  <c:v>3.4385400448726067</c:v>
                </c:pt>
                <c:pt idx="127">
                  <c:v>3.4449633188158866</c:v>
                </c:pt>
                <c:pt idx="128">
                  <c:v>3.4140246067819477</c:v>
                </c:pt>
                <c:pt idx="129">
                  <c:v>3.4119252702949963</c:v>
                </c:pt>
                <c:pt idx="130">
                  <c:v>3.4425634220188126</c:v>
                </c:pt>
                <c:pt idx="131">
                  <c:v>3.4234449973983239</c:v>
                </c:pt>
                <c:pt idx="132">
                  <c:v>3.4453947215026504</c:v>
                </c:pt>
                <c:pt idx="133">
                  <c:v>3.4998774821027725</c:v>
                </c:pt>
                <c:pt idx="134">
                  <c:v>3.5518772091741595</c:v>
                </c:pt>
                <c:pt idx="135">
                  <c:v>3.5588529330661496</c:v>
                </c:pt>
                <c:pt idx="136">
                  <c:v>3.5693516323184862</c:v>
                </c:pt>
                <c:pt idx="137">
                  <c:v>3.6214225992017304</c:v>
                </c:pt>
                <c:pt idx="138">
                  <c:v>3.6115895083119085</c:v>
                </c:pt>
                <c:pt idx="139">
                  <c:v>3.6439957371698841</c:v>
                </c:pt>
                <c:pt idx="140">
                  <c:v>3.6419004123819274</c:v>
                </c:pt>
                <c:pt idx="141">
                  <c:v>3.6551273756324765</c:v>
                </c:pt>
                <c:pt idx="142">
                  <c:v>3.7056452180993942</c:v>
                </c:pt>
                <c:pt idx="143">
                  <c:v>3.6715522030539667</c:v>
                </c:pt>
                <c:pt idx="144">
                  <c:v>3.6400298724996207</c:v>
                </c:pt>
                <c:pt idx="145">
                  <c:v>3.6396052786458917</c:v>
                </c:pt>
                <c:pt idx="146">
                  <c:v>3.673493210840618</c:v>
                </c:pt>
                <c:pt idx="147">
                  <c:v>3.6348881584612132</c:v>
                </c:pt>
                <c:pt idx="148">
                  <c:v>3.6651242932919041</c:v>
                </c:pt>
                <c:pt idx="149">
                  <c:v>3.7088551799808274</c:v>
                </c:pt>
                <c:pt idx="150">
                  <c:v>3.7344396305579917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1542032"/>
        <c:axId val="-411077024"/>
      </c:scatterChart>
      <c:valAx>
        <c:axId val="-41154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077024"/>
        <c:crossesAt val="0"/>
        <c:crossBetween val="midCat"/>
        <c:majorUnit val="10"/>
      </c:valAx>
      <c:valAx>
        <c:axId val="-411077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1542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'6782'!$L$2:$L$141</c:f>
              <c:numCache>
                <c:formatCode>0.00</c:formatCode>
                <c:ptCount val="140"/>
                <c:pt idx="0">
                  <c:v>2.5522163840468801</c:v>
                </c:pt>
                <c:pt idx="1">
                  <c:v>2.6626676366904038</c:v>
                </c:pt>
                <c:pt idx="2">
                  <c:v>2.6123129937914871</c:v>
                </c:pt>
                <c:pt idx="3">
                  <c:v>2.6880686163181626</c:v>
                </c:pt>
                <c:pt idx="4">
                  <c:v>2.5937681620114565</c:v>
                </c:pt>
                <c:pt idx="5">
                  <c:v>2.6868286575312985</c:v>
                </c:pt>
                <c:pt idx="6">
                  <c:v>2.6403987641973981</c:v>
                </c:pt>
                <c:pt idx="7">
                  <c:v>2.6699985244385891</c:v>
                </c:pt>
                <c:pt idx="8">
                  <c:v>2.5676934900314046</c:v>
                </c:pt>
                <c:pt idx="9">
                  <c:v>2.5622427262077863</c:v>
                </c:pt>
                <c:pt idx="10">
                  <c:v>2.5451347995743099</c:v>
                </c:pt>
                <c:pt idx="11">
                  <c:v>2.5027960879853777</c:v>
                </c:pt>
                <c:pt idx="12">
                  <c:v>2.3961418405295012</c:v>
                </c:pt>
                <c:pt idx="13">
                  <c:v>2.410325838293625</c:v>
                </c:pt>
                <c:pt idx="14">
                  <c:v>2.4652080042347135</c:v>
                </c:pt>
                <c:pt idx="15">
                  <c:v>2.4331028590879158</c:v>
                </c:pt>
                <c:pt idx="16">
                  <c:v>2.418340259354022</c:v>
                </c:pt>
                <c:pt idx="17">
                  <c:v>2.4505957099893791</c:v>
                </c:pt>
                <c:pt idx="18">
                  <c:v>2.374947691100409</c:v>
                </c:pt>
                <c:pt idx="19">
                  <c:v>2.4173753165151792</c:v>
                </c:pt>
                <c:pt idx="20">
                  <c:v>2.3956632211874327</c:v>
                </c:pt>
                <c:pt idx="21">
                  <c:v>2.3294832300743602</c:v>
                </c:pt>
                <c:pt idx="22">
                  <c:v>2.3579719871438067</c:v>
                </c:pt>
                <c:pt idx="23">
                  <c:v>2.3299044533159945</c:v>
                </c:pt>
                <c:pt idx="24">
                  <c:v>2.2831631375624517</c:v>
                </c:pt>
                <c:pt idx="25">
                  <c:v>2.3024502780123237</c:v>
                </c:pt>
                <c:pt idx="26">
                  <c:v>2.2298236322629355</c:v>
                </c:pt>
                <c:pt idx="27">
                  <c:v>2.1688373835076988</c:v>
                </c:pt>
                <c:pt idx="28">
                  <c:v>2.1622177767631907</c:v>
                </c:pt>
                <c:pt idx="29">
                  <c:v>2.1281240148453078</c:v>
                </c:pt>
                <c:pt idx="30">
                  <c:v>2.1699845191577598</c:v>
                </c:pt>
                <c:pt idx="31">
                  <c:v>2.1679119964165605</c:v>
                </c:pt>
                <c:pt idx="32">
                  <c:v>2.2153721937926303</c:v>
                </c:pt>
                <c:pt idx="33">
                  <c:v>2.1959944646861396</c:v>
                </c:pt>
                <c:pt idx="34">
                  <c:v>2.1820775696327273</c:v>
                </c:pt>
                <c:pt idx="35">
                  <c:v>2.2088069836082158</c:v>
                </c:pt>
                <c:pt idx="36">
                  <c:v>2.2111416756990625</c:v>
                </c:pt>
                <c:pt idx="37">
                  <c:v>2.23124311660297</c:v>
                </c:pt>
                <c:pt idx="38">
                  <c:v>2.2005852987686563</c:v>
                </c:pt>
                <c:pt idx="39">
                  <c:v>2.2028202314682357</c:v>
                </c:pt>
                <c:pt idx="40">
                  <c:v>2.1795649348818893</c:v>
                </c:pt>
                <c:pt idx="41">
                  <c:v>2.1956027637091249</c:v>
                </c:pt>
                <c:pt idx="42">
                  <c:v>2.1376659540051053</c:v>
                </c:pt>
                <c:pt idx="43">
                  <c:v>2.1358406711539297</c:v>
                </c:pt>
                <c:pt idx="44">
                  <c:v>2.1402560758101896</c:v>
                </c:pt>
                <c:pt idx="45">
                  <c:v>2.1150751233722795</c:v>
                </c:pt>
                <c:pt idx="46">
                  <c:v>2.0277179990804082</c:v>
                </c:pt>
                <c:pt idx="47">
                  <c:v>1.9366435014436949</c:v>
                </c:pt>
                <c:pt idx="48">
                  <c:v>1.8891810212014966</c:v>
                </c:pt>
                <c:pt idx="49">
                  <c:v>1.8300782622195801</c:v>
                </c:pt>
                <c:pt idx="50">
                  <c:v>1.8290198695152362</c:v>
                </c:pt>
                <c:pt idx="51">
                  <c:v>1.8047952735146338</c:v>
                </c:pt>
                <c:pt idx="52">
                  <c:v>1.8110337886371721</c:v>
                </c:pt>
                <c:pt idx="53">
                  <c:v>1.7860974661941231</c:v>
                </c:pt>
                <c:pt idx="54">
                  <c:v>1.7712355931151644</c:v>
                </c:pt>
                <c:pt idx="55">
                  <c:v>1.7594747680647311</c:v>
                </c:pt>
                <c:pt idx="56">
                  <c:v>1.7773431639726349</c:v>
                </c:pt>
                <c:pt idx="57">
                  <c:v>1.7788630296071337</c:v>
                </c:pt>
                <c:pt idx="58">
                  <c:v>1.7976277164254086</c:v>
                </c:pt>
                <c:pt idx="59">
                  <c:v>1.7690490473730778</c:v>
                </c:pt>
                <c:pt idx="60">
                  <c:v>1.787348613903573</c:v>
                </c:pt>
                <c:pt idx="61">
                  <c:v>1.78203093047221</c:v>
                </c:pt>
                <c:pt idx="62">
                  <c:v>1.7598172475319307</c:v>
                </c:pt>
                <c:pt idx="63">
                  <c:v>1.7676648710305944</c:v>
                </c:pt>
                <c:pt idx="64">
                  <c:v>1.8054495705006861</c:v>
                </c:pt>
                <c:pt idx="65">
                  <c:v>1.7686129996656275</c:v>
                </c:pt>
                <c:pt idx="66">
                  <c:v>1.7323735836146661</c:v>
                </c:pt>
                <c:pt idx="67">
                  <c:v>1.7648839489848065</c:v>
                </c:pt>
                <c:pt idx="68">
                  <c:v>1.7687216991670329</c:v>
                </c:pt>
                <c:pt idx="69">
                  <c:v>1.7518265294749458</c:v>
                </c:pt>
                <c:pt idx="70">
                  <c:v>1.7487954339229439</c:v>
                </c:pt>
                <c:pt idx="71">
                  <c:v>1.7468825439514781</c:v>
                </c:pt>
                <c:pt idx="72">
                  <c:v>1.7765242220479234</c:v>
                </c:pt>
                <c:pt idx="73">
                  <c:v>1.7567348846071178</c:v>
                </c:pt>
                <c:pt idx="74">
                  <c:v>1.7350528608053439</c:v>
                </c:pt>
                <c:pt idx="75">
                  <c:v>1.7525363071898148</c:v>
                </c:pt>
                <c:pt idx="76">
                  <c:v>1.7228897844214504</c:v>
                </c:pt>
                <c:pt idx="77">
                  <c:v>1.7473834548122389</c:v>
                </c:pt>
                <c:pt idx="78">
                  <c:v>1.7659047589816987</c:v>
                </c:pt>
                <c:pt idx="79">
                  <c:v>1.731595527708798</c:v>
                </c:pt>
                <c:pt idx="80">
                  <c:v>1.7561207691548231</c:v>
                </c:pt>
                <c:pt idx="81">
                  <c:v>1.7040615472755809</c:v>
                </c:pt>
                <c:pt idx="82">
                  <c:v>1.7138681114748113</c:v>
                </c:pt>
                <c:pt idx="83">
                  <c:v>1.7421299332357447</c:v>
                </c:pt>
                <c:pt idx="84">
                  <c:v>1.723320763763915</c:v>
                </c:pt>
                <c:pt idx="85">
                  <c:v>1.7562224535812037</c:v>
                </c:pt>
                <c:pt idx="86">
                  <c:v>1.7884457765090798</c:v>
                </c:pt>
                <c:pt idx="87">
                  <c:v>1.7248288573388628</c:v>
                </c:pt>
                <c:pt idx="88">
                  <c:v>1.7290377133659363</c:v>
                </c:pt>
                <c:pt idx="89">
                  <c:v>1.7224522957682935</c:v>
                </c:pt>
                <c:pt idx="90">
                  <c:v>1.6943647263203716</c:v>
                </c:pt>
                <c:pt idx="91">
                  <c:v>1.7308479388928226</c:v>
                </c:pt>
                <c:pt idx="92">
                  <c:v>1.7026811245144624</c:v>
                </c:pt>
                <c:pt idx="93">
                  <c:v>1.6743742781098625</c:v>
                </c:pt>
                <c:pt idx="94">
                  <c:v>1.6947256078256079</c:v>
                </c:pt>
                <c:pt idx="95">
                  <c:v>1.7238797489176676</c:v>
                </c:pt>
                <c:pt idx="96">
                  <c:v>1.7259655406461063</c:v>
                </c:pt>
                <c:pt idx="97">
                  <c:v>1.6842616056486575</c:v>
                </c:pt>
                <c:pt idx="98">
                  <c:v>1.6613974839869838</c:v>
                </c:pt>
                <c:pt idx="99">
                  <c:v>1.6556572260464297</c:v>
                </c:pt>
                <c:pt idx="100">
                  <c:v>1.6787950953997743</c:v>
                </c:pt>
                <c:pt idx="101">
                  <c:v>1.7018725996249406</c:v>
                </c:pt>
                <c:pt idx="102">
                  <c:v>1.6983907014670945</c:v>
                </c:pt>
                <c:pt idx="103">
                  <c:v>1.6776867860447968</c:v>
                </c:pt>
                <c:pt idx="104">
                  <c:v>1.6904483159836747</c:v>
                </c:pt>
                <c:pt idx="105">
                  <c:v>1.7057363190702719</c:v>
                </c:pt>
                <c:pt idx="106">
                  <c:v>1.6829951601708035</c:v>
                </c:pt>
                <c:pt idx="107">
                  <c:v>1.6917985256469625</c:v>
                </c:pt>
                <c:pt idx="108">
                  <c:v>1.6813130224941755</c:v>
                </c:pt>
                <c:pt idx="109">
                  <c:v>1.6638519790715398</c:v>
                </c:pt>
                <c:pt idx="110">
                  <c:v>1.7083988640321746</c:v>
                </c:pt>
                <c:pt idx="111">
                  <c:v>1.6934979228639186</c:v>
                </c:pt>
                <c:pt idx="112">
                  <c:v>1.6617533585202986</c:v>
                </c:pt>
                <c:pt idx="113">
                  <c:v>1.7100803190760656</c:v>
                </c:pt>
                <c:pt idx="114">
                  <c:v>1.6929041437771399</c:v>
                </c:pt>
                <c:pt idx="115">
                  <c:v>1.7116711014319403</c:v>
                </c:pt>
                <c:pt idx="116">
                  <c:v>1.7010327847220021</c:v>
                </c:pt>
                <c:pt idx="117">
                  <c:v>1.7179344402262526</c:v>
                </c:pt>
                <c:pt idx="118">
                  <c:v>1.742898042569522</c:v>
                </c:pt>
                <c:pt idx="119">
                  <c:v>1.7368778708099606</c:v>
                </c:pt>
                <c:pt idx="120">
                  <c:v>1.7324339107136122</c:v>
                </c:pt>
                <c:pt idx="121">
                  <c:v>1.7184358815125802</c:v>
                </c:pt>
                <c:pt idx="122">
                  <c:v>1.7298712335812794</c:v>
                </c:pt>
                <c:pt idx="123">
                  <c:v>1.7443641502832559</c:v>
                </c:pt>
                <c:pt idx="124">
                  <c:v>1.6750860788059274</c:v>
                </c:pt>
                <c:pt idx="125">
                  <c:v>1.6687308716548743</c:v>
                </c:pt>
                <c:pt idx="126">
                  <c:v>1.6820090812288857</c:v>
                </c:pt>
                <c:pt idx="127">
                  <c:v>1.6833103024985936</c:v>
                </c:pt>
                <c:pt idx="128">
                  <c:v>1.6782594407233844</c:v>
                </c:pt>
                <c:pt idx="129">
                  <c:v>1.6640500662674125</c:v>
                </c:pt>
                <c:pt idx="130">
                  <c:v>1.6483077221602014</c:v>
                </c:pt>
                <c:pt idx="131">
                  <c:v>1.6518527963781946</c:v>
                </c:pt>
                <c:pt idx="132">
                  <c:v>1.6790783951686576</c:v>
                </c:pt>
                <c:pt idx="133">
                  <c:v>1.69699222664654</c:v>
                </c:pt>
                <c:pt idx="134">
                  <c:v>1.6750223332005938</c:v>
                </c:pt>
                <c:pt idx="135">
                  <c:v>1.6537754286360205</c:v>
                </c:pt>
                <c:pt idx="136">
                  <c:v>1.658706219088852</c:v>
                </c:pt>
                <c:pt idx="137">
                  <c:v>1.6766435811827434</c:v>
                </c:pt>
                <c:pt idx="138">
                  <c:v>1.7756997820835514</c:v>
                </c:pt>
                <c:pt idx="139">
                  <c:v>1.9118140452662338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934832"/>
        <c:axId val="-443970784"/>
      </c:scatterChart>
      <c:valAx>
        <c:axId val="-4439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970784"/>
        <c:crossesAt val="0"/>
        <c:crossBetween val="midCat"/>
        <c:majorUnit val="10"/>
      </c:valAx>
      <c:valAx>
        <c:axId val="-4439707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934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'6782'!$A$2:$A$179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'6782'!$P$2:$P$177</c:f>
              <c:numCache>
                <c:formatCode>General</c:formatCode>
                <c:ptCount val="176"/>
                <c:pt idx="4">
                  <c:v>12.610293680999812</c:v>
                </c:pt>
                <c:pt idx="5">
                  <c:v>16.764976599459487</c:v>
                </c:pt>
                <c:pt idx="6">
                  <c:v>14.901069662788617</c:v>
                </c:pt>
                <c:pt idx="7">
                  <c:v>16.317613124574429</c:v>
                </c:pt>
                <c:pt idx="8">
                  <c:v>12.042862258217022</c:v>
                </c:pt>
                <c:pt idx="9">
                  <c:v>11.94708124885479</c:v>
                </c:pt>
                <c:pt idx="10">
                  <c:v>11.348328798925541</c:v>
                </c:pt>
                <c:pt idx="11">
                  <c:v>9.6609440237318953</c:v>
                </c:pt>
                <c:pt idx="12">
                  <c:v>5.1985377228477079</c:v>
                </c:pt>
                <c:pt idx="13">
                  <c:v>5.9499374968425176</c:v>
                </c:pt>
                <c:pt idx="14">
                  <c:v>8.4573405634305274</c:v>
                </c:pt>
                <c:pt idx="15">
                  <c:v>7.2115033362547738</c:v>
                </c:pt>
                <c:pt idx="16">
                  <c:v>6.713944673229336</c:v>
                </c:pt>
                <c:pt idx="17">
                  <c:v>8.2450731712749032</c:v>
                </c:pt>
                <c:pt idx="18">
                  <c:v>5.1204921803073127</c:v>
                </c:pt>
                <c:pt idx="19">
                  <c:v>7.0905193611587976</c:v>
                </c:pt>
                <c:pt idx="20">
                  <c:v>6.2931109090321584</c:v>
                </c:pt>
                <c:pt idx="21">
                  <c:v>3.577046779967223</c:v>
                </c:pt>
                <c:pt idx="22">
                  <c:v>4.9456538034548156</c:v>
                </c:pt>
                <c:pt idx="23">
                  <c:v>3.8740273353363692</c:v>
                </c:pt>
                <c:pt idx="24">
                  <c:v>1.9966834598848096</c:v>
                </c:pt>
                <c:pt idx="25">
                  <c:v>2.9682684599021201</c:v>
                </c:pt>
                <c:pt idx="26">
                  <c:v>-2.5949386508478459E-2</c:v>
                </c:pt>
                <c:pt idx="27">
                  <c:v>-2.51791918676768</c:v>
                </c:pt>
                <c:pt idx="28">
                  <c:v>-2.6641322452747809</c:v>
                </c:pt>
                <c:pt idx="29">
                  <c:v>-3.9957722924336725</c:v>
                </c:pt>
                <c:pt idx="30">
                  <c:v>-2.0502146778447172</c:v>
                </c:pt>
                <c:pt idx="31">
                  <c:v>-2.0002347665162188</c:v>
                </c:pt>
                <c:pt idx="32">
                  <c:v>0.18693272629790991</c:v>
                </c:pt>
                <c:pt idx="33">
                  <c:v>-0.50975485915924423</c:v>
                </c:pt>
                <c:pt idx="34">
                  <c:v>-0.97082391417508251</c:v>
                </c:pt>
                <c:pt idx="35">
                  <c:v>0.32187275746676947</c:v>
                </c:pt>
                <c:pt idx="36">
                  <c:v>0.56201070545645293</c:v>
                </c:pt>
                <c:pt idx="37">
                  <c:v>1.5687303157645489</c:v>
                </c:pt>
                <c:pt idx="38">
                  <c:v>0.38534089987924319</c:v>
                </c:pt>
                <c:pt idx="39">
                  <c:v>0.62117453081047991</c:v>
                </c:pt>
                <c:pt idx="40">
                  <c:v>-0.24281840441749805</c:v>
                </c:pt>
                <c:pt idx="41">
                  <c:v>0.58856859250538351</c:v>
                </c:pt>
                <c:pt idx="42">
                  <c:v>-1.7718271037003832</c:v>
                </c:pt>
                <c:pt idx="43">
                  <c:v>-1.7111795362981699</c:v>
                </c:pt>
                <c:pt idx="44">
                  <c:v>-1.3812651123767163</c:v>
                </c:pt>
                <c:pt idx="45">
                  <c:v>-2.3283442936746557</c:v>
                </c:pt>
                <c:pt idx="46">
                  <c:v>-5.9581378915441245</c:v>
                </c:pt>
                <c:pt idx="47">
                  <c:v>-9.7483249450835618</c:v>
                </c:pt>
                <c:pt idx="48">
                  <c:v>-11.656784894631461</c:v>
                </c:pt>
                <c:pt idx="49">
                  <c:v>-14.067487788008393</c:v>
                </c:pt>
                <c:pt idx="50">
                  <c:v>-13.973751222176608</c:v>
                </c:pt>
                <c:pt idx="51">
                  <c:v>-14.87956650566217</c:v>
                </c:pt>
                <c:pt idx="52">
                  <c:v>-14.47099035997414</c:v>
                </c:pt>
                <c:pt idx="53">
                  <c:v>-15.407514494308399</c:v>
                </c:pt>
                <c:pt idx="54">
                  <c:v>-15.909356502963623</c:v>
                </c:pt>
                <c:pt idx="55">
                  <c:v>-16.277397635743988</c:v>
                </c:pt>
                <c:pt idx="56">
                  <c:v>-15.367027186617813</c:v>
                </c:pt>
                <c:pt idx="57">
                  <c:v>-15.162046544333313</c:v>
                </c:pt>
                <c:pt idx="58">
                  <c:v>-14.213003843844643</c:v>
                </c:pt>
                <c:pt idx="59">
                  <c:v>-15.306684256339967</c:v>
                </c:pt>
                <c:pt idx="60">
                  <c:v>-14.377710094396853</c:v>
                </c:pt>
                <c:pt idx="61">
                  <c:v>-14.467749085937468</c:v>
                </c:pt>
                <c:pt idx="62">
                  <c:v>-15.286799531760256</c:v>
                </c:pt>
                <c:pt idx="63">
                  <c:v>-14.808795209493637</c:v>
                </c:pt>
                <c:pt idx="64">
                  <c:v>-13.039096289380364</c:v>
                </c:pt>
                <c:pt idx="65">
                  <c:v>-14.489080274491723</c:v>
                </c:pt>
                <c:pt idx="66">
                  <c:v>-15.913298830493282</c:v>
                </c:pt>
                <c:pt idx="67">
                  <c:v>-14.371171529954596</c:v>
                </c:pt>
                <c:pt idx="68">
                  <c:v>-14.066181155537624</c:v>
                </c:pt>
                <c:pt idx="69">
                  <c:v>-14.655753784695138</c:v>
                </c:pt>
                <c:pt idx="70">
                  <c:v>-14.647133401015161</c:v>
                </c:pt>
                <c:pt idx="71">
                  <c:v>-14.590265816805676</c:v>
                </c:pt>
                <c:pt idx="72">
                  <c:v>-13.171913725906034</c:v>
                </c:pt>
                <c:pt idx="73">
                  <c:v>-13.886360970401729</c:v>
                </c:pt>
                <c:pt idx="74">
                  <c:v>-14.682471926818192</c:v>
                </c:pt>
                <c:pt idx="75">
                  <c:v>-13.788710889390634</c:v>
                </c:pt>
                <c:pt idx="76">
                  <c:v>-14.928465971222641</c:v>
                </c:pt>
                <c:pt idx="77">
                  <c:v>-13.732234896731422</c:v>
                </c:pt>
                <c:pt idx="78">
                  <c:v>-12.793693423984042</c:v>
                </c:pt>
                <c:pt idx="79">
                  <c:v>-14.134630324387491</c:v>
                </c:pt>
                <c:pt idx="80">
                  <c:v>-12.937037054017935</c:v>
                </c:pt>
                <c:pt idx="81">
                  <c:v>-15.043832550629071</c:v>
                </c:pt>
                <c:pt idx="82">
                  <c:v>-14.481305841378525</c:v>
                </c:pt>
                <c:pt idx="83">
                  <c:v>-13.122490392470446</c:v>
                </c:pt>
                <c:pt idx="84">
                  <c:v>-13.794646343330225</c:v>
                </c:pt>
                <c:pt idx="85">
                  <c:v>-12.235634572348626</c:v>
                </c:pt>
                <c:pt idx="86">
                  <c:v>-10.705892288047966</c:v>
                </c:pt>
                <c:pt idx="87">
                  <c:v>-13.311367587875269</c:v>
                </c:pt>
                <c:pt idx="88">
                  <c:v>-12.990365114765826</c:v>
                </c:pt>
                <c:pt idx="89">
                  <c:v>-13.135103014631754</c:v>
                </c:pt>
                <c:pt idx="90">
                  <c:v>-14.207593959370602</c:v>
                </c:pt>
                <c:pt idx="91">
                  <c:v>-12.494050276210167</c:v>
                </c:pt>
                <c:pt idx="92">
                  <c:v>-13.56996040085326</c:v>
                </c:pt>
                <c:pt idx="93">
                  <c:v>-14.651912485372218</c:v>
                </c:pt>
                <c:pt idx="94">
                  <c:v>-13.634410925997987</c:v>
                </c:pt>
                <c:pt idx="95">
                  <c:v>-12.237094587401479</c:v>
                </c:pt>
                <c:pt idx="96">
                  <c:v>-12.007695939864218</c:v>
                </c:pt>
                <c:pt idx="97">
                  <c:v>-13.66769201835144</c:v>
                </c:pt>
                <c:pt idx="98">
                  <c:v>-14.514806934580674</c:v>
                </c:pt>
                <c:pt idx="99">
                  <c:v>-14.623078742553686</c:v>
                </c:pt>
                <c:pt idx="100">
                  <c:v>-13.485346396445044</c:v>
                </c:pt>
                <c:pt idx="101">
                  <c:v>-12.350218623676847</c:v>
                </c:pt>
                <c:pt idx="102">
                  <c:v>-12.361049013720404</c:v>
                </c:pt>
                <c:pt idx="103">
                  <c:v>-13.114957541580246</c:v>
                </c:pt>
                <c:pt idx="104">
                  <c:v>-12.424932966928052</c:v>
                </c:pt>
                <c:pt idx="105">
                  <c:v>-11.62589869073958</c:v>
                </c:pt>
                <c:pt idx="106">
                  <c:v>-12.467708134389314</c:v>
                </c:pt>
                <c:pt idx="107">
                  <c:v>-11.948466426399238</c:v>
                </c:pt>
                <c:pt idx="108">
                  <c:v>-12.261481263115245</c:v>
                </c:pt>
                <c:pt idx="109">
                  <c:v>-12.875469638203008</c:v>
                </c:pt>
                <c:pt idx="110">
                  <c:v>-10.814002795393868</c:v>
                </c:pt>
                <c:pt idx="111">
                  <c:v>-11.317530474351081</c:v>
                </c:pt>
                <c:pt idx="112">
                  <c:v>-12.547809726659917</c:v>
                </c:pt>
                <c:pt idx="113">
                  <c:v>-10.323244015065319</c:v>
                </c:pt>
                <c:pt idx="114">
                  <c:v>-10.924941189207287</c:v>
                </c:pt>
                <c:pt idx="115">
                  <c:v>-9.9758005089668416</c:v>
                </c:pt>
                <c:pt idx="116">
                  <c:v>-10.295408790093983</c:v>
                </c:pt>
                <c:pt idx="117">
                  <c:v>-9.4267502756307398</c:v>
                </c:pt>
                <c:pt idx="118">
                  <c:v>-8.2102430537644615</c:v>
                </c:pt>
                <c:pt idx="119">
                  <c:v>-8.330592299367634</c:v>
                </c:pt>
                <c:pt idx="120">
                  <c:v>-8.382932762403712</c:v>
                </c:pt>
                <c:pt idx="121">
                  <c:v>-8.847502511351081</c:v>
                </c:pt>
                <c:pt idx="122">
                  <c:v>-8.2146985146981546</c:v>
                </c:pt>
                <c:pt idx="123">
                  <c:v>-7.4499698196164159</c:v>
                </c:pt>
                <c:pt idx="124">
                  <c:v>-10.299706778787533</c:v>
                </c:pt>
                <c:pt idx="125">
                  <c:v>-10.434511791737199</c:v>
                </c:pt>
                <c:pt idx="126">
                  <c:v>-9.722194048100949</c:v>
                </c:pt>
                <c:pt idx="127">
                  <c:v>-9.5266472511632543</c:v>
                </c:pt>
                <c:pt idx="128">
                  <c:v>-9.6051736924410545</c:v>
                </c:pt>
                <c:pt idx="129">
                  <c:v>-10.078862352144672</c:v>
                </c:pt>
                <c:pt idx="130">
                  <c:v>-10.618694031930096</c:v>
                </c:pt>
                <c:pt idx="131">
                  <c:v>-10.326331743244689</c:v>
                </c:pt>
                <c:pt idx="132">
                  <c:v>-9.0122261923372804</c:v>
                </c:pt>
                <c:pt idx="133">
                  <c:v>-8.0998953353093075</c:v>
                </c:pt>
                <c:pt idx="134">
                  <c:v>-8.9084269992329528</c:v>
                </c:pt>
                <c:pt idx="135">
                  <c:v>-9.685763872013208</c:v>
                </c:pt>
                <c:pt idx="136">
                  <c:v>-9.3336121043420235</c:v>
                </c:pt>
                <c:pt idx="137">
                  <c:v>-8.4202659721545174</c:v>
                </c:pt>
                <c:pt idx="138">
                  <c:v>-4.0068864375568429</c:v>
                </c:pt>
                <c:pt idx="139">
                  <c:v>2.0054367915368037</c:v>
                </c:pt>
                <c:pt idx="140">
                  <c:v>3.625575159963685</c:v>
                </c:pt>
                <c:pt idx="141">
                  <c:v>5.407779175362097</c:v>
                </c:pt>
                <c:pt idx="142">
                  <c:v>7.5784895471552876</c:v>
                </c:pt>
                <c:pt idx="143">
                  <c:v>5.3170104471158028</c:v>
                </c:pt>
                <c:pt idx="144">
                  <c:v>5.0121255878671285</c:v>
                </c:pt>
                <c:pt idx="145">
                  <c:v>7.1835200028531361</c:v>
                </c:pt>
                <c:pt idx="146">
                  <c:v>5.7533823415828174</c:v>
                </c:pt>
                <c:pt idx="147">
                  <c:v>6.530127162101004</c:v>
                </c:pt>
                <c:pt idx="148">
                  <c:v>6.4009674705349946</c:v>
                </c:pt>
                <c:pt idx="149">
                  <c:v>7.0358911578516441</c:v>
                </c:pt>
                <c:pt idx="150">
                  <c:v>6.1383860517251296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781168"/>
        <c:axId val="-443774528"/>
      </c:scatterChart>
      <c:valAx>
        <c:axId val="-4437811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774528"/>
        <c:crossesAt val="0"/>
        <c:crossBetween val="midCat"/>
        <c:majorUnit val="10"/>
      </c:valAx>
      <c:valAx>
        <c:axId val="-4437745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7811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'6782'!$L$1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'6782'!$A$2:$A$141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'6782'!$M$2:$M$177</c:f>
              <c:numCache>
                <c:formatCode>0.00</c:formatCode>
                <c:ptCount val="176"/>
                <c:pt idx="4">
                  <c:v>2.6099225952581602</c:v>
                </c:pt>
                <c:pt idx="5">
                  <c:v>2.7062139774273426</c:v>
                </c:pt>
                <c:pt idx="6">
                  <c:v>2.663014970742783</c:v>
                </c:pt>
                <c:pt idx="7">
                  <c:v>2.695845617633315</c:v>
                </c:pt>
                <c:pt idx="8">
                  <c:v>2.5967714698754709</c:v>
                </c:pt>
                <c:pt idx="9">
                  <c:v>2.5945515927011935</c:v>
                </c:pt>
                <c:pt idx="10">
                  <c:v>2.5806745527170576</c:v>
                </c:pt>
                <c:pt idx="11">
                  <c:v>2.5415667277774663</c:v>
                </c:pt>
                <c:pt idx="12">
                  <c:v>2.4381433669709303</c:v>
                </c:pt>
                <c:pt idx="13">
                  <c:v>2.455558251384395</c:v>
                </c:pt>
                <c:pt idx="14">
                  <c:v>2.5136713039748244</c:v>
                </c:pt>
                <c:pt idx="15">
                  <c:v>2.4847970454773671</c:v>
                </c:pt>
                <c:pt idx="16">
                  <c:v>2.4732653323928142</c:v>
                </c:pt>
                <c:pt idx="17">
                  <c:v>2.5087516696775118</c:v>
                </c:pt>
                <c:pt idx="18">
                  <c:v>2.4363345374378826</c:v>
                </c:pt>
                <c:pt idx="19">
                  <c:v>2.4819930495019937</c:v>
                </c:pt>
                <c:pt idx="20">
                  <c:v>2.4635118408235877</c:v>
                </c:pt>
                <c:pt idx="21">
                  <c:v>2.4005627363598561</c:v>
                </c:pt>
                <c:pt idx="22">
                  <c:v>2.4322823800786431</c:v>
                </c:pt>
                <c:pt idx="23">
                  <c:v>2.4074457329001717</c:v>
                </c:pt>
                <c:pt idx="24">
                  <c:v>2.3639353037959694</c:v>
                </c:pt>
                <c:pt idx="25">
                  <c:v>2.3864533308951823</c:v>
                </c:pt>
                <c:pt idx="26">
                  <c:v>2.3170575717951349</c:v>
                </c:pt>
                <c:pt idx="27">
                  <c:v>2.2593022096892388</c:v>
                </c:pt>
                <c:pt idx="28">
                  <c:v>2.2559134895940716</c:v>
                </c:pt>
                <c:pt idx="29">
                  <c:v>2.2250506143255291</c:v>
                </c:pt>
                <c:pt idx="30">
                  <c:v>2.270142005287322</c:v>
                </c:pt>
                <c:pt idx="31">
                  <c:v>2.2713003691954632</c:v>
                </c:pt>
                <c:pt idx="32">
                  <c:v>2.3219914532208739</c:v>
                </c:pt>
                <c:pt idx="33">
                  <c:v>2.305844610763724</c:v>
                </c:pt>
                <c:pt idx="34">
                  <c:v>2.2951586023596522</c:v>
                </c:pt>
                <c:pt idx="35">
                  <c:v>2.3251189029844817</c:v>
                </c:pt>
                <c:pt idx="36">
                  <c:v>2.3306844817246688</c:v>
                </c:pt>
                <c:pt idx="37">
                  <c:v>2.3540168092779172</c:v>
                </c:pt>
                <c:pt idx="38">
                  <c:v>2.3265898780929439</c:v>
                </c:pt>
                <c:pt idx="39">
                  <c:v>2.3320556974418643</c:v>
                </c:pt>
                <c:pt idx="40">
                  <c:v>2.3120312875048588</c:v>
                </c:pt>
                <c:pt idx="41">
                  <c:v>2.3313000029814348</c:v>
                </c:pt>
                <c:pt idx="42">
                  <c:v>2.2765940799267561</c:v>
                </c:pt>
                <c:pt idx="43">
                  <c:v>2.277999683724921</c:v>
                </c:pt>
                <c:pt idx="44">
                  <c:v>2.2856459750305218</c:v>
                </c:pt>
                <c:pt idx="45">
                  <c:v>2.2636959092419522</c:v>
                </c:pt>
                <c:pt idx="46">
                  <c:v>2.1795696715994217</c:v>
                </c:pt>
                <c:pt idx="47">
                  <c:v>2.0917260606120491</c:v>
                </c:pt>
                <c:pt idx="48">
                  <c:v>2.0474944670191917</c:v>
                </c:pt>
                <c:pt idx="49">
                  <c:v>1.991622594686616</c:v>
                </c:pt>
                <c:pt idx="50">
                  <c:v>1.9937950886316127</c:v>
                </c:pt>
                <c:pt idx="51">
                  <c:v>1.9728013792803509</c:v>
                </c:pt>
                <c:pt idx="52">
                  <c:v>1.98227078105223</c:v>
                </c:pt>
                <c:pt idx="53">
                  <c:v>1.9605653452585217</c:v>
                </c:pt>
                <c:pt idx="54">
                  <c:v>1.9489343588289036</c:v>
                </c:pt>
                <c:pt idx="55">
                  <c:v>1.940404420427811</c:v>
                </c:pt>
                <c:pt idx="56">
                  <c:v>1.9615037029850557</c:v>
                </c:pt>
                <c:pt idx="57">
                  <c:v>1.9662544552688952</c:v>
                </c:pt>
                <c:pt idx="58">
                  <c:v>1.9882500287365108</c:v>
                </c:pt>
                <c:pt idx="59">
                  <c:v>1.9629022463335206</c:v>
                </c:pt>
                <c:pt idx="60">
                  <c:v>1.9844326995133565</c:v>
                </c:pt>
                <c:pt idx="61">
                  <c:v>1.9823459027313342</c:v>
                </c:pt>
                <c:pt idx="62">
                  <c:v>1.9633631064403958</c:v>
                </c:pt>
                <c:pt idx="63">
                  <c:v>1.9744416165884002</c:v>
                </c:pt>
                <c:pt idx="64">
                  <c:v>2.0154572027078324</c:v>
                </c:pt>
                <c:pt idx="65">
                  <c:v>1.9818515185221146</c:v>
                </c:pt>
                <c:pt idx="66">
                  <c:v>1.9488429891204939</c:v>
                </c:pt>
                <c:pt idx="67">
                  <c:v>1.984584241139975</c:v>
                </c:pt>
                <c:pt idx="68">
                  <c:v>1.9916528779715421</c:v>
                </c:pt>
                <c:pt idx="69">
                  <c:v>1.9779885949287959</c:v>
                </c:pt>
                <c:pt idx="70">
                  <c:v>1.9781883860261347</c:v>
                </c:pt>
                <c:pt idx="71">
                  <c:v>1.9795063827040096</c:v>
                </c:pt>
                <c:pt idx="72">
                  <c:v>2.0123789474497955</c:v>
                </c:pt>
                <c:pt idx="73">
                  <c:v>1.9958204966583306</c:v>
                </c:pt>
                <c:pt idx="74">
                  <c:v>1.9773693595058974</c:v>
                </c:pt>
                <c:pt idx="75">
                  <c:v>1.998083692539709</c:v>
                </c:pt>
                <c:pt idx="76">
                  <c:v>1.9716680564206854</c:v>
                </c:pt>
                <c:pt idx="77">
                  <c:v>1.9993926134608146</c:v>
                </c:pt>
                <c:pt idx="78">
                  <c:v>2.021144804279615</c:v>
                </c:pt>
                <c:pt idx="79">
                  <c:v>1.9900664596560551</c:v>
                </c:pt>
                <c:pt idx="80">
                  <c:v>2.0178225877514211</c:v>
                </c:pt>
                <c:pt idx="81">
                  <c:v>1.9689942525215194</c:v>
                </c:pt>
                <c:pt idx="82">
                  <c:v>1.9820317033700907</c:v>
                </c:pt>
                <c:pt idx="83">
                  <c:v>2.0135244117803648</c:v>
                </c:pt>
                <c:pt idx="84">
                  <c:v>1.9979461289578757</c:v>
                </c:pt>
                <c:pt idx="85">
                  <c:v>2.0340787054245051</c:v>
                </c:pt>
                <c:pt idx="86">
                  <c:v>2.0695329150017221</c:v>
                </c:pt>
                <c:pt idx="87">
                  <c:v>2.0091468824808456</c:v>
                </c:pt>
                <c:pt idx="88">
                  <c:v>2.0165866251572599</c:v>
                </c:pt>
                <c:pt idx="89">
                  <c:v>2.0132320942089579</c:v>
                </c:pt>
                <c:pt idx="90">
                  <c:v>1.9883754114103767</c:v>
                </c:pt>
                <c:pt idx="91">
                  <c:v>2.0280895106321681</c:v>
                </c:pt>
                <c:pt idx="92">
                  <c:v>2.003153582903149</c:v>
                </c:pt>
                <c:pt idx="93">
                  <c:v>1.9780776231478896</c:v>
                </c:pt>
                <c:pt idx="94">
                  <c:v>2.0016598395129757</c:v>
                </c:pt>
                <c:pt idx="95">
                  <c:v>2.0340448672543761</c:v>
                </c:pt>
                <c:pt idx="96">
                  <c:v>2.0393615456321554</c:v>
                </c:pt>
                <c:pt idx="97">
                  <c:v>2.0008884972840475</c:v>
                </c:pt>
                <c:pt idx="98">
                  <c:v>1.9812552622717146</c:v>
                </c:pt>
                <c:pt idx="99">
                  <c:v>1.9787458909805011</c:v>
                </c:pt>
                <c:pt idx="100">
                  <c:v>2.0051146469831864</c:v>
                </c:pt>
                <c:pt idx="101">
                  <c:v>2.0314230378576936</c:v>
                </c:pt>
                <c:pt idx="102">
                  <c:v>2.0311720263491879</c:v>
                </c:pt>
                <c:pt idx="103">
                  <c:v>2.0136989975762312</c:v>
                </c:pt>
                <c:pt idx="104">
                  <c:v>2.0296914141644495</c:v>
                </c:pt>
                <c:pt idx="105">
                  <c:v>2.0482103039003876</c:v>
                </c:pt>
                <c:pt idx="106">
                  <c:v>2.0287000316502599</c:v>
                </c:pt>
                <c:pt idx="107">
                  <c:v>2.0407342837757598</c:v>
                </c:pt>
                <c:pt idx="108">
                  <c:v>2.0334796672723132</c:v>
                </c:pt>
                <c:pt idx="109">
                  <c:v>2.0192495104990185</c:v>
                </c:pt>
                <c:pt idx="110">
                  <c:v>2.0670272821089939</c:v>
                </c:pt>
                <c:pt idx="111">
                  <c:v>2.0553572275900787</c:v>
                </c:pt>
                <c:pt idx="112">
                  <c:v>2.0268435498957995</c:v>
                </c:pt>
                <c:pt idx="113">
                  <c:v>2.0784013971009072</c:v>
                </c:pt>
                <c:pt idx="114">
                  <c:v>2.064456108451322</c:v>
                </c:pt>
                <c:pt idx="115">
                  <c:v>2.0864539527554631</c:v>
                </c:pt>
                <c:pt idx="116">
                  <c:v>2.0790465226948656</c:v>
                </c:pt>
                <c:pt idx="117">
                  <c:v>2.0991790648484567</c:v>
                </c:pt>
                <c:pt idx="118">
                  <c:v>2.1273735538410667</c:v>
                </c:pt>
                <c:pt idx="119">
                  <c:v>2.124584268730846</c:v>
                </c:pt>
                <c:pt idx="120">
                  <c:v>2.1233711952838386</c:v>
                </c:pt>
                <c:pt idx="121">
                  <c:v>2.1126040527321472</c:v>
                </c:pt>
                <c:pt idx="122">
                  <c:v>2.1272702914501873</c:v>
                </c:pt>
                <c:pt idx="123">
                  <c:v>2.1449940948015045</c:v>
                </c:pt>
                <c:pt idx="124">
                  <c:v>2.0789469099735167</c:v>
                </c:pt>
                <c:pt idx="125">
                  <c:v>2.0758225894718043</c:v>
                </c:pt>
                <c:pt idx="126">
                  <c:v>2.0923316856951564</c:v>
                </c:pt>
                <c:pt idx="127">
                  <c:v>2.0968637936142049</c:v>
                </c:pt>
                <c:pt idx="128">
                  <c:v>2.0950438184883367</c:v>
                </c:pt>
                <c:pt idx="129">
                  <c:v>2.0840653306817054</c:v>
                </c:pt>
                <c:pt idx="130">
                  <c:v>2.0715538732238348</c:v>
                </c:pt>
                <c:pt idx="131">
                  <c:v>2.0783298340911687</c:v>
                </c:pt>
                <c:pt idx="132">
                  <c:v>2.1087863195309726</c:v>
                </c:pt>
                <c:pt idx="133">
                  <c:v>2.1299310376581957</c:v>
                </c:pt>
                <c:pt idx="134">
                  <c:v>2.1111920308615901</c:v>
                </c:pt>
                <c:pt idx="135">
                  <c:v>2.0931760129463575</c:v>
                </c:pt>
                <c:pt idx="136">
                  <c:v>2.1013376900485299</c:v>
                </c:pt>
                <c:pt idx="137">
                  <c:v>2.122505938791762</c:v>
                </c:pt>
                <c:pt idx="138">
                  <c:v>2.2247930263419109</c:v>
                </c:pt>
                <c:pt idx="139">
                  <c:v>2.3641381761739337</c:v>
                </c:pt>
                <c:pt idx="140">
                  <c:v>2.4016874587215864</c:v>
                </c:pt>
                <c:pt idx="141">
                  <c:v>2.4429928703061132</c:v>
                </c:pt>
                <c:pt idx="142">
                  <c:v>2.493302534386673</c:v>
                </c:pt>
                <c:pt idx="143">
                  <c:v>2.4408891607157277</c:v>
                </c:pt>
                <c:pt idx="144">
                  <c:v>2.4338229693659446</c:v>
                </c:pt>
                <c:pt idx="145">
                  <c:v>2.4841484872350588</c:v>
                </c:pt>
                <c:pt idx="146">
                  <c:v>2.4510027731580442</c:v>
                </c:pt>
                <c:pt idx="147">
                  <c:v>2.469005069320799</c:v>
                </c:pt>
                <c:pt idx="148">
                  <c:v>2.4660115881176541</c:v>
                </c:pt>
                <c:pt idx="149">
                  <c:v>2.4807269540369239</c:v>
                </c:pt>
                <c:pt idx="150">
                  <c:v>2.459925846258316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822368"/>
        <c:axId val="-443814448"/>
      </c:scatterChart>
      <c:valAx>
        <c:axId val="-4438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814448"/>
        <c:crossesAt val="0"/>
        <c:crossBetween val="midCat"/>
        <c:majorUnit val="10"/>
      </c:valAx>
      <c:valAx>
        <c:axId val="-443814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8223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'5963'!$L$2:$L$141</c:f>
              <c:numCache>
                <c:formatCode>0.00</c:formatCode>
                <c:ptCount val="140"/>
                <c:pt idx="0">
                  <c:v>1.5740308067240132</c:v>
                </c:pt>
                <c:pt idx="1">
                  <c:v>1.5874281530684924</c:v>
                </c:pt>
                <c:pt idx="2">
                  <c:v>1.5915386852312809</c:v>
                </c:pt>
                <c:pt idx="3">
                  <c:v>1.5540313747133416</c:v>
                </c:pt>
                <c:pt idx="4">
                  <c:v>1.5310718106043328</c:v>
                </c:pt>
                <c:pt idx="5">
                  <c:v>1.5548983087095898</c:v>
                </c:pt>
                <c:pt idx="6">
                  <c:v>1.5343634914255995</c:v>
                </c:pt>
                <c:pt idx="7">
                  <c:v>1.5433480277924927</c:v>
                </c:pt>
                <c:pt idx="8">
                  <c:v>1.5744798544169043</c:v>
                </c:pt>
                <c:pt idx="9">
                  <c:v>1.6120782672833442</c:v>
                </c:pt>
                <c:pt idx="10">
                  <c:v>1.610502791438059</c:v>
                </c:pt>
                <c:pt idx="11">
                  <c:v>1.5707952573820567</c:v>
                </c:pt>
                <c:pt idx="12">
                  <c:v>1.5072400820747418</c:v>
                </c:pt>
                <c:pt idx="13">
                  <c:v>1.5469555082282356</c:v>
                </c:pt>
                <c:pt idx="14">
                  <c:v>1.5228969484261607</c:v>
                </c:pt>
                <c:pt idx="15">
                  <c:v>1.5263001402079568</c:v>
                </c:pt>
                <c:pt idx="16">
                  <c:v>1.5718928847623845</c:v>
                </c:pt>
                <c:pt idx="17">
                  <c:v>1.5662565932409522</c:v>
                </c:pt>
                <c:pt idx="18">
                  <c:v>1.5452163871293638</c:v>
                </c:pt>
                <c:pt idx="19">
                  <c:v>1.6145410074280233</c:v>
                </c:pt>
                <c:pt idx="20">
                  <c:v>1.6107216752219058</c:v>
                </c:pt>
                <c:pt idx="21">
                  <c:v>1.5653069537387334</c:v>
                </c:pt>
                <c:pt idx="22">
                  <c:v>1.5467423214549414</c:v>
                </c:pt>
                <c:pt idx="23">
                  <c:v>1.5380575485928309</c:v>
                </c:pt>
                <c:pt idx="24">
                  <c:v>1.5261755590405788</c:v>
                </c:pt>
                <c:pt idx="25">
                  <c:v>1.53631886958625</c:v>
                </c:pt>
                <c:pt idx="26">
                  <c:v>1.5433025793680877</c:v>
                </c:pt>
                <c:pt idx="27">
                  <c:v>1.559694393922064</c:v>
                </c:pt>
                <c:pt idx="28">
                  <c:v>1.5397138749026407</c:v>
                </c:pt>
                <c:pt idx="29">
                  <c:v>1.5806512574761062</c:v>
                </c:pt>
                <c:pt idx="30">
                  <c:v>1.5721525999000905</c:v>
                </c:pt>
                <c:pt idx="31">
                  <c:v>1.5550747851436166</c:v>
                </c:pt>
                <c:pt idx="32">
                  <c:v>1.5697729389044235</c:v>
                </c:pt>
                <c:pt idx="33">
                  <c:v>1.5715601790553158</c:v>
                </c:pt>
                <c:pt idx="34">
                  <c:v>1.547098823277935</c:v>
                </c:pt>
                <c:pt idx="35">
                  <c:v>1.5350210412923919</c:v>
                </c:pt>
                <c:pt idx="36">
                  <c:v>1.5378822012064854</c:v>
                </c:pt>
                <c:pt idx="37">
                  <c:v>1.4908183568706239</c:v>
                </c:pt>
                <c:pt idx="38">
                  <c:v>1.5165797188494194</c:v>
                </c:pt>
                <c:pt idx="39">
                  <c:v>1.4712176593166166</c:v>
                </c:pt>
                <c:pt idx="40">
                  <c:v>1.4918042078317622</c:v>
                </c:pt>
                <c:pt idx="41">
                  <c:v>1.5093622688053205</c:v>
                </c:pt>
                <c:pt idx="42">
                  <c:v>1.5101574370086477</c:v>
                </c:pt>
                <c:pt idx="43">
                  <c:v>1.5251817219682859</c:v>
                </c:pt>
                <c:pt idx="44">
                  <c:v>1.4763052983481459</c:v>
                </c:pt>
                <c:pt idx="45">
                  <c:v>1.5258793538829347</c:v>
                </c:pt>
                <c:pt idx="46">
                  <c:v>1.5146938295238921</c:v>
                </c:pt>
                <c:pt idx="47">
                  <c:v>1.5659726876134048</c:v>
                </c:pt>
                <c:pt idx="48">
                  <c:v>1.5160738478727289</c:v>
                </c:pt>
                <c:pt idx="49">
                  <c:v>1.5376295131105473</c:v>
                </c:pt>
                <c:pt idx="50">
                  <c:v>1.5336780901970051</c:v>
                </c:pt>
                <c:pt idx="51">
                  <c:v>1.5122638512489419</c:v>
                </c:pt>
                <c:pt idx="52">
                  <c:v>1.4878618951279878</c:v>
                </c:pt>
                <c:pt idx="53">
                  <c:v>1.4522671680602504</c:v>
                </c:pt>
                <c:pt idx="54">
                  <c:v>1.4679518195236267</c:v>
                </c:pt>
                <c:pt idx="55">
                  <c:v>1.4732736857703106</c:v>
                </c:pt>
                <c:pt idx="56">
                  <c:v>1.5778168447510519</c:v>
                </c:pt>
                <c:pt idx="57">
                  <c:v>1.8506576769488323</c:v>
                </c:pt>
                <c:pt idx="58">
                  <c:v>1.9119230985137114</c:v>
                </c:pt>
                <c:pt idx="59">
                  <c:v>1.8909949634387484</c:v>
                </c:pt>
                <c:pt idx="60">
                  <c:v>1.9090943630642558</c:v>
                </c:pt>
                <c:pt idx="61">
                  <c:v>1.9731833354315511</c:v>
                </c:pt>
                <c:pt idx="62">
                  <c:v>1.9329495781712482</c:v>
                </c:pt>
                <c:pt idx="63">
                  <c:v>1.9244792989586055</c:v>
                </c:pt>
                <c:pt idx="64">
                  <c:v>1.8875211681160231</c:v>
                </c:pt>
                <c:pt idx="65">
                  <c:v>1.88899178965327</c:v>
                </c:pt>
                <c:pt idx="66">
                  <c:v>1.9201732186760958</c:v>
                </c:pt>
                <c:pt idx="67">
                  <c:v>1.8588567283030066</c:v>
                </c:pt>
                <c:pt idx="68">
                  <c:v>1.8669390479117178</c:v>
                </c:pt>
                <c:pt idx="69">
                  <c:v>1.9032513315585216</c:v>
                </c:pt>
                <c:pt idx="70">
                  <c:v>1.8380776355890953</c:v>
                </c:pt>
                <c:pt idx="71">
                  <c:v>1.8396569936420952</c:v>
                </c:pt>
                <c:pt idx="72">
                  <c:v>1.8455640173525243</c:v>
                </c:pt>
                <c:pt idx="73">
                  <c:v>1.8599578495370384</c:v>
                </c:pt>
                <c:pt idx="74">
                  <c:v>1.8095700016579592</c:v>
                </c:pt>
                <c:pt idx="75">
                  <c:v>1.8350178702680524</c:v>
                </c:pt>
                <c:pt idx="76">
                  <c:v>1.862513925818067</c:v>
                </c:pt>
                <c:pt idx="77">
                  <c:v>1.8305779117128089</c:v>
                </c:pt>
                <c:pt idx="78">
                  <c:v>1.7880739119820335</c:v>
                </c:pt>
                <c:pt idx="79">
                  <c:v>1.7502459614083856</c:v>
                </c:pt>
                <c:pt idx="80">
                  <c:v>1.7482398092542151</c:v>
                </c:pt>
                <c:pt idx="81">
                  <c:v>1.7617754656859419</c:v>
                </c:pt>
                <c:pt idx="82">
                  <c:v>1.7292070303871936</c:v>
                </c:pt>
                <c:pt idx="83">
                  <c:v>1.7350047053059781</c:v>
                </c:pt>
                <c:pt idx="84">
                  <c:v>1.7883690226525666</c:v>
                </c:pt>
                <c:pt idx="85">
                  <c:v>1.7278334867613476</c:v>
                </c:pt>
                <c:pt idx="86">
                  <c:v>1.7446593256752034</c:v>
                </c:pt>
                <c:pt idx="87">
                  <c:v>1.753210630516479</c:v>
                </c:pt>
                <c:pt idx="88">
                  <c:v>1.7483354408845631</c:v>
                </c:pt>
                <c:pt idx="89">
                  <c:v>1.6939463348654173</c:v>
                </c:pt>
                <c:pt idx="90">
                  <c:v>1.7102795933207888</c:v>
                </c:pt>
                <c:pt idx="91">
                  <c:v>1.6884394706772479</c:v>
                </c:pt>
                <c:pt idx="92">
                  <c:v>1.7000798140542137</c:v>
                </c:pt>
                <c:pt idx="93">
                  <c:v>1.6488893838327856</c:v>
                </c:pt>
                <c:pt idx="94">
                  <c:v>1.6790420171884191</c:v>
                </c:pt>
                <c:pt idx="95">
                  <c:v>1.6800834131482234</c:v>
                </c:pt>
                <c:pt idx="96">
                  <c:v>1.6593920004669658</c:v>
                </c:pt>
                <c:pt idx="97">
                  <c:v>1.6667136635751254</c:v>
                </c:pt>
                <c:pt idx="98">
                  <c:v>1.654301627007021</c:v>
                </c:pt>
                <c:pt idx="99">
                  <c:v>1.6487832209208657</c:v>
                </c:pt>
                <c:pt idx="100">
                  <c:v>1.6278945786585075</c:v>
                </c:pt>
                <c:pt idx="101">
                  <c:v>1.6634264968692991</c:v>
                </c:pt>
                <c:pt idx="102">
                  <c:v>1.6077632078808655</c:v>
                </c:pt>
                <c:pt idx="103">
                  <c:v>1.6302992446084565</c:v>
                </c:pt>
                <c:pt idx="104">
                  <c:v>1.5945508182746218</c:v>
                </c:pt>
                <c:pt idx="105">
                  <c:v>1.6378442443462744</c:v>
                </c:pt>
                <c:pt idx="106">
                  <c:v>1.5792085743746229</c:v>
                </c:pt>
                <c:pt idx="107">
                  <c:v>1.5825236009569801</c:v>
                </c:pt>
                <c:pt idx="108">
                  <c:v>1.6086622956915244</c:v>
                </c:pt>
                <c:pt idx="109">
                  <c:v>1.5989603740225615</c:v>
                </c:pt>
                <c:pt idx="110">
                  <c:v>1.5985286774608454</c:v>
                </c:pt>
                <c:pt idx="111">
                  <c:v>1.5656201518139965</c:v>
                </c:pt>
                <c:pt idx="112">
                  <c:v>1.6128379394917471</c:v>
                </c:pt>
                <c:pt idx="113">
                  <c:v>1.5730531111226809</c:v>
                </c:pt>
                <c:pt idx="114">
                  <c:v>1.6019765781347959</c:v>
                </c:pt>
                <c:pt idx="115">
                  <c:v>1.5780354700136601</c:v>
                </c:pt>
                <c:pt idx="116">
                  <c:v>1.5914505876412743</c:v>
                </c:pt>
                <c:pt idx="117">
                  <c:v>1.570085185292484</c:v>
                </c:pt>
                <c:pt idx="118">
                  <c:v>1.5729699736621214</c:v>
                </c:pt>
                <c:pt idx="119">
                  <c:v>1.5671579791729386</c:v>
                </c:pt>
                <c:pt idx="120">
                  <c:v>1.5452410596280284</c:v>
                </c:pt>
                <c:pt idx="121">
                  <c:v>1.552443652973637</c:v>
                </c:pt>
                <c:pt idx="122">
                  <c:v>1.5339900930822903</c:v>
                </c:pt>
                <c:pt idx="123">
                  <c:v>1.5454942813603512</c:v>
                </c:pt>
                <c:pt idx="124">
                  <c:v>1.5258753858338023</c:v>
                </c:pt>
                <c:pt idx="125">
                  <c:v>1.544265525053194</c:v>
                </c:pt>
                <c:pt idx="126">
                  <c:v>1.5461608185280304</c:v>
                </c:pt>
                <c:pt idx="127">
                  <c:v>1.5221478657023215</c:v>
                </c:pt>
                <c:pt idx="128">
                  <c:v>1.4735877656856546</c:v>
                </c:pt>
                <c:pt idx="129">
                  <c:v>1.4904781616452583</c:v>
                </c:pt>
                <c:pt idx="130">
                  <c:v>1.4589794228055712</c:v>
                </c:pt>
                <c:pt idx="131">
                  <c:v>1.5004401964710299</c:v>
                </c:pt>
                <c:pt idx="132">
                  <c:v>1.4861527497102693</c:v>
                </c:pt>
                <c:pt idx="133">
                  <c:v>1.5261880586984735</c:v>
                </c:pt>
                <c:pt idx="134">
                  <c:v>1.4822121487670399</c:v>
                </c:pt>
                <c:pt idx="135">
                  <c:v>1.4847952733799474</c:v>
                </c:pt>
                <c:pt idx="136">
                  <c:v>1.5060046341256772</c:v>
                </c:pt>
                <c:pt idx="137">
                  <c:v>1.4558047846518671</c:v>
                </c:pt>
                <c:pt idx="138">
                  <c:v>1.4477174205905636</c:v>
                </c:pt>
                <c:pt idx="139">
                  <c:v>1.4677894170984156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767152"/>
        <c:axId val="-383734448"/>
      </c:scatterChart>
      <c:valAx>
        <c:axId val="-3827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3734448"/>
        <c:crossesAt val="0"/>
        <c:crossBetween val="midCat"/>
        <c:majorUnit val="10"/>
      </c:valAx>
      <c:valAx>
        <c:axId val="-383734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827671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'7038'!$L$2:$L$141</c:f>
              <c:numCache>
                <c:formatCode>0.00</c:formatCode>
                <c:ptCount val="140"/>
                <c:pt idx="0">
                  <c:v>1.6174301975912617</c:v>
                </c:pt>
                <c:pt idx="1">
                  <c:v>1.6940382245872398</c:v>
                </c:pt>
                <c:pt idx="2">
                  <c:v>1.6840721054340948</c:v>
                </c:pt>
                <c:pt idx="3">
                  <c:v>1.6769805476637352</c:v>
                </c:pt>
                <c:pt idx="4">
                  <c:v>1.674864747194438</c:v>
                </c:pt>
                <c:pt idx="5">
                  <c:v>1.6960576310663842</c:v>
                </c:pt>
                <c:pt idx="6">
                  <c:v>1.6858723746262516</c:v>
                </c:pt>
                <c:pt idx="7">
                  <c:v>1.5918323685797715</c:v>
                </c:pt>
                <c:pt idx="8">
                  <c:v>1.5628971941196619</c:v>
                </c:pt>
                <c:pt idx="9">
                  <c:v>1.5256889518072323</c:v>
                </c:pt>
                <c:pt idx="10">
                  <c:v>1.5153723802366286</c:v>
                </c:pt>
                <c:pt idx="11">
                  <c:v>1.517456655395572</c:v>
                </c:pt>
                <c:pt idx="12">
                  <c:v>1.513810210307686</c:v>
                </c:pt>
                <c:pt idx="13">
                  <c:v>1.5224207898037603</c:v>
                </c:pt>
                <c:pt idx="14">
                  <c:v>1.5439422853242764</c:v>
                </c:pt>
                <c:pt idx="15">
                  <c:v>1.5476864889587698</c:v>
                </c:pt>
                <c:pt idx="16">
                  <c:v>1.5619411952687265</c:v>
                </c:pt>
                <c:pt idx="17">
                  <c:v>1.5339349095289903</c:v>
                </c:pt>
                <c:pt idx="18">
                  <c:v>1.5133273715843956</c:v>
                </c:pt>
                <c:pt idx="19">
                  <c:v>1.5109530549081025</c:v>
                </c:pt>
                <c:pt idx="20">
                  <c:v>1.5427762321869449</c:v>
                </c:pt>
                <c:pt idx="21">
                  <c:v>1.5434509713315487</c:v>
                </c:pt>
                <c:pt idx="22">
                  <c:v>1.5538515666694175</c:v>
                </c:pt>
                <c:pt idx="23">
                  <c:v>1.557142565904686</c:v>
                </c:pt>
                <c:pt idx="24">
                  <c:v>1.5478156270258994</c:v>
                </c:pt>
                <c:pt idx="25">
                  <c:v>1.574672185374077</c:v>
                </c:pt>
                <c:pt idx="26">
                  <c:v>1.5719305003454795</c:v>
                </c:pt>
                <c:pt idx="27">
                  <c:v>1.5888020664742513</c:v>
                </c:pt>
                <c:pt idx="28">
                  <c:v>1.5816335471643601</c:v>
                </c:pt>
                <c:pt idx="29">
                  <c:v>1.6056038526547156</c:v>
                </c:pt>
                <c:pt idx="30">
                  <c:v>1.5643858591858557</c:v>
                </c:pt>
                <c:pt idx="31">
                  <c:v>1.5544447418593965</c:v>
                </c:pt>
                <c:pt idx="32">
                  <c:v>1.5076167222719215</c:v>
                </c:pt>
                <c:pt idx="33">
                  <c:v>1.4813925424576759</c:v>
                </c:pt>
                <c:pt idx="34">
                  <c:v>1.5062439334497528</c:v>
                </c:pt>
                <c:pt idx="35">
                  <c:v>1.4452047047079128</c:v>
                </c:pt>
                <c:pt idx="36">
                  <c:v>1.4453314499152197</c:v>
                </c:pt>
                <c:pt idx="37">
                  <c:v>1.4704579094484207</c:v>
                </c:pt>
                <c:pt idx="38">
                  <c:v>1.4585699718500333</c:v>
                </c:pt>
                <c:pt idx="39">
                  <c:v>1.4157695484858128</c:v>
                </c:pt>
                <c:pt idx="40">
                  <c:v>1.4359585242939137</c:v>
                </c:pt>
                <c:pt idx="41">
                  <c:v>1.4213187584211422</c:v>
                </c:pt>
                <c:pt idx="42">
                  <c:v>1.4338509924792753</c:v>
                </c:pt>
                <c:pt idx="43">
                  <c:v>1.4718402362774592</c:v>
                </c:pt>
                <c:pt idx="44">
                  <c:v>1.4834285604256929</c:v>
                </c:pt>
                <c:pt idx="45">
                  <c:v>1.4724109598421031</c:v>
                </c:pt>
                <c:pt idx="46">
                  <c:v>1.4758852336067605</c:v>
                </c:pt>
                <c:pt idx="47">
                  <c:v>1.48715535279852</c:v>
                </c:pt>
                <c:pt idx="48">
                  <c:v>1.4771111483042132</c:v>
                </c:pt>
                <c:pt idx="49">
                  <c:v>1.4239951892092282</c:v>
                </c:pt>
                <c:pt idx="50">
                  <c:v>1.3802708062022533</c:v>
                </c:pt>
                <c:pt idx="51">
                  <c:v>1.3773407998074365</c:v>
                </c:pt>
                <c:pt idx="52">
                  <c:v>1.4155907153463474</c:v>
                </c:pt>
                <c:pt idx="53">
                  <c:v>1.3968102913420277</c:v>
                </c:pt>
                <c:pt idx="54">
                  <c:v>1.3821112317713475</c:v>
                </c:pt>
                <c:pt idx="55">
                  <c:v>1.3961129696376515</c:v>
                </c:pt>
                <c:pt idx="56">
                  <c:v>1.3843644631205665</c:v>
                </c:pt>
                <c:pt idx="57">
                  <c:v>1.3983251502356868</c:v>
                </c:pt>
                <c:pt idx="58">
                  <c:v>1.4212698528493508</c:v>
                </c:pt>
                <c:pt idx="59">
                  <c:v>1.4159680081627337</c:v>
                </c:pt>
                <c:pt idx="60">
                  <c:v>1.4597851266171069</c:v>
                </c:pt>
                <c:pt idx="61">
                  <c:v>1.4696657397658417</c:v>
                </c:pt>
                <c:pt idx="62">
                  <c:v>1.418744833912795</c:v>
                </c:pt>
                <c:pt idx="63">
                  <c:v>1.3970870883325104</c:v>
                </c:pt>
                <c:pt idx="64">
                  <c:v>1.364871560355102</c:v>
                </c:pt>
                <c:pt idx="65">
                  <c:v>1.3771788452981286</c:v>
                </c:pt>
                <c:pt idx="66">
                  <c:v>1.4003428453304705</c:v>
                </c:pt>
                <c:pt idx="67">
                  <c:v>1.4068437278196073</c:v>
                </c:pt>
                <c:pt idx="68">
                  <c:v>1.4314707360668</c:v>
                </c:pt>
                <c:pt idx="69">
                  <c:v>1.4007684297326537</c:v>
                </c:pt>
                <c:pt idx="70">
                  <c:v>1.3773744468951516</c:v>
                </c:pt>
                <c:pt idx="71">
                  <c:v>1.3572497138848736</c:v>
                </c:pt>
                <c:pt idx="72">
                  <c:v>1.327937960191566</c:v>
                </c:pt>
                <c:pt idx="73">
                  <c:v>1.3641411840839077</c:v>
                </c:pt>
                <c:pt idx="74">
                  <c:v>1.3521698091255121</c:v>
                </c:pt>
                <c:pt idx="75">
                  <c:v>1.3697588690810349</c:v>
                </c:pt>
                <c:pt idx="76">
                  <c:v>1.3619587936457485</c:v>
                </c:pt>
                <c:pt idx="77">
                  <c:v>1.3489973307240368</c:v>
                </c:pt>
                <c:pt idx="78">
                  <c:v>1.3396206613481771</c:v>
                </c:pt>
                <c:pt idx="79">
                  <c:v>1.281206857325986</c:v>
                </c:pt>
                <c:pt idx="80">
                  <c:v>1.2757717118224556</c:v>
                </c:pt>
                <c:pt idx="81">
                  <c:v>1.279064268075917</c:v>
                </c:pt>
                <c:pt idx="82">
                  <c:v>1.263126289053633</c:v>
                </c:pt>
                <c:pt idx="83">
                  <c:v>1.2359703973980407</c:v>
                </c:pt>
                <c:pt idx="84">
                  <c:v>1.2376910621961392</c:v>
                </c:pt>
                <c:pt idx="85">
                  <c:v>1.2538667652554942</c:v>
                </c:pt>
                <c:pt idx="86">
                  <c:v>1.2540561950057287</c:v>
                </c:pt>
                <c:pt idx="87">
                  <c:v>1.2790747112883967</c:v>
                </c:pt>
                <c:pt idx="88">
                  <c:v>1.2685252213057405</c:v>
                </c:pt>
                <c:pt idx="89">
                  <c:v>1.2733613366502043</c:v>
                </c:pt>
                <c:pt idx="90">
                  <c:v>1.2644227573423779</c:v>
                </c:pt>
                <c:pt idx="91">
                  <c:v>1.2244983623458996</c:v>
                </c:pt>
                <c:pt idx="92">
                  <c:v>1.2124258215024988</c:v>
                </c:pt>
                <c:pt idx="93">
                  <c:v>1.1889034332825523</c:v>
                </c:pt>
                <c:pt idx="94">
                  <c:v>1.2142413138371142</c:v>
                </c:pt>
                <c:pt idx="95">
                  <c:v>1.2182858548056219</c:v>
                </c:pt>
                <c:pt idx="96">
                  <c:v>1.2444026750849941</c:v>
                </c:pt>
                <c:pt idx="97">
                  <c:v>1.2508983702975287</c:v>
                </c:pt>
                <c:pt idx="98">
                  <c:v>1.2548643840877829</c:v>
                </c:pt>
                <c:pt idx="99">
                  <c:v>1.2691657630777486</c:v>
                </c:pt>
                <c:pt idx="100">
                  <c:v>1.2688120283437068</c:v>
                </c:pt>
                <c:pt idx="101">
                  <c:v>1.267344096099658</c:v>
                </c:pt>
                <c:pt idx="102">
                  <c:v>1.263148879653111</c:v>
                </c:pt>
                <c:pt idx="103">
                  <c:v>1.2666720895429389</c:v>
                </c:pt>
                <c:pt idx="104">
                  <c:v>1.2504472660534913</c:v>
                </c:pt>
                <c:pt idx="105">
                  <c:v>1.2417258077336362</c:v>
                </c:pt>
                <c:pt idx="106">
                  <c:v>1.2313596026540918</c:v>
                </c:pt>
                <c:pt idx="107">
                  <c:v>1.2258507301759936</c:v>
                </c:pt>
                <c:pt idx="108">
                  <c:v>1.1908616298826882</c:v>
                </c:pt>
                <c:pt idx="109">
                  <c:v>1.1525825113019033</c:v>
                </c:pt>
                <c:pt idx="110">
                  <c:v>1.1275494427770223</c:v>
                </c:pt>
                <c:pt idx="111">
                  <c:v>1.0991530671631293</c:v>
                </c:pt>
                <c:pt idx="112">
                  <c:v>1.1004796127169776</c:v>
                </c:pt>
                <c:pt idx="113">
                  <c:v>1.10228002452711</c:v>
                </c:pt>
                <c:pt idx="114">
                  <c:v>1.1114623046332515</c:v>
                </c:pt>
                <c:pt idx="115">
                  <c:v>1.1035920928909295</c:v>
                </c:pt>
                <c:pt idx="116">
                  <c:v>1.1268666828970808</c:v>
                </c:pt>
                <c:pt idx="117">
                  <c:v>1.1347596184137354</c:v>
                </c:pt>
                <c:pt idx="118">
                  <c:v>1.1231595308798101</c:v>
                </c:pt>
                <c:pt idx="119">
                  <c:v>1.1167243492651342</c:v>
                </c:pt>
                <c:pt idx="120">
                  <c:v>1.1119533196810116</c:v>
                </c:pt>
                <c:pt idx="121">
                  <c:v>1.0962189187477624</c:v>
                </c:pt>
                <c:pt idx="122">
                  <c:v>1.104670390183653</c:v>
                </c:pt>
                <c:pt idx="123">
                  <c:v>1.1293693804826319</c:v>
                </c:pt>
                <c:pt idx="124">
                  <c:v>1.1606921719105476</c:v>
                </c:pt>
                <c:pt idx="125">
                  <c:v>1.1698616666139809</c:v>
                </c:pt>
                <c:pt idx="126">
                  <c:v>1.1699396006687106</c:v>
                </c:pt>
                <c:pt idx="127">
                  <c:v>1.1549095495720694</c:v>
                </c:pt>
                <c:pt idx="128">
                  <c:v>1.1644212969562202</c:v>
                </c:pt>
                <c:pt idx="129">
                  <c:v>1.1582646788920548</c:v>
                </c:pt>
                <c:pt idx="130">
                  <c:v>1.1510774579732479</c:v>
                </c:pt>
                <c:pt idx="131">
                  <c:v>1.143609420059069</c:v>
                </c:pt>
                <c:pt idx="132">
                  <c:v>1.1459297119219198</c:v>
                </c:pt>
                <c:pt idx="133">
                  <c:v>1.1415035527823705</c:v>
                </c:pt>
                <c:pt idx="134">
                  <c:v>1.1289994425164813</c:v>
                </c:pt>
                <c:pt idx="135">
                  <c:v>1.1345012324250563</c:v>
                </c:pt>
                <c:pt idx="136">
                  <c:v>1.142961101549788</c:v>
                </c:pt>
                <c:pt idx="137">
                  <c:v>1.1249534756837942</c:v>
                </c:pt>
                <c:pt idx="138">
                  <c:v>1.11033026036724</c:v>
                </c:pt>
                <c:pt idx="139">
                  <c:v>1.0979844305803266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209392"/>
        <c:axId val="-433982064"/>
      </c:scatterChart>
      <c:valAx>
        <c:axId val="-43320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982064"/>
        <c:crossesAt val="0"/>
        <c:crossBetween val="midCat"/>
        <c:majorUnit val="10"/>
      </c:valAx>
      <c:valAx>
        <c:axId val="-4339820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32093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'7038'!$A$2:$A$179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'7038'!$P$2:$P$177</c:f>
              <c:numCache>
                <c:formatCode>General</c:formatCode>
                <c:ptCount val="176"/>
                <c:pt idx="4">
                  <c:v>5.5483504973355382</c:v>
                </c:pt>
                <c:pt idx="5">
                  <c:v>7.1166566296787721</c:v>
                </c:pt>
                <c:pt idx="6">
                  <c:v>6.7308180353902127</c:v>
                </c:pt>
                <c:pt idx="7">
                  <c:v>1.1227350659882638</c:v>
                </c:pt>
                <c:pt idx="8">
                  <c:v>-0.43079712196466036</c:v>
                </c:pt>
                <c:pt idx="9">
                  <c:v>-2.4995533402739882</c:v>
                </c:pt>
                <c:pt idx="10">
                  <c:v>-2.8935698816041686</c:v>
                </c:pt>
                <c:pt idx="11">
                  <c:v>-2.5152956178930865</c:v>
                </c:pt>
                <c:pt idx="12">
                  <c:v>-2.4939149316459361</c:v>
                </c:pt>
                <c:pt idx="13">
                  <c:v>-1.7092002900807992</c:v>
                </c:pt>
                <c:pt idx="14">
                  <c:v>-0.12042912336089533</c:v>
                </c:pt>
                <c:pt idx="15">
                  <c:v>0.36122094416840977</c:v>
                </c:pt>
                <c:pt idx="16">
                  <c:v>1.4974363611170964</c:v>
                </c:pt>
                <c:pt idx="17">
                  <c:v>1.75282118766729E-3</c:v>
                </c:pt>
                <c:pt idx="18">
                  <c:v>-1.0331569493673891</c:v>
                </c:pt>
                <c:pt idx="19">
                  <c:v>-0.93255158624683931</c:v>
                </c:pt>
                <c:pt idx="20">
                  <c:v>1.2977801345165609</c:v>
                </c:pt>
                <c:pt idx="21">
                  <c:v>1.5882723518085788</c:v>
                </c:pt>
                <c:pt idx="22">
                  <c:v>2.4844642824367509</c:v>
                </c:pt>
                <c:pt idx="23">
                  <c:v>2.9378900199699807</c:v>
                </c:pt>
                <c:pt idx="24">
                  <c:v>2.6055050950065568</c:v>
                </c:pt>
                <c:pt idx="25">
                  <c:v>4.5265293776611539</c:v>
                </c:pt>
                <c:pt idx="26">
                  <c:v>4.6042560449365331</c:v>
                </c:pt>
                <c:pt idx="27">
                  <c:v>5.9034423315547455</c:v>
                </c:pt>
                <c:pt idx="28">
                  <c:v>5.7054778718090393</c:v>
                </c:pt>
                <c:pt idx="29">
                  <c:v>7.4467542233962094</c:v>
                </c:pt>
                <c:pt idx="30">
                  <c:v>5.1282816739240777</c:v>
                </c:pt>
                <c:pt idx="31">
                  <c:v>4.7576473956595056</c:v>
                </c:pt>
                <c:pt idx="32">
                  <c:v>2.089797768804035</c:v>
                </c:pt>
                <c:pt idx="33">
                  <c:v>0.70509890999211799</c:v>
                </c:pt>
                <c:pt idx="34">
                  <c:v>2.501246855936913</c:v>
                </c:pt>
                <c:pt idx="35">
                  <c:v>-1.0516379945443928</c:v>
                </c:pt>
                <c:pt idx="36">
                  <c:v>-0.79527334033114905</c:v>
                </c:pt>
                <c:pt idx="37">
                  <c:v>1.0180051217549457</c:v>
                </c:pt>
                <c:pt idx="38">
                  <c:v>0.52612820354257928</c:v>
                </c:pt>
                <c:pt idx="39">
                  <c:v>-1.89089375021318</c:v>
                </c:pt>
                <c:pt idx="40">
                  <c:v>-0.38510826534857467</c:v>
                </c:pt>
                <c:pt idx="41">
                  <c:v>-1.0483615193635301</c:v>
                </c:pt>
                <c:pt idx="42">
                  <c:v>-1.9416961496810378E-2</c:v>
                </c:pt>
                <c:pt idx="43">
                  <c:v>2.5949205114556086</c:v>
                </c:pt>
                <c:pt idx="44">
                  <c:v>3.5650809427138177</c:v>
                </c:pt>
                <c:pt idx="45">
                  <c:v>3.1274062325018033</c:v>
                </c:pt>
                <c:pt idx="46">
                  <c:v>3.5922458062779916</c:v>
                </c:pt>
                <c:pt idx="47">
                  <c:v>4.5425893034700691</c:v>
                </c:pt>
                <c:pt idx="48">
                  <c:v>4.1655350384430818</c:v>
                </c:pt>
                <c:pt idx="49">
                  <c:v>1.1060897431454568</c:v>
                </c:pt>
                <c:pt idx="50">
                  <c:v>-1.3684738891658677</c:v>
                </c:pt>
                <c:pt idx="51">
                  <c:v>-1.3024753613229021</c:v>
                </c:pt>
                <c:pt idx="52">
                  <c:v>1.3280960344323751</c:v>
                </c:pt>
                <c:pt idx="53">
                  <c:v>0.40697392101165231</c:v>
                </c:pt>
                <c:pt idx="54">
                  <c:v>-0.25997198227882956</c:v>
                </c:pt>
                <c:pt idx="55">
                  <c:v>0.86048925213221406</c:v>
                </c:pt>
                <c:pt idx="56">
                  <c:v>0.37729572017364077</c:v>
                </c:pt>
                <c:pt idx="57">
                  <c:v>1.4952004261176695</c:v>
                </c:pt>
                <c:pt idx="58">
                  <c:v>3.1726050366401486</c:v>
                </c:pt>
                <c:pt idx="59">
                  <c:v>3.0908919651261462</c:v>
                </c:pt>
                <c:pt idx="60">
                  <c:v>6.0681735263385992</c:v>
                </c:pt>
                <c:pt idx="61">
                  <c:v>6.9319823889221865</c:v>
                </c:pt>
                <c:pt idx="62">
                  <c:v>4.0092390037679957</c:v>
                </c:pt>
                <c:pt idx="63">
                  <c:v>2.9089251750775373</c:v>
                </c:pt>
                <c:pt idx="64">
                  <c:v>1.151101545262148</c:v>
                </c:pt>
                <c:pt idx="65">
                  <c:v>2.1660368877109404</c:v>
                </c:pt>
                <c:pt idx="66">
                  <c:v>3.8570987414610673</c:v>
                </c:pt>
                <c:pt idx="67">
                  <c:v>4.5104272256601279</c:v>
                </c:pt>
                <c:pt idx="68">
                  <c:v>6.2926012281748243</c:v>
                </c:pt>
                <c:pt idx="69">
                  <c:v>4.6290169020592442</c:v>
                </c:pt>
                <c:pt idx="70">
                  <c:v>3.4205749674125854</c:v>
                </c:pt>
                <c:pt idx="71">
                  <c:v>2.415732967190733</c:v>
                </c:pt>
                <c:pt idx="72">
                  <c:v>0.83874845493197203</c:v>
                </c:pt>
                <c:pt idx="73">
                  <c:v>3.3418574947794077</c:v>
                </c:pt>
                <c:pt idx="74">
                  <c:v>2.8447843260740999</c:v>
                </c:pt>
                <c:pt idx="75">
                  <c:v>4.1886541651269624</c:v>
                </c:pt>
                <c:pt idx="76">
                  <c:v>3.9513581178576249</c:v>
                </c:pt>
                <c:pt idx="77">
                  <c:v>3.3926249797222496</c:v>
                </c:pt>
                <c:pt idx="78">
                  <c:v>3.0571429754660104</c:v>
                </c:pt>
                <c:pt idx="79">
                  <c:v>-0.33223760675580194</c:v>
                </c:pt>
                <c:pt idx="80">
                  <c:v>-0.42225228843012957</c:v>
                </c:pt>
                <c:pt idx="81">
                  <c:v>3.1270415936077461E-2</c:v>
                </c:pt>
                <c:pt idx="82">
                  <c:v>-0.71283200106089639</c:v>
                </c:pt>
                <c:pt idx="83">
                  <c:v>-2.1555553241463481</c:v>
                </c:pt>
                <c:pt idx="84">
                  <c:v>-1.799925718854354</c:v>
                </c:pt>
                <c:pt idx="85">
                  <c:v>-0.54407588028672926</c:v>
                </c:pt>
                <c:pt idx="86">
                  <c:v>-0.28380740424768081</c:v>
                </c:pt>
                <c:pt idx="87">
                  <c:v>1.5227486475327918</c:v>
                </c:pt>
                <c:pt idx="88">
                  <c:v>1.1142265847752475</c:v>
                </c:pt>
                <c:pt idx="89">
                  <c:v>1.6638779260819261</c:v>
                </c:pt>
                <c:pt idx="90">
                  <c:v>1.3556789726286462</c:v>
                </c:pt>
                <c:pt idx="91">
                  <c:v>-0.88223180332721329</c:v>
                </c:pt>
                <c:pt idx="92">
                  <c:v>-1.385605306556229</c:v>
                </c:pt>
                <c:pt idx="93">
                  <c:v>-2.6020439770986186</c:v>
                </c:pt>
                <c:pt idx="94">
                  <c:v>-0.77559879225960271</c:v>
                </c:pt>
                <c:pt idx="95">
                  <c:v>-0.27524453730434317</c:v>
                </c:pt>
                <c:pt idx="96">
                  <c:v>1.5997108823817083</c:v>
                </c:pt>
                <c:pt idx="97">
                  <c:v>2.2527163171865885</c:v>
                </c:pt>
                <c:pt idx="98">
                  <c:v>2.7481801143341138</c:v>
                </c:pt>
                <c:pt idx="99">
                  <c:v>3.8873021780952088</c:v>
                </c:pt>
                <c:pt idx="100">
                  <c:v>4.1137438561760051</c:v>
                </c:pt>
                <c:pt idx="101">
                  <c:v>4.2707963618281077</c:v>
                </c:pt>
                <c:pt idx="102">
                  <c:v>4.2580010693209829</c:v>
                </c:pt>
                <c:pt idx="103">
                  <c:v>4.7258882510813658</c:v>
                </c:pt>
                <c:pt idx="104">
                  <c:v>3.9639219454888082</c:v>
                </c:pt>
                <c:pt idx="105">
                  <c:v>3.6692446931135851</c:v>
                </c:pt>
                <c:pt idx="106">
                  <c:v>3.2721371126460985</c:v>
                </c:pt>
                <c:pt idx="107">
                  <c:v>3.1775309167160057</c:v>
                </c:pt>
                <c:pt idx="108">
                  <c:v>1.246976791685267</c:v>
                </c:pt>
                <c:pt idx="109">
                  <c:v>-0.88847067065155205</c:v>
                </c:pt>
                <c:pt idx="110">
                  <c:v>-2.1989903772959543</c:v>
                </c:pt>
                <c:pt idx="111">
                  <c:v>-3.718967647284404</c:v>
                </c:pt>
                <c:pt idx="112">
                  <c:v>-3.3878827101963207</c:v>
                </c:pt>
                <c:pt idx="113">
                  <c:v>-3.0272866791862807</c:v>
                </c:pt>
                <c:pt idx="114">
                  <c:v>-2.2069680878247526</c:v>
                </c:pt>
                <c:pt idx="115">
                  <c:v>-2.4486320324001785</c:v>
                </c:pt>
                <c:pt idx="116">
                  <c:v>-0.75068293766034788</c:v>
                </c:pt>
                <c:pt idx="117">
                  <c:v>-1.0661199627231688E-2</c:v>
                </c:pt>
                <c:pt idx="118">
                  <c:v>-0.48461160339563464</c:v>
                </c:pt>
                <c:pt idx="119">
                  <c:v>-0.63690579792828506</c:v>
                </c:pt>
                <c:pt idx="120">
                  <c:v>-0.68556115719294475</c:v>
                </c:pt>
                <c:pt idx="121">
                  <c:v>-1.4169852878036464</c:v>
                </c:pt>
                <c:pt idx="122">
                  <c:v>-0.64217946089993572</c:v>
                </c:pt>
                <c:pt idx="123">
                  <c:v>1.1444773868538756</c:v>
                </c:pt>
                <c:pt idx="124">
                  <c:v>3.343646445899775</c:v>
                </c:pt>
                <c:pt idx="125">
                  <c:v>4.1631687973620659</c:v>
                </c:pt>
                <c:pt idx="126">
                  <c:v>4.4164936265423016</c:v>
                </c:pt>
                <c:pt idx="127">
                  <c:v>3.7289344766226806</c:v>
                </c:pt>
                <c:pt idx="128">
                  <c:v>4.5697713886213309</c:v>
                </c:pt>
                <c:pt idx="129">
                  <c:v>4.434825369852045</c:v>
                </c:pt>
                <c:pt idx="130">
                  <c:v>4.2356962250715124</c:v>
                </c:pt>
                <c:pt idx="131">
                  <c:v>4.0190785661471331</c:v>
                </c:pt>
                <c:pt idx="132">
                  <c:v>4.4120513044252752</c:v>
                </c:pt>
                <c:pt idx="133">
                  <c:v>4.3848735328675597</c:v>
                </c:pt>
                <c:pt idx="134">
                  <c:v>3.8546230667993515</c:v>
                </c:pt>
                <c:pt idx="135">
                  <c:v>4.4457307986432975</c:v>
                </c:pt>
                <c:pt idx="136">
                  <c:v>5.2210596106315839</c:v>
                </c:pt>
                <c:pt idx="137">
                  <c:v>4.3480652508553002</c:v>
                </c:pt>
                <c:pt idx="138">
                  <c:v>3.6858427201984769</c:v>
                </c:pt>
                <c:pt idx="139">
                  <c:v>3.1654495292983609</c:v>
                </c:pt>
                <c:pt idx="140">
                  <c:v>2.6586771891496714</c:v>
                </c:pt>
                <c:pt idx="141">
                  <c:v>0.91586367188969453</c:v>
                </c:pt>
                <c:pt idx="142">
                  <c:v>1.1262265652813952</c:v>
                </c:pt>
                <c:pt idx="143">
                  <c:v>0.145249985139698</c:v>
                </c:pt>
                <c:pt idx="144">
                  <c:v>1.3493760732701632</c:v>
                </c:pt>
                <c:pt idx="145">
                  <c:v>1.1848106223119697</c:v>
                </c:pt>
                <c:pt idx="146">
                  <c:v>0.7052142894176201</c:v>
                </c:pt>
                <c:pt idx="147">
                  <c:v>1.4376485406348503</c:v>
                </c:pt>
                <c:pt idx="148">
                  <c:v>-0.11914864010776718</c:v>
                </c:pt>
                <c:pt idx="149">
                  <c:v>-0.13386209148343275</c:v>
                </c:pt>
                <c:pt idx="150">
                  <c:v>1.7400709450667278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086688"/>
        <c:axId val="-443751552"/>
      </c:scatterChart>
      <c:valAx>
        <c:axId val="-4340866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3751552"/>
        <c:crossesAt val="0"/>
        <c:crossBetween val="midCat"/>
        <c:majorUnit val="10"/>
      </c:valAx>
      <c:valAx>
        <c:axId val="-443751552"/>
        <c:scaling>
          <c:orientation val="minMax"/>
          <c:max val="5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0866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'7038'!$M$2:$M$177</c:f>
              <c:numCache>
                <c:formatCode>0.00</c:formatCode>
                <c:ptCount val="176"/>
                <c:pt idx="4">
                  <c:v>1.6948135450143276</c:v>
                </c:pt>
                <c:pt idx="5">
                  <c:v>1.7199961884502517</c:v>
                </c:pt>
                <c:pt idx="6">
                  <c:v>1.7138006915740969</c:v>
                </c:pt>
                <c:pt idx="7">
                  <c:v>1.6237504450915947</c:v>
                </c:pt>
                <c:pt idx="8">
                  <c:v>1.5988050301954631</c:v>
                </c:pt>
                <c:pt idx="9">
                  <c:v>1.5655865474470114</c:v>
                </c:pt>
                <c:pt idx="10">
                  <c:v>1.5592597354403857</c:v>
                </c:pt>
                <c:pt idx="11">
                  <c:v>1.5653337701633068</c:v>
                </c:pt>
                <c:pt idx="12">
                  <c:v>1.5656770846393988</c:v>
                </c:pt>
                <c:pt idx="13">
                  <c:v>1.578277423699451</c:v>
                </c:pt>
                <c:pt idx="14">
                  <c:v>1.603788678783945</c:v>
                </c:pt>
                <c:pt idx="15">
                  <c:v>1.6115226419824162</c:v>
                </c:pt>
                <c:pt idx="16">
                  <c:v>1.6297671078563509</c:v>
                </c:pt>
                <c:pt idx="17">
                  <c:v>1.6057505816805926</c:v>
                </c:pt>
                <c:pt idx="18">
                  <c:v>1.5891328032999759</c:v>
                </c:pt>
                <c:pt idx="19">
                  <c:v>1.5907482461876608</c:v>
                </c:pt>
                <c:pt idx="20">
                  <c:v>1.6265611830304809</c:v>
                </c:pt>
                <c:pt idx="21">
                  <c:v>1.6312256817390627</c:v>
                </c:pt>
                <c:pt idx="22">
                  <c:v>1.6456160366409094</c:v>
                </c:pt>
                <c:pt idx="23">
                  <c:v>1.6528967954401559</c:v>
                </c:pt>
                <c:pt idx="24">
                  <c:v>1.647559616125347</c:v>
                </c:pt>
                <c:pt idx="25">
                  <c:v>1.6784059340375026</c:v>
                </c:pt>
                <c:pt idx="26">
                  <c:v>1.6796540085728831</c:v>
                </c:pt>
                <c:pt idx="27">
                  <c:v>1.7005153342656327</c:v>
                </c:pt>
                <c:pt idx="28">
                  <c:v>1.6973365745197195</c:v>
                </c:pt>
                <c:pt idx="29">
                  <c:v>1.7252966395740528</c:v>
                </c:pt>
                <c:pt idx="30">
                  <c:v>1.6880684056691708</c:v>
                </c:pt>
                <c:pt idx="31">
                  <c:v>1.6821170479066896</c:v>
                </c:pt>
                <c:pt idx="32">
                  <c:v>1.6392787878831925</c:v>
                </c:pt>
                <c:pt idx="33">
                  <c:v>1.6170443676329247</c:v>
                </c:pt>
                <c:pt idx="34">
                  <c:v>1.6458855181889795</c:v>
                </c:pt>
                <c:pt idx="35">
                  <c:v>1.5888360490111175</c:v>
                </c:pt>
                <c:pt idx="36">
                  <c:v>1.5929525537824023</c:v>
                </c:pt>
                <c:pt idx="37">
                  <c:v>1.6220687728795813</c:v>
                </c:pt>
                <c:pt idx="38">
                  <c:v>1.6141705948451717</c:v>
                </c:pt>
                <c:pt idx="39">
                  <c:v>1.5753599310449291</c:v>
                </c:pt>
                <c:pt idx="40">
                  <c:v>1.5995386664170079</c:v>
                </c:pt>
                <c:pt idx="41">
                  <c:v>1.5888886601082144</c:v>
                </c:pt>
                <c:pt idx="42">
                  <c:v>1.6054106537303252</c:v>
                </c:pt>
                <c:pt idx="43">
                  <c:v>1.6473896570924871</c:v>
                </c:pt>
                <c:pt idx="44">
                  <c:v>1.6629677408046988</c:v>
                </c:pt>
                <c:pt idx="45">
                  <c:v>1.6559398997850869</c:v>
                </c:pt>
                <c:pt idx="46">
                  <c:v>1.663403933113722</c:v>
                </c:pt>
                <c:pt idx="47">
                  <c:v>1.6786638118694595</c:v>
                </c:pt>
                <c:pt idx="48">
                  <c:v>1.6726093669391306</c:v>
                </c:pt>
                <c:pt idx="49">
                  <c:v>1.6234831674081236</c:v>
                </c:pt>
                <c:pt idx="50">
                  <c:v>1.5837485439651267</c:v>
                </c:pt>
                <c:pt idx="51">
                  <c:v>1.5848082971342876</c:v>
                </c:pt>
                <c:pt idx="52">
                  <c:v>1.6270479722371765</c:v>
                </c:pt>
                <c:pt idx="53">
                  <c:v>1.6122573077968347</c:v>
                </c:pt>
                <c:pt idx="54">
                  <c:v>1.6015480077901325</c:v>
                </c:pt>
                <c:pt idx="55">
                  <c:v>1.6195395052204145</c:v>
                </c:pt>
                <c:pt idx="56">
                  <c:v>1.6117807582673072</c:v>
                </c:pt>
                <c:pt idx="57">
                  <c:v>1.6297312049464054</c:v>
                </c:pt>
                <c:pt idx="58">
                  <c:v>1.6566656671240474</c:v>
                </c:pt>
                <c:pt idx="59">
                  <c:v>1.6553535820014083</c:v>
                </c:pt>
                <c:pt idx="60">
                  <c:v>1.7031604600197592</c:v>
                </c:pt>
                <c:pt idx="61">
                  <c:v>1.7170308327324719</c:v>
                </c:pt>
                <c:pt idx="62">
                  <c:v>1.6700996864434032</c:v>
                </c:pt>
                <c:pt idx="63">
                  <c:v>1.6524317004270965</c:v>
                </c:pt>
                <c:pt idx="64">
                  <c:v>1.6242059320136661</c:v>
                </c:pt>
                <c:pt idx="65">
                  <c:v>1.6405029765206705</c:v>
                </c:pt>
                <c:pt idx="66">
                  <c:v>1.6676567361169903</c:v>
                </c:pt>
                <c:pt idx="67">
                  <c:v>1.6781473781701051</c:v>
                </c:pt>
                <c:pt idx="68">
                  <c:v>1.7067641459812757</c:v>
                </c:pt>
                <c:pt idx="69">
                  <c:v>1.6800515992111071</c:v>
                </c:pt>
                <c:pt idx="70">
                  <c:v>1.660647375937583</c:v>
                </c:pt>
                <c:pt idx="71">
                  <c:v>1.6445124024912829</c:v>
                </c:pt>
                <c:pt idx="72">
                  <c:v>1.6191904083619533</c:v>
                </c:pt>
                <c:pt idx="73">
                  <c:v>1.659383391818273</c:v>
                </c:pt>
                <c:pt idx="74">
                  <c:v>1.6514017764238551</c:v>
                </c:pt>
                <c:pt idx="75">
                  <c:v>1.6729805959433559</c:v>
                </c:pt>
                <c:pt idx="76">
                  <c:v>1.6691702800720474</c:v>
                </c:pt>
                <c:pt idx="77">
                  <c:v>1.6601985767143137</c:v>
                </c:pt>
                <c:pt idx="78">
                  <c:v>1.654811666902432</c:v>
                </c:pt>
                <c:pt idx="79">
                  <c:v>1.6003876224442186</c:v>
                </c:pt>
                <c:pt idx="80">
                  <c:v>1.5989422365046662</c:v>
                </c:pt>
                <c:pt idx="81">
                  <c:v>1.6062245523221055</c:v>
                </c:pt>
                <c:pt idx="82">
                  <c:v>1.5942763328637994</c:v>
                </c:pt>
                <c:pt idx="83">
                  <c:v>1.5711102007721849</c:v>
                </c:pt>
                <c:pt idx="84">
                  <c:v>1.5768206251342614</c:v>
                </c:pt>
                <c:pt idx="85">
                  <c:v>1.5969860877575943</c:v>
                </c:pt>
                <c:pt idx="86">
                  <c:v>1.6011652770718068</c:v>
                </c:pt>
                <c:pt idx="87">
                  <c:v>1.6301735529184525</c:v>
                </c:pt>
                <c:pt idx="88">
                  <c:v>1.6236138224997743</c:v>
                </c:pt>
                <c:pt idx="89">
                  <c:v>1.632439697408216</c:v>
                </c:pt>
                <c:pt idx="90">
                  <c:v>1.6274908776643675</c:v>
                </c:pt>
                <c:pt idx="91">
                  <c:v>1.5915562422318672</c:v>
                </c:pt>
                <c:pt idx="92">
                  <c:v>1.5834734609524441</c:v>
                </c:pt>
                <c:pt idx="93">
                  <c:v>1.5639408322964756</c:v>
                </c:pt>
                <c:pt idx="94">
                  <c:v>1.5932684724150155</c:v>
                </c:pt>
                <c:pt idx="95">
                  <c:v>1.6013027729475011</c:v>
                </c:pt>
                <c:pt idx="96">
                  <c:v>1.6314093527908513</c:v>
                </c:pt>
                <c:pt idx="97">
                  <c:v>1.6418948075673636</c:v>
                </c:pt>
                <c:pt idx="98">
                  <c:v>1.6498505809215958</c:v>
                </c:pt>
                <c:pt idx="99">
                  <c:v>1.6681417194755395</c:v>
                </c:pt>
                <c:pt idx="100">
                  <c:v>1.6717777443054755</c:v>
                </c:pt>
                <c:pt idx="101">
                  <c:v>1.6742995716254045</c:v>
                </c:pt>
                <c:pt idx="102">
                  <c:v>1.6740941147428354</c:v>
                </c:pt>
                <c:pt idx="103">
                  <c:v>1.6816070841966413</c:v>
                </c:pt>
                <c:pt idx="104">
                  <c:v>1.6693720202711715</c:v>
                </c:pt>
                <c:pt idx="105">
                  <c:v>1.6646403215152943</c:v>
                </c:pt>
                <c:pt idx="106">
                  <c:v>1.6582638759997279</c:v>
                </c:pt>
                <c:pt idx="107">
                  <c:v>1.6567447630856076</c:v>
                </c:pt>
                <c:pt idx="108">
                  <c:v>1.6257454223562802</c:v>
                </c:pt>
                <c:pt idx="109">
                  <c:v>1.5914560633394732</c:v>
                </c:pt>
                <c:pt idx="110">
                  <c:v>1.57041275437857</c:v>
                </c:pt>
                <c:pt idx="111">
                  <c:v>1.546006138328655</c:v>
                </c:pt>
                <c:pt idx="112">
                  <c:v>1.5513224434464812</c:v>
                </c:pt>
                <c:pt idx="113">
                  <c:v>1.5571126148205914</c:v>
                </c:pt>
                <c:pt idx="114">
                  <c:v>1.570284654490711</c:v>
                </c:pt>
                <c:pt idx="115">
                  <c:v>1.5664042023123668</c:v>
                </c:pt>
                <c:pt idx="116">
                  <c:v>1.593668551882496</c:v>
                </c:pt>
                <c:pt idx="117">
                  <c:v>1.6055512469631286</c:v>
                </c:pt>
                <c:pt idx="118">
                  <c:v>1.597940918993181</c:v>
                </c:pt>
                <c:pt idx="119">
                  <c:v>1.595495496942483</c:v>
                </c:pt>
                <c:pt idx="120">
                  <c:v>1.5947142269223384</c:v>
                </c:pt>
                <c:pt idx="121">
                  <c:v>1.5829695855530672</c:v>
                </c:pt>
                <c:pt idx="122">
                  <c:v>1.5954108165529357</c:v>
                </c:pt>
                <c:pt idx="123">
                  <c:v>1.6240995664158926</c:v>
                </c:pt>
                <c:pt idx="124">
                  <c:v>1.659412117407786</c:v>
                </c:pt>
                <c:pt idx="125">
                  <c:v>1.6725713716751973</c:v>
                </c:pt>
                <c:pt idx="126">
                  <c:v>1.6766390652939047</c:v>
                </c:pt>
                <c:pt idx="127">
                  <c:v>1.6655987737612414</c:v>
                </c:pt>
                <c:pt idx="128">
                  <c:v>1.6791002807093705</c:v>
                </c:pt>
                <c:pt idx="129">
                  <c:v>1.6769334222091827</c:v>
                </c:pt>
                <c:pt idx="130">
                  <c:v>1.6737359608543538</c:v>
                </c:pt>
                <c:pt idx="131">
                  <c:v>1.6702576825041526</c:v>
                </c:pt>
                <c:pt idx="132">
                  <c:v>1.6765677339309817</c:v>
                </c:pt>
                <c:pt idx="133">
                  <c:v>1.6761313343554101</c:v>
                </c:pt>
                <c:pt idx="134">
                  <c:v>1.6676169836534989</c:v>
                </c:pt>
                <c:pt idx="135">
                  <c:v>1.6771085331260518</c:v>
                </c:pt>
                <c:pt idx="136">
                  <c:v>1.6895581618147615</c:v>
                </c:pt>
                <c:pt idx="137">
                  <c:v>1.6755402955127456</c:v>
                </c:pt>
                <c:pt idx="138">
                  <c:v>1.6649068397601692</c:v>
                </c:pt>
                <c:pt idx="139">
                  <c:v>1.6565507695372337</c:v>
                </c:pt>
                <c:pt idx="140">
                  <c:v>1.6484134123708203</c:v>
                </c:pt>
                <c:pt idx="141">
                  <c:v>1.6204286647023967</c:v>
                </c:pt>
                <c:pt idx="142">
                  <c:v>1.6238065088791056</c:v>
                </c:pt>
                <c:pt idx="143">
                  <c:v>1.6080547478375349</c:v>
                </c:pt>
                <c:pt idx="144">
                  <c:v>1.6273896705952349</c:v>
                </c:pt>
                <c:pt idx="145">
                  <c:v>1.6247472062269037</c:v>
                </c:pt>
                <c:pt idx="146">
                  <c:v>1.6170462203062468</c:v>
                </c:pt>
                <c:pt idx="147">
                  <c:v>1.6288070814087301</c:v>
                </c:pt>
                <c:pt idx="148">
                  <c:v>1.6038092397908328</c:v>
                </c:pt>
                <c:pt idx="149">
                  <c:v>1.6035729826009488</c:v>
                </c:pt>
                <c:pt idx="150">
                  <c:v>1.6336631458089017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6687440"/>
        <c:axId val="-437222640"/>
      </c:scatterChart>
      <c:valAx>
        <c:axId val="-43668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7222640"/>
        <c:crossesAt val="0"/>
        <c:crossBetween val="midCat"/>
        <c:majorUnit val="10"/>
      </c:valAx>
      <c:valAx>
        <c:axId val="-4372226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6687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'7041'!$L$2:$L$141</c:f>
              <c:numCache>
                <c:formatCode>0.00</c:formatCode>
                <c:ptCount val="140"/>
                <c:pt idx="0">
                  <c:v>3.0006582339800745</c:v>
                </c:pt>
                <c:pt idx="1">
                  <c:v>2.9649817275180541</c:v>
                </c:pt>
                <c:pt idx="2">
                  <c:v>2.9672670844546687</c:v>
                </c:pt>
                <c:pt idx="3">
                  <c:v>2.8392810895637335</c:v>
                </c:pt>
                <c:pt idx="4">
                  <c:v>2.7597038416589559</c:v>
                </c:pt>
                <c:pt idx="5">
                  <c:v>2.5906597275896086</c:v>
                </c:pt>
                <c:pt idx="6">
                  <c:v>2.4562562941747954</c:v>
                </c:pt>
                <c:pt idx="7">
                  <c:v>2.3043855405279543</c:v>
                </c:pt>
                <c:pt idx="8">
                  <c:v>2.241792567904755</c:v>
                </c:pt>
                <c:pt idx="9">
                  <c:v>2.138729676935387</c:v>
                </c:pt>
                <c:pt idx="10">
                  <c:v>2.0712122336871954</c:v>
                </c:pt>
                <c:pt idx="11">
                  <c:v>2.0356476069316511</c:v>
                </c:pt>
                <c:pt idx="12">
                  <c:v>1.9733045474650448</c:v>
                </c:pt>
                <c:pt idx="13">
                  <c:v>1.9034149159264371</c:v>
                </c:pt>
                <c:pt idx="14">
                  <c:v>1.8351376029540083</c:v>
                </c:pt>
                <c:pt idx="15">
                  <c:v>1.8185748808046502</c:v>
                </c:pt>
                <c:pt idx="16">
                  <c:v>1.7840259840147854</c:v>
                </c:pt>
                <c:pt idx="17">
                  <c:v>1.7780524829663313</c:v>
                </c:pt>
                <c:pt idx="18">
                  <c:v>1.7404350983064418</c:v>
                </c:pt>
                <c:pt idx="19">
                  <c:v>1.6681282564392714</c:v>
                </c:pt>
                <c:pt idx="20">
                  <c:v>1.6721230050818272</c:v>
                </c:pt>
                <c:pt idx="21">
                  <c:v>1.6549672866513383</c:v>
                </c:pt>
                <c:pt idx="22">
                  <c:v>1.6443175429591179</c:v>
                </c:pt>
                <c:pt idx="23">
                  <c:v>1.6294098152138383</c:v>
                </c:pt>
                <c:pt idx="24">
                  <c:v>1.6064915002795086</c:v>
                </c:pt>
                <c:pt idx="25">
                  <c:v>1.6261951236715286</c:v>
                </c:pt>
                <c:pt idx="26">
                  <c:v>1.6229232586753808</c:v>
                </c:pt>
                <c:pt idx="27">
                  <c:v>1.6190900938152644</c:v>
                </c:pt>
                <c:pt idx="28">
                  <c:v>1.6209357284095482</c:v>
                </c:pt>
                <c:pt idx="29">
                  <c:v>1.6378081672248841</c:v>
                </c:pt>
                <c:pt idx="30">
                  <c:v>1.6253886066800221</c:v>
                </c:pt>
                <c:pt idx="31">
                  <c:v>1.6238332518856151</c:v>
                </c:pt>
                <c:pt idx="32">
                  <c:v>1.5979358557167311</c:v>
                </c:pt>
                <c:pt idx="33">
                  <c:v>1.5621261154947472</c:v>
                </c:pt>
                <c:pt idx="34">
                  <c:v>1.5607095867134742</c:v>
                </c:pt>
                <c:pt idx="35">
                  <c:v>1.5517430332609907</c:v>
                </c:pt>
                <c:pt idx="36">
                  <c:v>1.5759359313098256</c:v>
                </c:pt>
                <c:pt idx="37">
                  <c:v>1.5738093684134096</c:v>
                </c:pt>
                <c:pt idx="38">
                  <c:v>1.6050133342488548</c:v>
                </c:pt>
                <c:pt idx="39">
                  <c:v>1.5876396604938359</c:v>
                </c:pt>
                <c:pt idx="40">
                  <c:v>1.601750173382646</c:v>
                </c:pt>
                <c:pt idx="41">
                  <c:v>1.5785539477563748</c:v>
                </c:pt>
                <c:pt idx="42">
                  <c:v>1.5517999597362233</c:v>
                </c:pt>
                <c:pt idx="43">
                  <c:v>1.542150938673708</c:v>
                </c:pt>
                <c:pt idx="44">
                  <c:v>1.5353995856785825</c:v>
                </c:pt>
                <c:pt idx="45">
                  <c:v>1.5607783727921862</c:v>
                </c:pt>
                <c:pt idx="46">
                  <c:v>1.5469359131882809</c:v>
                </c:pt>
                <c:pt idx="47">
                  <c:v>1.536152603270394</c:v>
                </c:pt>
                <c:pt idx="48">
                  <c:v>1.5143825136944451</c:v>
                </c:pt>
                <c:pt idx="49">
                  <c:v>1.5438432311535979</c:v>
                </c:pt>
                <c:pt idx="50">
                  <c:v>1.5265957551315306</c:v>
                </c:pt>
                <c:pt idx="51">
                  <c:v>1.5219875284296367</c:v>
                </c:pt>
                <c:pt idx="52">
                  <c:v>1.5049587163544826</c:v>
                </c:pt>
                <c:pt idx="53">
                  <c:v>1.4857254696893949</c:v>
                </c:pt>
                <c:pt idx="54">
                  <c:v>1.482318405562689</c:v>
                </c:pt>
                <c:pt idx="55">
                  <c:v>1.5133218393349563</c:v>
                </c:pt>
                <c:pt idx="56">
                  <c:v>1.5068793739994994</c:v>
                </c:pt>
                <c:pt idx="57">
                  <c:v>1.548776370642359</c:v>
                </c:pt>
                <c:pt idx="58">
                  <c:v>1.5930641808663384</c:v>
                </c:pt>
                <c:pt idx="59">
                  <c:v>1.6118752365739049</c:v>
                </c:pt>
                <c:pt idx="60">
                  <c:v>1.591669287901706</c:v>
                </c:pt>
                <c:pt idx="61">
                  <c:v>1.5878850887261768</c:v>
                </c:pt>
                <c:pt idx="62">
                  <c:v>1.6424465959615218</c:v>
                </c:pt>
                <c:pt idx="63">
                  <c:v>1.6875302277505879</c:v>
                </c:pt>
                <c:pt idx="64">
                  <c:v>1.7521683774304153</c:v>
                </c:pt>
                <c:pt idx="65">
                  <c:v>1.7523934538127171</c:v>
                </c:pt>
                <c:pt idx="66">
                  <c:v>1.7696445698535541</c:v>
                </c:pt>
                <c:pt idx="67">
                  <c:v>1.7351510038751579</c:v>
                </c:pt>
                <c:pt idx="68">
                  <c:v>1.8480332667474542</c:v>
                </c:pt>
                <c:pt idx="69">
                  <c:v>1.887507219925239</c:v>
                </c:pt>
                <c:pt idx="70">
                  <c:v>1.9418455980287714</c:v>
                </c:pt>
                <c:pt idx="71">
                  <c:v>1.9331441392952626</c:v>
                </c:pt>
                <c:pt idx="72">
                  <c:v>1.9780216934718664</c:v>
                </c:pt>
                <c:pt idx="73">
                  <c:v>1.9679352021615264</c:v>
                </c:pt>
                <c:pt idx="74">
                  <c:v>2.0638383395983655</c:v>
                </c:pt>
                <c:pt idx="75">
                  <c:v>2.1566305417979263</c:v>
                </c:pt>
                <c:pt idx="76">
                  <c:v>2.1731160661125233</c:v>
                </c:pt>
                <c:pt idx="77">
                  <c:v>2.1539435702073555</c:v>
                </c:pt>
                <c:pt idx="78">
                  <c:v>2.2804273269177782</c:v>
                </c:pt>
                <c:pt idx="79">
                  <c:v>2.3490868187616383</c:v>
                </c:pt>
                <c:pt idx="80">
                  <c:v>2.3122090934030597</c:v>
                </c:pt>
                <c:pt idx="81">
                  <c:v>2.2951923764690605</c:v>
                </c:pt>
                <c:pt idx="82">
                  <c:v>2.2775722639475382</c:v>
                </c:pt>
                <c:pt idx="83">
                  <c:v>2.3295239269229766</c:v>
                </c:pt>
                <c:pt idx="84">
                  <c:v>2.3725122483531975</c:v>
                </c:pt>
                <c:pt idx="85">
                  <c:v>2.2609883361685554</c:v>
                </c:pt>
                <c:pt idx="86">
                  <c:v>2.2577027215497312</c:v>
                </c:pt>
                <c:pt idx="87">
                  <c:v>2.2821780178724262</c:v>
                </c:pt>
                <c:pt idx="88">
                  <c:v>2.2845050931282653</c:v>
                </c:pt>
                <c:pt idx="89">
                  <c:v>2.3048210358027119</c:v>
                </c:pt>
                <c:pt idx="90">
                  <c:v>2.2633753044240179</c:v>
                </c:pt>
                <c:pt idx="91">
                  <c:v>2.2128694390503307</c:v>
                </c:pt>
                <c:pt idx="92">
                  <c:v>2.2169325308546139</c:v>
                </c:pt>
                <c:pt idx="93">
                  <c:v>2.2834416312339036</c:v>
                </c:pt>
                <c:pt idx="94">
                  <c:v>2.3055617675238849</c:v>
                </c:pt>
                <c:pt idx="95">
                  <c:v>2.3031247343333181</c:v>
                </c:pt>
                <c:pt idx="96">
                  <c:v>2.2588455886719934</c:v>
                </c:pt>
                <c:pt idx="97">
                  <c:v>2.1860178202934817</c:v>
                </c:pt>
                <c:pt idx="98">
                  <c:v>2.1861345294243479</c:v>
                </c:pt>
                <c:pt idx="99">
                  <c:v>2.1842252937177942</c:v>
                </c:pt>
                <c:pt idx="100">
                  <c:v>2.2261499728832339</c:v>
                </c:pt>
                <c:pt idx="101">
                  <c:v>2.2020332136709628</c:v>
                </c:pt>
                <c:pt idx="102">
                  <c:v>2.1354596254647125</c:v>
                </c:pt>
                <c:pt idx="103">
                  <c:v>2.1101611064793588</c:v>
                </c:pt>
                <c:pt idx="104">
                  <c:v>2.0721188876805003</c:v>
                </c:pt>
                <c:pt idx="105">
                  <c:v>2.0579028040335765</c:v>
                </c:pt>
                <c:pt idx="106">
                  <c:v>2.095064092184447</c:v>
                </c:pt>
                <c:pt idx="107">
                  <c:v>2.1202746493915332</c:v>
                </c:pt>
                <c:pt idx="108">
                  <c:v>2.0905787804888041</c:v>
                </c:pt>
                <c:pt idx="109">
                  <c:v>2.0706854406322259</c:v>
                </c:pt>
                <c:pt idx="110">
                  <c:v>2.0039705196677939</c:v>
                </c:pt>
                <c:pt idx="111">
                  <c:v>1.9114164357494576</c:v>
                </c:pt>
                <c:pt idx="112">
                  <c:v>1.8598367249864443</c:v>
                </c:pt>
                <c:pt idx="113">
                  <c:v>1.803613495707723</c:v>
                </c:pt>
                <c:pt idx="114">
                  <c:v>1.7716580668520261</c:v>
                </c:pt>
                <c:pt idx="115">
                  <c:v>1.7217407427027958</c:v>
                </c:pt>
                <c:pt idx="116">
                  <c:v>1.7107408916593132</c:v>
                </c:pt>
                <c:pt idx="117">
                  <c:v>1.6399728628632884</c:v>
                </c:pt>
                <c:pt idx="118">
                  <c:v>1.6049531076906205</c:v>
                </c:pt>
                <c:pt idx="119">
                  <c:v>1.5153212480902916</c:v>
                </c:pt>
                <c:pt idx="120">
                  <c:v>1.4879474955100647</c:v>
                </c:pt>
                <c:pt idx="121">
                  <c:v>1.4416007106960855</c:v>
                </c:pt>
                <c:pt idx="122">
                  <c:v>1.3790877110675996</c:v>
                </c:pt>
                <c:pt idx="123">
                  <c:v>1.3350401908124496</c:v>
                </c:pt>
                <c:pt idx="124">
                  <c:v>1.3387567333371204</c:v>
                </c:pt>
                <c:pt idx="125">
                  <c:v>1.4021510781334787</c:v>
                </c:pt>
                <c:pt idx="126">
                  <c:v>1.4421990141447001</c:v>
                </c:pt>
                <c:pt idx="127">
                  <c:v>1.4484467619229315</c:v>
                </c:pt>
                <c:pt idx="128">
                  <c:v>1.4171832428211524</c:v>
                </c:pt>
                <c:pt idx="129">
                  <c:v>1.395910624792708</c:v>
                </c:pt>
                <c:pt idx="130">
                  <c:v>1.3489415106411384</c:v>
                </c:pt>
                <c:pt idx="131">
                  <c:v>1.3252655139683303</c:v>
                </c:pt>
                <c:pt idx="132">
                  <c:v>1.2926642200845011</c:v>
                </c:pt>
                <c:pt idx="133">
                  <c:v>1.2766651497634001</c:v>
                </c:pt>
                <c:pt idx="134">
                  <c:v>1.2541872263759648</c:v>
                </c:pt>
                <c:pt idx="135">
                  <c:v>1.2358637417531064</c:v>
                </c:pt>
                <c:pt idx="136">
                  <c:v>1.2152911152323973</c:v>
                </c:pt>
                <c:pt idx="137">
                  <c:v>1.2008992044840279</c:v>
                </c:pt>
                <c:pt idx="138">
                  <c:v>1.174780096271514</c:v>
                </c:pt>
                <c:pt idx="139">
                  <c:v>1.1568691762771577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9530928"/>
        <c:axId val="-799523008"/>
      </c:scatterChart>
      <c:valAx>
        <c:axId val="-7995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9523008"/>
        <c:crossesAt val="0"/>
        <c:crossBetween val="midCat"/>
        <c:majorUnit val="10"/>
      </c:valAx>
      <c:valAx>
        <c:axId val="-7995230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9530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'7041'!$P$2:$P$177</c:f>
              <c:numCache>
                <c:formatCode>General</c:formatCode>
                <c:ptCount val="176"/>
                <c:pt idx="4">
                  <c:v>59.916043314505643</c:v>
                </c:pt>
                <c:pt idx="5">
                  <c:v>50.419368104876114</c:v>
                </c:pt>
                <c:pt idx="6">
                  <c:v>42.915649260753348</c:v>
                </c:pt>
                <c:pt idx="7">
                  <c:v>34.406996148971828</c:v>
                </c:pt>
                <c:pt idx="8">
                  <c:v>31.034694824380065</c:v>
                </c:pt>
                <c:pt idx="9">
                  <c:v>25.334067963004138</c:v>
                </c:pt>
                <c:pt idx="10">
                  <c:v>21.678450753926576</c:v>
                </c:pt>
                <c:pt idx="11">
                  <c:v>19.861151032313156</c:v>
                </c:pt>
                <c:pt idx="12">
                  <c:v>16.503227774400351</c:v>
                </c:pt>
                <c:pt idx="13">
                  <c:v>12.711133231037305</c:v>
                </c:pt>
                <c:pt idx="14">
                  <c:v>9.0117990055714934</c:v>
                </c:pt>
                <c:pt idx="15">
                  <c:v>8.2877216463972569</c:v>
                </c:pt>
                <c:pt idx="16">
                  <c:v>6.5288591570346828</c:v>
                </c:pt>
                <c:pt idx="17">
                  <c:v>6.4140035336938306</c:v>
                </c:pt>
                <c:pt idx="18">
                  <c:v>4.4786040272318228</c:v>
                </c:pt>
                <c:pt idx="19">
                  <c:v>0.54744193034346522</c:v>
                </c:pt>
                <c:pt idx="20">
                  <c:v>1.0060821592574143</c:v>
                </c:pt>
                <c:pt idx="21">
                  <c:v>0.24788838865963847</c:v>
                </c:pt>
                <c:pt idx="22">
                  <c:v>-0.13600200442175675</c:v>
                </c:pt>
                <c:pt idx="23">
                  <c:v>-0.76486380864256809</c:v>
                </c:pt>
                <c:pt idx="24">
                  <c:v>-1.8545927329144489</c:v>
                </c:pt>
                <c:pt idx="25">
                  <c:v>-0.4921855648022106</c:v>
                </c:pt>
                <c:pt idx="26">
                  <c:v>-0.45160998223166704</c:v>
                </c:pt>
                <c:pt idx="27">
                  <c:v>-0.44332724482805008</c:v>
                </c:pt>
                <c:pt idx="28">
                  <c:v>-0.10833038670746407</c:v>
                </c:pt>
                <c:pt idx="29">
                  <c:v>1.0911923571551823</c:v>
                </c:pt>
                <c:pt idx="30">
                  <c:v>0.60548041508549766</c:v>
                </c:pt>
                <c:pt idx="31">
                  <c:v>0.74481069497661812</c:v>
                </c:pt>
                <c:pt idx="32">
                  <c:v>-0.5163114813210421</c:v>
                </c:pt>
                <c:pt idx="33">
                  <c:v>-2.3477131326304743</c:v>
                </c:pt>
                <c:pt idx="34">
                  <c:v>-2.2003958795810528</c:v>
                </c:pt>
                <c:pt idx="35">
                  <c:v>-2.4874485477893051</c:v>
                </c:pt>
                <c:pt idx="36">
                  <c:v>-0.86676329925960793</c:v>
                </c:pt>
                <c:pt idx="37">
                  <c:v>-0.76029590778228617</c:v>
                </c:pt>
                <c:pt idx="38">
                  <c:v>1.2637518587554206</c:v>
                </c:pt>
                <c:pt idx="39">
                  <c:v>0.49301862752318926</c:v>
                </c:pt>
                <c:pt idx="40">
                  <c:v>1.5336415532436474</c:v>
                </c:pt>
                <c:pt idx="41">
                  <c:v>0.42792380103644873</c:v>
                </c:pt>
                <c:pt idx="42">
                  <c:v>-0.88248003342634718</c:v>
                </c:pt>
                <c:pt idx="43">
                  <c:v>-1.2087966000905541</c:v>
                </c:pt>
                <c:pt idx="44">
                  <c:v>-1.3684037975705321</c:v>
                </c:pt>
                <c:pt idx="45">
                  <c:v>0.32050831936241936</c:v>
                </c:pt>
                <c:pt idx="46">
                  <c:v>-0.24706620980463101</c:v>
                </c:pt>
                <c:pt idx="47">
                  <c:v>-0.63864096862681297</c:v>
                </c:pt>
                <c:pt idx="48">
                  <c:v>-1.6623099023389609</c:v>
                </c:pt>
                <c:pt idx="49">
                  <c:v>0.26144485948446827</c:v>
                </c:pt>
                <c:pt idx="50">
                  <c:v>-0.50202793198600659</c:v>
                </c:pt>
                <c:pt idx="51">
                  <c:v>-0.53833624770391708</c:v>
                </c:pt>
                <c:pt idx="52">
                  <c:v>-1.289228809898481</c:v>
                </c:pt>
                <c:pt idx="53">
                  <c:v>-2.1669474582247283</c:v>
                </c:pt>
                <c:pt idx="54">
                  <c:v>-2.134150186090499</c:v>
                </c:pt>
                <c:pt idx="55">
                  <c:v>-0.12163948072615337</c:v>
                </c:pt>
                <c:pt idx="56">
                  <c:v>-0.26347567556034612</c:v>
                </c:pt>
                <c:pt idx="57">
                  <c:v>2.3757662329956633</c:v>
                </c:pt>
                <c:pt idx="58">
                  <c:v>5.1525570307537034</c:v>
                </c:pt>
                <c:pt idx="59">
                  <c:v>6.4636127700035022</c:v>
                </c:pt>
                <c:pt idx="60">
                  <c:v>5.5299323847776343</c:v>
                </c:pt>
                <c:pt idx="61">
                  <c:v>5.5410322282815248</c:v>
                </c:pt>
                <c:pt idx="62">
                  <c:v>8.9088919504721513</c:v>
                </c:pt>
                <c:pt idx="63">
                  <c:v>11.731468154982572</c:v>
                </c:pt>
                <c:pt idx="64">
                  <c:v>15.67905980862527</c:v>
                </c:pt>
                <c:pt idx="65">
                  <c:v>15.920822303470683</c:v>
                </c:pt>
                <c:pt idx="66">
                  <c:v>17.142131200860781</c:v>
                </c:pt>
                <c:pt idx="67">
                  <c:v>15.386452017681613</c:v>
                </c:pt>
                <c:pt idx="68">
                  <c:v>22.109636144348503</c:v>
                </c:pt>
                <c:pt idx="69">
                  <c:v>24.609474905900019</c:v>
                </c:pt>
                <c:pt idx="70">
                  <c:v>27.964497506672338</c:v>
                </c:pt>
                <c:pt idx="71">
                  <c:v>27.692696334614293</c:v>
                </c:pt>
                <c:pt idx="72">
                  <c:v>30.503416430012965</c:v>
                </c:pt>
                <c:pt idx="73">
                  <c:v>30.15193121485084</c:v>
                </c:pt>
                <c:pt idx="74">
                  <c:v>35.898268019873001</c:v>
                </c:pt>
                <c:pt idx="75">
                  <c:v>41.465625715170255</c:v>
                </c:pt>
                <c:pt idx="76">
                  <c:v>42.642888396511495</c:v>
                </c:pt>
                <c:pt idx="77">
                  <c:v>41.768664876208248</c:v>
                </c:pt>
                <c:pt idx="78">
                  <c:v>49.274373572626835</c:v>
                </c:pt>
                <c:pt idx="79">
                  <c:v>53.453322096638665</c:v>
                </c:pt>
                <c:pt idx="80">
                  <c:v>51.560476855422046</c:v>
                </c:pt>
                <c:pt idx="81">
                  <c:v>50.810280153935203</c:v>
                </c:pt>
                <c:pt idx="82">
                  <c:v>50.025368745509823</c:v>
                </c:pt>
                <c:pt idx="83">
                  <c:v>53.243078250312024</c:v>
                </c:pt>
                <c:pt idx="84">
                  <c:v>55.94510653144247</c:v>
                </c:pt>
                <c:pt idx="85">
                  <c:v>49.757698066153104</c:v>
                </c:pt>
                <c:pt idx="86">
                  <c:v>49.797482601968277</c:v>
                </c:pt>
                <c:pt idx="87">
                  <c:v>51.434414859126655</c:v>
                </c:pt>
                <c:pt idx="88">
                  <c:v>51.797110082664169</c:v>
                </c:pt>
                <c:pt idx="89">
                  <c:v>53.194745357977993</c:v>
                </c:pt>
                <c:pt idx="90">
                  <c:v>51.039092443717834</c:v>
                </c:pt>
                <c:pt idx="91">
                  <c:v>48.36218961818313</c:v>
                </c:pt>
                <c:pt idx="92">
                  <c:v>48.824761783093443</c:v>
                </c:pt>
                <c:pt idx="93">
                  <c:v>52.87999344367563</c:v>
                </c:pt>
                <c:pt idx="94">
                  <c:v>54.381428040560131</c:v>
                </c:pt>
                <c:pt idx="95">
                  <c:v>54.470033376865956</c:v>
                </c:pt>
                <c:pt idx="96">
                  <c:v>52.151367758352038</c:v>
                </c:pt>
                <c:pt idx="97">
                  <c:v>48.190235586190269</c:v>
                </c:pt>
                <c:pt idx="98">
                  <c:v>48.425763469028063</c:v>
                </c:pt>
                <c:pt idx="99">
                  <c:v>48.544734183137898</c:v>
                </c:pt>
                <c:pt idx="100">
                  <c:v>51.185568729556316</c:v>
                </c:pt>
                <c:pt idx="101">
                  <c:v>50.026890607194254</c:v>
                </c:pt>
                <c:pt idx="102">
                  <c:v>46.425575504149506</c:v>
                </c:pt>
                <c:pt idx="103">
                  <c:v>45.198908080833668</c:v>
                </c:pt>
                <c:pt idx="104">
                  <c:v>43.239066909671514</c:v>
                </c:pt>
                <c:pt idx="105">
                  <c:v>42.649996947944516</c:v>
                </c:pt>
                <c:pt idx="106">
                  <c:v>45.016782882600424</c:v>
                </c:pt>
                <c:pt idx="107">
                  <c:v>46.696016354173999</c:v>
                </c:pt>
                <c:pt idx="108">
                  <c:v>45.216359487706207</c:v>
                </c:pt>
                <c:pt idx="109">
                  <c:v>44.300664191607716</c:v>
                </c:pt>
                <c:pt idx="110">
                  <c:v>40.691217896717156</c:v>
                </c:pt>
                <c:pt idx="111">
                  <c:v>35.595186369800828</c:v>
                </c:pt>
                <c:pt idx="112">
                  <c:v>32.856502800822597</c:v>
                </c:pt>
                <c:pt idx="113">
                  <c:v>29.850667154882554</c:v>
                </c:pt>
                <c:pt idx="114">
                  <c:v>28.241012716010783</c:v>
                </c:pt>
                <c:pt idx="115">
                  <c:v>25.597969992456814</c:v>
                </c:pt>
                <c:pt idx="116">
                  <c:v>25.193937135049509</c:v>
                </c:pt>
                <c:pt idx="117">
                  <c:v>21.351306419401876</c:v>
                </c:pt>
                <c:pt idx="118">
                  <c:v>19.565354386949281</c:v>
                </c:pt>
                <c:pt idx="119">
                  <c:v>14.637445005613529</c:v>
                </c:pt>
                <c:pt idx="120">
                  <c:v>13.291384720359945</c:v>
                </c:pt>
                <c:pt idx="121">
                  <c:v>10.853763165271085</c:v>
                </c:pt>
                <c:pt idx="122">
                  <c:v>7.4860628671565941</c:v>
                </c:pt>
                <c:pt idx="123">
                  <c:v>5.1807231798578472</c:v>
                </c:pt>
                <c:pt idx="124">
                  <c:v>5.6233575843167047</c:v>
                </c:pt>
                <c:pt idx="125">
                  <c:v>9.4993903420855084</c:v>
                </c:pt>
                <c:pt idx="126">
                  <c:v>12.032251628598274</c:v>
                </c:pt>
                <c:pt idx="127">
                  <c:v>12.620511971323072</c:v>
                </c:pt>
                <c:pt idx="128">
                  <c:v>11.050664658707833</c:v>
                </c:pt>
                <c:pt idx="129">
                  <c:v>10.055616383381274</c:v>
                </c:pt>
                <c:pt idx="130">
                  <c:v>7.5821908200755459</c:v>
                </c:pt>
                <c:pt idx="131">
                  <c:v>6.4488707591632481</c:v>
                </c:pt>
                <c:pt idx="132">
                  <c:v>4.8020582507976748</c:v>
                </c:pt>
                <c:pt idx="133">
                  <c:v>4.1104090505922883</c:v>
                </c:pt>
                <c:pt idx="134">
                  <c:v>3.0460168437322621</c:v>
                </c:pt>
                <c:pt idx="135">
                  <c:v>2.2206388543913222</c:v>
                </c:pt>
                <c:pt idx="136">
                  <c:v>1.2658626668177109</c:v>
                </c:pt>
                <c:pt idx="137">
                  <c:v>0.66667697599897802</c:v>
                </c:pt>
                <c:pt idx="138">
                  <c:v>-0.60720079344270339</c:v>
                </c:pt>
                <c:pt idx="139">
                  <c:v>-1.4088430106504251</c:v>
                </c:pt>
                <c:pt idx="140">
                  <c:v>-1.6120759062179757</c:v>
                </c:pt>
                <c:pt idx="141">
                  <c:v>-2.5306453652155216</c:v>
                </c:pt>
                <c:pt idx="142">
                  <c:v>-2.5221901005654366</c:v>
                </c:pt>
                <c:pt idx="143">
                  <c:v>-2.891330636673703</c:v>
                </c:pt>
                <c:pt idx="144">
                  <c:v>-3.9824846535961482</c:v>
                </c:pt>
                <c:pt idx="145">
                  <c:v>-3.5801065855098879</c:v>
                </c:pt>
                <c:pt idx="146">
                  <c:v>-4.3613733973687747</c:v>
                </c:pt>
                <c:pt idx="147">
                  <c:v>-4.3056396929889234</c:v>
                </c:pt>
                <c:pt idx="148">
                  <c:v>-4.9072929882544871</c:v>
                </c:pt>
                <c:pt idx="149">
                  <c:v>-6.0785390016943248</c:v>
                </c:pt>
                <c:pt idx="150">
                  <c:v>-6.312841281048402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609264"/>
        <c:axId val="-811631600"/>
      </c:scatterChart>
      <c:valAx>
        <c:axId val="-8116092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1631600"/>
        <c:crossesAt val="0"/>
        <c:crossBetween val="midCat"/>
        <c:majorUnit val="10"/>
      </c:valAx>
      <c:valAx>
        <c:axId val="-811631600"/>
        <c:scaling>
          <c:orientation val="minMax"/>
          <c:max val="6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16092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'7041'!$M$2:$M$177</c:f>
              <c:numCache>
                <c:formatCode>0.00</c:formatCode>
                <c:ptCount val="176"/>
                <c:pt idx="4">
                  <c:v>2.7795895002376731</c:v>
                </c:pt>
                <c:pt idx="5">
                  <c:v>2.6145225178840694</c:v>
                </c:pt>
                <c:pt idx="6">
                  <c:v>2.4840962161849998</c:v>
                </c:pt>
                <c:pt idx="7">
                  <c:v>2.3362025942539022</c:v>
                </c:pt>
                <c:pt idx="8">
                  <c:v>2.2775867533464464</c:v>
                </c:pt>
                <c:pt idx="9">
                  <c:v>2.1785009940928215</c:v>
                </c:pt>
                <c:pt idx="10">
                  <c:v>2.1149606825603735</c:v>
                </c:pt>
                <c:pt idx="11">
                  <c:v>2.0833731875205728</c:v>
                </c:pt>
                <c:pt idx="12">
                  <c:v>2.0250072597697097</c:v>
                </c:pt>
                <c:pt idx="13">
                  <c:v>1.9590947599468456</c:v>
                </c:pt>
                <c:pt idx="14">
                  <c:v>1.8947945786901603</c:v>
                </c:pt>
                <c:pt idx="15">
                  <c:v>1.8822089882565458</c:v>
                </c:pt>
                <c:pt idx="16">
                  <c:v>1.8516372231824243</c:v>
                </c:pt>
                <c:pt idx="17">
                  <c:v>1.8496408538497138</c:v>
                </c:pt>
                <c:pt idx="18">
                  <c:v>1.8160006009055678</c:v>
                </c:pt>
                <c:pt idx="19">
                  <c:v>1.7476708907541409</c:v>
                </c:pt>
                <c:pt idx="20">
                  <c:v>1.75564277111244</c:v>
                </c:pt>
                <c:pt idx="21">
                  <c:v>1.7424641843976947</c:v>
                </c:pt>
                <c:pt idx="22">
                  <c:v>1.7357915724212178</c:v>
                </c:pt>
                <c:pt idx="23">
                  <c:v>1.7248609763916816</c:v>
                </c:pt>
                <c:pt idx="24">
                  <c:v>1.7059197931730954</c:v>
                </c:pt>
                <c:pt idx="25">
                  <c:v>1.729600548280859</c:v>
                </c:pt>
                <c:pt idx="26">
                  <c:v>1.7303058150004544</c:v>
                </c:pt>
                <c:pt idx="27">
                  <c:v>1.7304497818560816</c:v>
                </c:pt>
                <c:pt idx="28">
                  <c:v>1.736272548166109</c:v>
                </c:pt>
                <c:pt idx="29">
                  <c:v>1.7571221186971882</c:v>
                </c:pt>
                <c:pt idx="30">
                  <c:v>1.7486796898680697</c:v>
                </c:pt>
                <c:pt idx="31">
                  <c:v>1.7511014667894063</c:v>
                </c:pt>
                <c:pt idx="32">
                  <c:v>1.7291812023362656</c:v>
                </c:pt>
                <c:pt idx="33">
                  <c:v>1.6973485938300252</c:v>
                </c:pt>
                <c:pt idx="34">
                  <c:v>1.6999091967644957</c:v>
                </c:pt>
                <c:pt idx="35">
                  <c:v>1.6949197750277556</c:v>
                </c:pt>
                <c:pt idx="36">
                  <c:v>1.723089804792334</c:v>
                </c:pt>
                <c:pt idx="37">
                  <c:v>1.7249403736116615</c:v>
                </c:pt>
                <c:pt idx="38">
                  <c:v>1.7601214711628501</c:v>
                </c:pt>
                <c:pt idx="39">
                  <c:v>1.7467249291235747</c:v>
                </c:pt>
                <c:pt idx="40">
                  <c:v>1.7648125737281284</c:v>
                </c:pt>
                <c:pt idx="41">
                  <c:v>1.7455934798176005</c:v>
                </c:pt>
                <c:pt idx="42">
                  <c:v>1.7228166235131925</c:v>
                </c:pt>
                <c:pt idx="43">
                  <c:v>1.7171447341664208</c:v>
                </c:pt>
                <c:pt idx="44">
                  <c:v>1.7143705128870386</c:v>
                </c:pt>
                <c:pt idx="45">
                  <c:v>1.7437264317163859</c:v>
                </c:pt>
                <c:pt idx="46">
                  <c:v>1.7338611038282241</c:v>
                </c:pt>
                <c:pt idx="47">
                  <c:v>1.7270549256260805</c:v>
                </c:pt>
                <c:pt idx="48">
                  <c:v>1.7092619677658751</c:v>
                </c:pt>
                <c:pt idx="49">
                  <c:v>1.7426998169407715</c:v>
                </c:pt>
                <c:pt idx="50">
                  <c:v>1.7294294726344477</c:v>
                </c:pt>
                <c:pt idx="51">
                  <c:v>1.7287983776482971</c:v>
                </c:pt>
                <c:pt idx="52">
                  <c:v>1.7157466972888866</c:v>
                </c:pt>
                <c:pt idx="53">
                  <c:v>1.7004905823395422</c:v>
                </c:pt>
                <c:pt idx="54">
                  <c:v>1.7010606499285799</c:v>
                </c:pt>
                <c:pt idx="55">
                  <c:v>1.7360412154165907</c:v>
                </c:pt>
                <c:pt idx="56">
                  <c:v>1.7335758817968774</c:v>
                </c:pt>
                <c:pt idx="57">
                  <c:v>1.7794500101554802</c:v>
                </c:pt>
                <c:pt idx="58">
                  <c:v>1.8277149520952032</c:v>
                </c:pt>
                <c:pt idx="59">
                  <c:v>1.850503139518513</c:v>
                </c:pt>
                <c:pt idx="60">
                  <c:v>1.8342743225620577</c:v>
                </c:pt>
                <c:pt idx="61">
                  <c:v>1.834467255102272</c:v>
                </c:pt>
                <c:pt idx="62">
                  <c:v>1.8930058940533603</c:v>
                </c:pt>
                <c:pt idx="63">
                  <c:v>1.94206665755817</c:v>
                </c:pt>
                <c:pt idx="64">
                  <c:v>2.0106819389537409</c:v>
                </c:pt>
                <c:pt idx="65">
                  <c:v>2.0148841470517862</c:v>
                </c:pt>
                <c:pt idx="66">
                  <c:v>2.0361123948083666</c:v>
                </c:pt>
                <c:pt idx="67">
                  <c:v>2.0055959605457137</c:v>
                </c:pt>
                <c:pt idx="68">
                  <c:v>2.1224553551337535</c:v>
                </c:pt>
                <c:pt idx="69">
                  <c:v>2.1659064400272818</c:v>
                </c:pt>
                <c:pt idx="70">
                  <c:v>2.2242219498465579</c:v>
                </c:pt>
                <c:pt idx="71">
                  <c:v>2.2194976228287926</c:v>
                </c:pt>
                <c:pt idx="72">
                  <c:v>2.2683523087211399</c:v>
                </c:pt>
                <c:pt idx="73">
                  <c:v>2.2622429491265432</c:v>
                </c:pt>
                <c:pt idx="74">
                  <c:v>2.3621232182791259</c:v>
                </c:pt>
                <c:pt idx="75">
                  <c:v>2.4588925521944303</c:v>
                </c:pt>
                <c:pt idx="76">
                  <c:v>2.4793552082247707</c:v>
                </c:pt>
                <c:pt idx="77">
                  <c:v>2.464159844035346</c:v>
                </c:pt>
                <c:pt idx="78">
                  <c:v>2.5946207324615123</c:v>
                </c:pt>
                <c:pt idx="79">
                  <c:v>2.6672573560211159</c:v>
                </c:pt>
                <c:pt idx="80">
                  <c:v>2.6343567623782809</c:v>
                </c:pt>
                <c:pt idx="81">
                  <c:v>2.6213171771600252</c:v>
                </c:pt>
                <c:pt idx="82">
                  <c:v>2.607674196354246</c:v>
                </c:pt>
                <c:pt idx="83">
                  <c:v>2.663602991045428</c:v>
                </c:pt>
                <c:pt idx="84">
                  <c:v>2.7105684441913924</c:v>
                </c:pt>
                <c:pt idx="85">
                  <c:v>2.6030216637224939</c:v>
                </c:pt>
                <c:pt idx="86">
                  <c:v>2.6037131808194132</c:v>
                </c:pt>
                <c:pt idx="87">
                  <c:v>2.6321656088578518</c:v>
                </c:pt>
                <c:pt idx="88">
                  <c:v>2.6384698158294344</c:v>
                </c:pt>
                <c:pt idx="89">
                  <c:v>2.6627628902196241</c:v>
                </c:pt>
                <c:pt idx="90">
                  <c:v>2.6252942905566736</c:v>
                </c:pt>
                <c:pt idx="91">
                  <c:v>2.57876555689873</c:v>
                </c:pt>
                <c:pt idx="92">
                  <c:v>2.5868057804187568</c:v>
                </c:pt>
                <c:pt idx="93">
                  <c:v>2.65729201251379</c:v>
                </c:pt>
                <c:pt idx="94">
                  <c:v>2.6833892805195148</c:v>
                </c:pt>
                <c:pt idx="95">
                  <c:v>2.6849293790446911</c:v>
                </c:pt>
                <c:pt idx="96">
                  <c:v>2.6446273650991099</c:v>
                </c:pt>
                <c:pt idx="97">
                  <c:v>2.5757767284363418</c:v>
                </c:pt>
                <c:pt idx="98">
                  <c:v>2.5798705692829516</c:v>
                </c:pt>
                <c:pt idx="99">
                  <c:v>2.5819384652921413</c:v>
                </c:pt>
                <c:pt idx="100">
                  <c:v>2.6278402761733246</c:v>
                </c:pt>
                <c:pt idx="101">
                  <c:v>2.6077006486767971</c:v>
                </c:pt>
                <c:pt idx="102">
                  <c:v>2.5451041921862898</c:v>
                </c:pt>
                <c:pt idx="103">
                  <c:v>2.5237828049166797</c:v>
                </c:pt>
                <c:pt idx="104">
                  <c:v>2.4897177178335648</c:v>
                </c:pt>
                <c:pt idx="105">
                  <c:v>2.4794787659023845</c:v>
                </c:pt>
                <c:pt idx="106">
                  <c:v>2.5206171857689985</c:v>
                </c:pt>
                <c:pt idx="107">
                  <c:v>2.5498048746918283</c:v>
                </c:pt>
                <c:pt idx="108">
                  <c:v>2.5240861375048422</c:v>
                </c:pt>
                <c:pt idx="109">
                  <c:v>2.5081699293640076</c:v>
                </c:pt>
                <c:pt idx="110">
                  <c:v>2.4454321401153192</c:v>
                </c:pt>
                <c:pt idx="111">
                  <c:v>2.3568551879127262</c:v>
                </c:pt>
                <c:pt idx="112">
                  <c:v>2.3092526088654566</c:v>
                </c:pt>
                <c:pt idx="113">
                  <c:v>2.2570065113024786</c:v>
                </c:pt>
                <c:pt idx="114">
                  <c:v>2.2290282141625251</c:v>
                </c:pt>
                <c:pt idx="115">
                  <c:v>2.1830880217290383</c:v>
                </c:pt>
                <c:pt idx="116">
                  <c:v>2.176065302401299</c:v>
                </c:pt>
                <c:pt idx="117">
                  <c:v>2.1092744053210177</c:v>
                </c:pt>
                <c:pt idx="118">
                  <c:v>2.0782317818640936</c:v>
                </c:pt>
                <c:pt idx="119">
                  <c:v>1.992577053979508</c:v>
                </c:pt>
                <c:pt idx="120">
                  <c:v>1.9691804331150247</c:v>
                </c:pt>
                <c:pt idx="121">
                  <c:v>1.9268107800167891</c:v>
                </c:pt>
                <c:pt idx="122">
                  <c:v>1.8682749121040465</c:v>
                </c:pt>
                <c:pt idx="123">
                  <c:v>1.82820452356464</c:v>
                </c:pt>
                <c:pt idx="124">
                  <c:v>1.8358981978050544</c:v>
                </c:pt>
                <c:pt idx="125">
                  <c:v>1.903269674317156</c:v>
                </c:pt>
                <c:pt idx="126">
                  <c:v>1.9472947420441209</c:v>
                </c:pt>
                <c:pt idx="127">
                  <c:v>1.9575196215380957</c:v>
                </c:pt>
                <c:pt idx="128">
                  <c:v>1.9302332341520601</c:v>
                </c:pt>
                <c:pt idx="129">
                  <c:v>1.9129377478393592</c:v>
                </c:pt>
                <c:pt idx="130">
                  <c:v>1.869945765403533</c:v>
                </c:pt>
                <c:pt idx="131">
                  <c:v>1.8502469004464683</c:v>
                </c:pt>
                <c:pt idx="132">
                  <c:v>1.8216227382783827</c:v>
                </c:pt>
                <c:pt idx="133">
                  <c:v>1.8096007996730252</c:v>
                </c:pt>
                <c:pt idx="134">
                  <c:v>1.7911000080013333</c:v>
                </c:pt>
                <c:pt idx="135">
                  <c:v>1.7767536550942185</c:v>
                </c:pt>
                <c:pt idx="136">
                  <c:v>1.7601581602892526</c:v>
                </c:pt>
                <c:pt idx="137">
                  <c:v>1.7497433812566268</c:v>
                </c:pt>
                <c:pt idx="138">
                  <c:v>1.7276014047598565</c:v>
                </c:pt>
                <c:pt idx="139">
                  <c:v>1.7136676164812434</c:v>
                </c:pt>
                <c:pt idx="140">
                  <c:v>1.7101351127316886</c:v>
                </c:pt>
                <c:pt idx="141">
                  <c:v>1.6941689471703814</c:v>
                </c:pt>
                <c:pt idx="142">
                  <c:v>1.6943159128178298</c:v>
                </c:pt>
                <c:pt idx="143">
                  <c:v>1.6878996762913876</c:v>
                </c:pt>
                <c:pt idx="144">
                  <c:v>1.6689337227465335</c:v>
                </c:pt>
                <c:pt idx="145">
                  <c:v>1.6759276792626965</c:v>
                </c:pt>
                <c:pt idx="146">
                  <c:v>1.6623480472125447</c:v>
                </c:pt>
                <c:pt idx="147">
                  <c:v>1.6633167856598743</c:v>
                </c:pt>
                <c:pt idx="148">
                  <c:v>1.6528591158248687</c:v>
                </c:pt>
                <c:pt idx="149">
                  <c:v>1.6325010388384973</c:v>
                </c:pt>
                <c:pt idx="150">
                  <c:v>1.6284285008862325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1714464"/>
        <c:axId val="-811723744"/>
      </c:scatterChart>
      <c:valAx>
        <c:axId val="-8117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1723744"/>
        <c:crossesAt val="0"/>
        <c:crossBetween val="midCat"/>
        <c:majorUnit val="10"/>
      </c:valAx>
      <c:valAx>
        <c:axId val="-8117237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11714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'7042'!$L$2:$L$141</c:f>
              <c:numCache>
                <c:formatCode>0.00</c:formatCode>
                <c:ptCount val="140"/>
                <c:pt idx="0">
                  <c:v>1.7867877364964893</c:v>
                </c:pt>
                <c:pt idx="1">
                  <c:v>1.8406235078118518</c:v>
                </c:pt>
                <c:pt idx="2">
                  <c:v>1.9347972200509507</c:v>
                </c:pt>
                <c:pt idx="3">
                  <c:v>2.0163838113036778</c:v>
                </c:pt>
                <c:pt idx="4">
                  <c:v>1.9105741677320844</c:v>
                </c:pt>
                <c:pt idx="5">
                  <c:v>1.9944003312800591</c:v>
                </c:pt>
                <c:pt idx="6">
                  <c:v>1.9942653003083768</c:v>
                </c:pt>
                <c:pt idx="7">
                  <c:v>2.0892206188708187</c:v>
                </c:pt>
                <c:pt idx="8">
                  <c:v>2.146258159859459</c:v>
                </c:pt>
                <c:pt idx="9">
                  <c:v>2.1006835317773973</c:v>
                </c:pt>
                <c:pt idx="10">
                  <c:v>1.9750377832971591</c:v>
                </c:pt>
                <c:pt idx="11">
                  <c:v>1.990387469189252</c:v>
                </c:pt>
                <c:pt idx="12">
                  <c:v>2.0490601907721375</c:v>
                </c:pt>
                <c:pt idx="13">
                  <c:v>2.0083239570943792</c:v>
                </c:pt>
                <c:pt idx="14">
                  <c:v>1.9262964694831717</c:v>
                </c:pt>
                <c:pt idx="15">
                  <c:v>1.9424065778977351</c:v>
                </c:pt>
                <c:pt idx="16">
                  <c:v>2.0203870656269385</c:v>
                </c:pt>
                <c:pt idx="17">
                  <c:v>2.0875054853081814</c:v>
                </c:pt>
                <c:pt idx="18">
                  <c:v>2.1144033547522758</c:v>
                </c:pt>
                <c:pt idx="19">
                  <c:v>2.1543258104081779</c:v>
                </c:pt>
                <c:pt idx="20">
                  <c:v>2.1002483424314593</c:v>
                </c:pt>
                <c:pt idx="21">
                  <c:v>2.0064376541757469</c:v>
                </c:pt>
                <c:pt idx="22">
                  <c:v>1.8886796480941515</c:v>
                </c:pt>
                <c:pt idx="23">
                  <c:v>1.8106751527899678</c:v>
                </c:pt>
                <c:pt idx="24">
                  <c:v>1.7722928895414052</c:v>
                </c:pt>
                <c:pt idx="25">
                  <c:v>1.6909444174799375</c:v>
                </c:pt>
                <c:pt idx="26">
                  <c:v>1.6410973685896446</c:v>
                </c:pt>
                <c:pt idx="27">
                  <c:v>1.5561099614757699</c:v>
                </c:pt>
                <c:pt idx="28">
                  <c:v>1.5235089492068188</c:v>
                </c:pt>
                <c:pt idx="29">
                  <c:v>1.4792874500353728</c:v>
                </c:pt>
                <c:pt idx="30">
                  <c:v>1.4451992732292644</c:v>
                </c:pt>
                <c:pt idx="31">
                  <c:v>1.4356868325582044</c:v>
                </c:pt>
                <c:pt idx="32">
                  <c:v>1.4852014621417429</c:v>
                </c:pt>
                <c:pt idx="33">
                  <c:v>1.4611130263574339</c:v>
                </c:pt>
                <c:pt idx="34">
                  <c:v>1.4044466961625388</c:v>
                </c:pt>
                <c:pt idx="35">
                  <c:v>1.3858608517592843</c:v>
                </c:pt>
                <c:pt idx="36">
                  <c:v>1.3970606037203295</c:v>
                </c:pt>
                <c:pt idx="37">
                  <c:v>1.4412662829331413</c:v>
                </c:pt>
                <c:pt idx="38">
                  <c:v>1.4444397175189643</c:v>
                </c:pt>
                <c:pt idx="39">
                  <c:v>1.42635454529549</c:v>
                </c:pt>
                <c:pt idx="40">
                  <c:v>1.4727121596605768</c:v>
                </c:pt>
                <c:pt idx="41">
                  <c:v>1.552996354290046</c:v>
                </c:pt>
                <c:pt idx="42">
                  <c:v>1.6087205885856353</c:v>
                </c:pt>
                <c:pt idx="43">
                  <c:v>1.6014954959353815</c:v>
                </c:pt>
                <c:pt idx="44">
                  <c:v>1.632252274915253</c:v>
                </c:pt>
                <c:pt idx="45">
                  <c:v>1.6613961183132222</c:v>
                </c:pt>
                <c:pt idx="46">
                  <c:v>1.7503361943957376</c:v>
                </c:pt>
                <c:pt idx="47">
                  <c:v>1.8400499624274562</c:v>
                </c:pt>
                <c:pt idx="48">
                  <c:v>1.9169899123269867</c:v>
                </c:pt>
                <c:pt idx="49">
                  <c:v>1.8828478525945194</c:v>
                </c:pt>
                <c:pt idx="50">
                  <c:v>1.9095890910037556</c:v>
                </c:pt>
                <c:pt idx="51">
                  <c:v>1.9423571042310412</c:v>
                </c:pt>
                <c:pt idx="52">
                  <c:v>1.9434882518891852</c:v>
                </c:pt>
                <c:pt idx="53">
                  <c:v>1.9605262957908389</c:v>
                </c:pt>
                <c:pt idx="54">
                  <c:v>2.0412337633070941</c:v>
                </c:pt>
                <c:pt idx="55">
                  <c:v>2.0435104856498736</c:v>
                </c:pt>
                <c:pt idx="56">
                  <c:v>2.0736524575590742</c:v>
                </c:pt>
                <c:pt idx="57">
                  <c:v>1.9688208200192268</c:v>
                </c:pt>
                <c:pt idx="58">
                  <c:v>1.9172331023332845</c:v>
                </c:pt>
                <c:pt idx="59">
                  <c:v>1.757744768689069</c:v>
                </c:pt>
                <c:pt idx="60">
                  <c:v>1.6825274229710996</c:v>
                </c:pt>
                <c:pt idx="61">
                  <c:v>1.5898006747780713</c:v>
                </c:pt>
                <c:pt idx="62">
                  <c:v>1.5517185168840641</c:v>
                </c:pt>
                <c:pt idx="63">
                  <c:v>1.4775638438106857</c:v>
                </c:pt>
                <c:pt idx="64">
                  <c:v>1.407197294488858</c:v>
                </c:pt>
                <c:pt idx="65">
                  <c:v>1.4089199596055797</c:v>
                </c:pt>
                <c:pt idx="66">
                  <c:v>1.3816567082830611</c:v>
                </c:pt>
                <c:pt idx="67">
                  <c:v>1.3366244670279379</c:v>
                </c:pt>
                <c:pt idx="68">
                  <c:v>1.2944608673475564</c:v>
                </c:pt>
                <c:pt idx="69">
                  <c:v>1.280612248955235</c:v>
                </c:pt>
                <c:pt idx="70">
                  <c:v>1.2597660618894748</c:v>
                </c:pt>
                <c:pt idx="71">
                  <c:v>1.2513698410085372</c:v>
                </c:pt>
                <c:pt idx="72">
                  <c:v>1.2517766982190941</c:v>
                </c:pt>
                <c:pt idx="73">
                  <c:v>1.2101519010396229</c:v>
                </c:pt>
                <c:pt idx="74">
                  <c:v>1.2721171965718814</c:v>
                </c:pt>
                <c:pt idx="75">
                  <c:v>1.2940221140608053</c:v>
                </c:pt>
                <c:pt idx="76">
                  <c:v>1.3227975416702267</c:v>
                </c:pt>
                <c:pt idx="77">
                  <c:v>1.396044296256111</c:v>
                </c:pt>
                <c:pt idx="78">
                  <c:v>1.3968543097950372</c:v>
                </c:pt>
                <c:pt idx="79">
                  <c:v>1.491832109636885</c:v>
                </c:pt>
                <c:pt idx="80">
                  <c:v>1.5017080490896915</c:v>
                </c:pt>
                <c:pt idx="81">
                  <c:v>1.4782851958263932</c:v>
                </c:pt>
                <c:pt idx="82">
                  <c:v>1.5354755359085259</c:v>
                </c:pt>
                <c:pt idx="83">
                  <c:v>1.5619987113736371</c:v>
                </c:pt>
                <c:pt idx="84">
                  <c:v>1.5812175284752703</c:v>
                </c:pt>
                <c:pt idx="85">
                  <c:v>1.5833187052846986</c:v>
                </c:pt>
                <c:pt idx="86">
                  <c:v>1.6354529727427081</c:v>
                </c:pt>
                <c:pt idx="87">
                  <c:v>1.5885517900040957</c:v>
                </c:pt>
                <c:pt idx="88">
                  <c:v>1.559108614206814</c:v>
                </c:pt>
                <c:pt idx="89">
                  <c:v>1.5772840007111821</c:v>
                </c:pt>
                <c:pt idx="90">
                  <c:v>1.5325780409164771</c:v>
                </c:pt>
                <c:pt idx="91">
                  <c:v>1.5223581795705452</c:v>
                </c:pt>
                <c:pt idx="92">
                  <c:v>1.4278312765053542</c:v>
                </c:pt>
                <c:pt idx="93">
                  <c:v>1.3878308326862252</c:v>
                </c:pt>
                <c:pt idx="94">
                  <c:v>1.3328956472270796</c:v>
                </c:pt>
                <c:pt idx="95">
                  <c:v>1.2420512885333141</c:v>
                </c:pt>
                <c:pt idx="96">
                  <c:v>1.2385082088328432</c:v>
                </c:pt>
                <c:pt idx="97">
                  <c:v>1.2162081416187873</c:v>
                </c:pt>
                <c:pt idx="98">
                  <c:v>1.1668509605823305</c:v>
                </c:pt>
                <c:pt idx="99">
                  <c:v>1.1601119688608565</c:v>
                </c:pt>
                <c:pt idx="100">
                  <c:v>1.1318436634844218</c:v>
                </c:pt>
                <c:pt idx="101">
                  <c:v>1.1070608677993607</c:v>
                </c:pt>
                <c:pt idx="102">
                  <c:v>1.1088947787316414</c:v>
                </c:pt>
                <c:pt idx="103">
                  <c:v>1.0706526169823318</c:v>
                </c:pt>
                <c:pt idx="104">
                  <c:v>1.0819752252447443</c:v>
                </c:pt>
                <c:pt idx="105">
                  <c:v>1.074792652220709</c:v>
                </c:pt>
                <c:pt idx="106">
                  <c:v>1.0841922303343352</c:v>
                </c:pt>
                <c:pt idx="107">
                  <c:v>1.0960769561371997</c:v>
                </c:pt>
                <c:pt idx="108">
                  <c:v>1.0998085811100131</c:v>
                </c:pt>
                <c:pt idx="109">
                  <c:v>1.098732269797231</c:v>
                </c:pt>
                <c:pt idx="110">
                  <c:v>1.0848758968674035</c:v>
                </c:pt>
                <c:pt idx="111">
                  <c:v>1.0720093063534553</c:v>
                </c:pt>
                <c:pt idx="112">
                  <c:v>1.0659895589219455</c:v>
                </c:pt>
                <c:pt idx="113">
                  <c:v>1.0606599009950046</c:v>
                </c:pt>
                <c:pt idx="114">
                  <c:v>1.0676376233553551</c:v>
                </c:pt>
                <c:pt idx="115">
                  <c:v>1.0763314410118998</c:v>
                </c:pt>
                <c:pt idx="116">
                  <c:v>1.0797125700047592</c:v>
                </c:pt>
                <c:pt idx="117">
                  <c:v>1.0953685844997665</c:v>
                </c:pt>
                <c:pt idx="118">
                  <c:v>1.050648794526819</c:v>
                </c:pt>
                <c:pt idx="119">
                  <c:v>1.0779144383432775</c:v>
                </c:pt>
                <c:pt idx="120">
                  <c:v>1.0339215309816872</c:v>
                </c:pt>
                <c:pt idx="121">
                  <c:v>1.0121579111907719</c:v>
                </c:pt>
                <c:pt idx="122">
                  <c:v>0.99694025953078136</c:v>
                </c:pt>
                <c:pt idx="123">
                  <c:v>0.98145271403535539</c:v>
                </c:pt>
                <c:pt idx="124">
                  <c:v>0.9820283653351809</c:v>
                </c:pt>
                <c:pt idx="125">
                  <c:v>0.99075459513796693</c:v>
                </c:pt>
                <c:pt idx="126">
                  <c:v>1.0092114795097222</c:v>
                </c:pt>
                <c:pt idx="127">
                  <c:v>0.99746135464379249</c:v>
                </c:pt>
                <c:pt idx="128">
                  <c:v>0.99131516702980549</c:v>
                </c:pt>
                <c:pt idx="129">
                  <c:v>0.99326299921637284</c:v>
                </c:pt>
                <c:pt idx="130">
                  <c:v>0.97653288751160516</c:v>
                </c:pt>
                <c:pt idx="131">
                  <c:v>0.96551270531710365</c:v>
                </c:pt>
                <c:pt idx="132">
                  <c:v>0.94894179312609495</c:v>
                </c:pt>
                <c:pt idx="133">
                  <c:v>0.94431903404828188</c:v>
                </c:pt>
                <c:pt idx="134">
                  <c:v>0.93537000925574909</c:v>
                </c:pt>
                <c:pt idx="135">
                  <c:v>0.9265543290434296</c:v>
                </c:pt>
                <c:pt idx="136">
                  <c:v>0.94959221950195627</c:v>
                </c:pt>
                <c:pt idx="137">
                  <c:v>0.95902882725290872</c:v>
                </c:pt>
                <c:pt idx="138">
                  <c:v>0.94975255934589153</c:v>
                </c:pt>
                <c:pt idx="139">
                  <c:v>0.96612121966695408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711360"/>
        <c:axId val="-316721808"/>
      </c:scatterChart>
      <c:valAx>
        <c:axId val="-3167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6721808"/>
        <c:crossesAt val="0"/>
        <c:crossBetween val="midCat"/>
        <c:majorUnit val="10"/>
      </c:valAx>
      <c:valAx>
        <c:axId val="-31672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6711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'7042'!$P$2:$P$177</c:f>
              <c:numCache>
                <c:formatCode>General</c:formatCode>
                <c:ptCount val="176"/>
                <c:pt idx="4">
                  <c:v>13.325605678379368</c:v>
                </c:pt>
                <c:pt idx="5">
                  <c:v>18.541693286777825</c:v>
                </c:pt>
                <c:pt idx="6">
                  <c:v>18.846291302992295</c:v>
                </c:pt>
                <c:pt idx="7">
                  <c:v>24.713402629384184</c:v>
                </c:pt>
                <c:pt idx="8">
                  <c:v>28.362432483997214</c:v>
                </c:pt>
                <c:pt idx="9">
                  <c:v>26.00894411211948</c:v>
                </c:pt>
                <c:pt idx="10">
                  <c:v>18.971524351222673</c:v>
                </c:pt>
                <c:pt idx="11">
                  <c:v>20.181933988501477</c:v>
                </c:pt>
                <c:pt idx="12">
                  <c:v>23.926617228180341</c:v>
                </c:pt>
                <c:pt idx="13">
                  <c:v>21.856161082029832</c:v>
                </c:pt>
                <c:pt idx="14">
                  <c:v>17.370284751559772</c:v>
                </c:pt>
                <c:pt idx="15">
                  <c:v>18.625176930161896</c:v>
                </c:pt>
                <c:pt idx="16">
                  <c:v>23.49930923280948</c:v>
                </c:pt>
                <c:pt idx="17">
                  <c:v>27.738041640632318</c:v>
                </c:pt>
                <c:pt idx="18">
                  <c:v>29.623986966139171</c:v>
                </c:pt>
                <c:pt idx="19">
                  <c:v>32.271833310179268</c:v>
                </c:pt>
                <c:pt idx="20">
                  <c:v>29.420953138607249</c:v>
                </c:pt>
                <c:pt idx="21">
                  <c:v>24.245793292589365</c:v>
                </c:pt>
                <c:pt idx="22">
                  <c:v>17.669783888207842</c:v>
                </c:pt>
                <c:pt idx="23">
                  <c:v>13.41924109436056</c:v>
                </c:pt>
                <c:pt idx="24">
                  <c:v>11.486485481527236</c:v>
                </c:pt>
                <c:pt idx="25">
                  <c:v>7.040329617453069</c:v>
                </c:pt>
                <c:pt idx="26">
                  <c:v>4.4369168554673992</c:v>
                </c:pt>
                <c:pt idx="27">
                  <c:v>-0.22210629496184262</c:v>
                </c:pt>
                <c:pt idx="28">
                  <c:v>-1.816675270758719</c:v>
                </c:pt>
                <c:pt idx="29">
                  <c:v>-4.0910094738636849</c:v>
                </c:pt>
                <c:pt idx="30">
                  <c:v>-5.7725733189915704</c:v>
                </c:pt>
                <c:pt idx="31">
                  <c:v>-6.0165269331300593</c:v>
                </c:pt>
                <c:pt idx="32">
                  <c:v>-2.8075658660142193</c:v>
                </c:pt>
                <c:pt idx="33">
                  <c:v>-3.9041734794676564</c:v>
                </c:pt>
                <c:pt idx="34">
                  <c:v>-6.9064946817791375</c:v>
                </c:pt>
                <c:pt idx="35">
                  <c:v>-7.681216447220228</c:v>
                </c:pt>
                <c:pt idx="36">
                  <c:v>-6.7135660682773741</c:v>
                </c:pt>
                <c:pt idx="37">
                  <c:v>-3.8151634042478619</c:v>
                </c:pt>
                <c:pt idx="38">
                  <c:v>-3.3170296213646449</c:v>
                </c:pt>
                <c:pt idx="39">
                  <c:v>-4.06246349715438</c:v>
                </c:pt>
                <c:pt idx="40">
                  <c:v>-1.0381787853059936</c:v>
                </c:pt>
                <c:pt idx="41">
                  <c:v>3.9707137780647757</c:v>
                </c:pt>
                <c:pt idx="42">
                  <c:v>7.5429189496659914</c:v>
                </c:pt>
                <c:pt idx="43">
                  <c:v>7.432768648619513</c:v>
                </c:pt>
                <c:pt idx="44">
                  <c:v>9.5444491382170877</c:v>
                </c:pt>
                <c:pt idx="45">
                  <c:v>11.561777512308232</c:v>
                </c:pt>
                <c:pt idx="46">
                  <c:v>17.077014368551858</c:v>
                </c:pt>
                <c:pt idx="47">
                  <c:v>22.637509989607089</c:v>
                </c:pt>
                <c:pt idx="48">
                  <c:v>27.450773807117599</c:v>
                </c:pt>
                <c:pt idx="49">
                  <c:v>25.766057965004414</c:v>
                </c:pt>
                <c:pt idx="50">
                  <c:v>27.64284082323195</c:v>
                </c:pt>
                <c:pt idx="51">
                  <c:v>29.872172760383737</c:v>
                </c:pt>
                <c:pt idx="52">
                  <c:v>30.250838602786406</c:v>
                </c:pt>
                <c:pt idx="53">
                  <c:v>31.56001235173941</c:v>
                </c:pt>
                <c:pt idx="54">
                  <c:v>36.593665167629162</c:v>
                </c:pt>
                <c:pt idx="55">
                  <c:v>37.039343850580956</c:v>
                </c:pt>
                <c:pt idx="56">
                  <c:v>39.115059886050915</c:v>
                </c:pt>
                <c:pt idx="57">
                  <c:v>33.295206047591769</c:v>
                </c:pt>
                <c:pt idx="58">
                  <c:v>30.589969142653146</c:v>
                </c:pt>
                <c:pt idx="59">
                  <c:v>21.572855003223406</c:v>
                </c:pt>
                <c:pt idx="60">
                  <c:v>17.485352483670304</c:v>
                </c:pt>
                <c:pt idx="61">
                  <c:v>12.373600029208502</c:v>
                </c:pt>
                <c:pt idx="62">
                  <c:v>10.458399720749915</c:v>
                </c:pt>
                <c:pt idx="63">
                  <c:v>6.4330605096593123</c:v>
                </c:pt>
                <c:pt idx="64">
                  <c:v>2.629315696862915</c:v>
                </c:pt>
                <c:pt idx="65">
                  <c:v>3.0425836177379413</c:v>
                </c:pt>
                <c:pt idx="66">
                  <c:v>1.7602583812536516</c:v>
                </c:pt>
                <c:pt idx="67">
                  <c:v>-0.56150191349648138</c:v>
                </c:pt>
                <c:pt idx="68">
                  <c:v>-2.7154548858442111</c:v>
                </c:pt>
                <c:pt idx="69">
                  <c:v>-3.2130624870379854</c:v>
                </c:pt>
                <c:pt idx="70">
                  <c:v>-4.1200078293966929</c:v>
                </c:pt>
                <c:pt idx="71">
                  <c:v>-4.2986657803047992</c:v>
                </c:pt>
                <c:pt idx="72">
                  <c:v>-3.9623688562505719</c:v>
                </c:pt>
                <c:pt idx="73">
                  <c:v>-6.0848034242854245</c:v>
                </c:pt>
                <c:pt idx="74">
                  <c:v>-2.1475140315335981</c:v>
                </c:pt>
                <c:pt idx="75">
                  <c:v>-0.55364210615392573</c:v>
                </c:pt>
                <c:pt idx="76">
                  <c:v>1.4421349986704997</c:v>
                </c:pt>
                <c:pt idx="77">
                  <c:v>6.0393574598300308</c:v>
                </c:pt>
                <c:pt idx="78">
                  <c:v>6.3992378753071355</c:v>
                </c:pt>
                <c:pt idx="79">
                  <c:v>12.267664292205462</c:v>
                </c:pt>
                <c:pt idx="80">
                  <c:v>13.157875428014457</c:v>
                </c:pt>
                <c:pt idx="81">
                  <c:v>12.100202487220029</c:v>
                </c:pt>
                <c:pt idx="82">
                  <c:v>15.758170651509044</c:v>
                </c:pt>
                <c:pt idx="83">
                  <c:v>17.622197451576156</c:v>
                </c:pt>
                <c:pt idx="84">
                  <c:v>19.058940191607579</c:v>
                </c:pt>
                <c:pt idx="85">
                  <c:v>19.494349963249299</c:v>
                </c:pt>
                <c:pt idx="86">
                  <c:v>22.856552348921451</c:v>
                </c:pt>
                <c:pt idx="87">
                  <c:v>20.425464326081315</c:v>
                </c:pt>
                <c:pt idx="88">
                  <c:v>19.015619746514805</c:v>
                </c:pt>
                <c:pt idx="89">
                  <c:v>20.391324782783762</c:v>
                </c:pt>
                <c:pt idx="90">
                  <c:v>18.088651019688321</c:v>
                </c:pt>
                <c:pt idx="91">
                  <c:v>17.803315320625906</c:v>
                </c:pt>
                <c:pt idx="92">
                  <c:v>12.586258957977384</c:v>
                </c:pt>
                <c:pt idx="93">
                  <c:v>10.558844412811318</c:v>
                </c:pt>
                <c:pt idx="94">
                  <c:v>7.657790223205434</c:v>
                </c:pt>
                <c:pt idx="95">
                  <c:v>2.6561521672697515</c:v>
                </c:pt>
                <c:pt idx="96">
                  <c:v>2.7613890862908832</c:v>
                </c:pt>
                <c:pt idx="97">
                  <c:v>1.7693959160934996</c:v>
                </c:pt>
                <c:pt idx="98">
                  <c:v>-0.80536097838781551</c:v>
                </c:pt>
                <c:pt idx="99">
                  <c:v>-0.88707576626524465</c:v>
                </c:pt>
                <c:pt idx="100">
                  <c:v>-2.2281937885553127</c:v>
                </c:pt>
                <c:pt idx="101">
                  <c:v>-3.3654194690251167</c:v>
                </c:pt>
                <c:pt idx="102">
                  <c:v>-2.9456439863125574</c:v>
                </c:pt>
                <c:pt idx="103">
                  <c:v>-4.8702040623938325</c:v>
                </c:pt>
                <c:pt idx="104">
                  <c:v>-3.8953669414215097</c:v>
                </c:pt>
                <c:pt idx="105">
                  <c:v>-4.0030299660204465</c:v>
                </c:pt>
                <c:pt idx="106">
                  <c:v>-3.1406846052625217</c:v>
                </c:pt>
                <c:pt idx="107">
                  <c:v>-2.1329652168890645</c:v>
                </c:pt>
                <c:pt idx="108">
                  <c:v>-1.602178893843154</c:v>
                </c:pt>
                <c:pt idx="109">
                  <c:v>-1.3526430837476811</c:v>
                </c:pt>
                <c:pt idx="110">
                  <c:v>-1.8507043031929757</c:v>
                </c:pt>
                <c:pt idx="111">
                  <c:v>-2.2908660839519865</c:v>
                </c:pt>
                <c:pt idx="112">
                  <c:v>-2.3305071392603676</c:v>
                </c:pt>
                <c:pt idx="113">
                  <c:v>-2.3297799335077274</c:v>
                </c:pt>
                <c:pt idx="114">
                  <c:v>-1.6091062032457242</c:v>
                </c:pt>
                <c:pt idx="115">
                  <c:v>-0.78804580942235281</c:v>
                </c:pt>
                <c:pt idx="116">
                  <c:v>-0.27776249812484849</c:v>
                </c:pt>
                <c:pt idx="117">
                  <c:v>0.95056648574745861</c:v>
                </c:pt>
                <c:pt idx="118">
                  <c:v>-1.3529163031947824</c:v>
                </c:pt>
                <c:pt idx="119">
                  <c:v>0.55454277056769108</c:v>
                </c:pt>
                <c:pt idx="120">
                  <c:v>-1.7064194658640186</c:v>
                </c:pt>
                <c:pt idx="121">
                  <c:v>-2.6670319970580918</c:v>
                </c:pt>
                <c:pt idx="122">
                  <c:v>-3.2447241263958273</c:v>
                </c:pt>
                <c:pt idx="123">
                  <c:v>-3.838204272701625</c:v>
                </c:pt>
                <c:pt idx="124">
                  <c:v>-3.4920333774943266</c:v>
                </c:pt>
                <c:pt idx="125">
                  <c:v>-2.6690769658756563</c:v>
                </c:pt>
                <c:pt idx="126">
                  <c:v>-1.2769051099788422</c:v>
                </c:pt>
                <c:pt idx="127">
                  <c:v>-1.6517568455241687</c:v>
                </c:pt>
                <c:pt idx="128">
                  <c:v>-1.6987942896503059</c:v>
                </c:pt>
                <c:pt idx="129">
                  <c:v>-1.2723547395914012</c:v>
                </c:pt>
                <c:pt idx="130">
                  <c:v>-1.9385214530630943</c:v>
                </c:pt>
                <c:pt idx="131">
                  <c:v>-2.2706736313412539</c:v>
                </c:pt>
                <c:pt idx="132">
                  <c:v>-2.9275276288686389</c:v>
                </c:pt>
                <c:pt idx="133">
                  <c:v>-2.8854488635046511</c:v>
                </c:pt>
                <c:pt idx="134">
                  <c:v>-3.0964442611803085</c:v>
                </c:pt>
                <c:pt idx="135">
                  <c:v>-3.2996393825302159</c:v>
                </c:pt>
                <c:pt idx="136">
                  <c:v>-1.6394917808662066</c:v>
                </c:pt>
                <c:pt idx="137">
                  <c:v>-0.77498029229923238</c:v>
                </c:pt>
                <c:pt idx="138">
                  <c:v>-1.0051184756403093</c:v>
                </c:pt>
                <c:pt idx="139">
                  <c:v>0.26489824954639329</c:v>
                </c:pt>
                <c:pt idx="140">
                  <c:v>0.82322542947896782</c:v>
                </c:pt>
                <c:pt idx="141">
                  <c:v>1.4029269151725448</c:v>
                </c:pt>
                <c:pt idx="142">
                  <c:v>0.47897307519974874</c:v>
                </c:pt>
                <c:pt idx="143">
                  <c:v>2.1882577998475887</c:v>
                </c:pt>
                <c:pt idx="144">
                  <c:v>-1.0728565639400693</c:v>
                </c:pt>
                <c:pt idx="145">
                  <c:v>-0.4192676990182449</c:v>
                </c:pt>
                <c:pt idx="146">
                  <c:v>-0.91831476955154534</c:v>
                </c:pt>
                <c:pt idx="147">
                  <c:v>-9.4802128111894812E-2</c:v>
                </c:pt>
                <c:pt idx="148">
                  <c:v>0.32180652277433913</c:v>
                </c:pt>
                <c:pt idx="149">
                  <c:v>-0.21751139038586337</c:v>
                </c:pt>
                <c:pt idx="150">
                  <c:v>0.10735927058071774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0363600"/>
        <c:axId val="-730376672"/>
      </c:scatterChart>
      <c:valAx>
        <c:axId val="-730363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0376672"/>
        <c:crossesAt val="0"/>
        <c:crossBetween val="midCat"/>
        <c:majorUnit val="10"/>
      </c:valAx>
      <c:valAx>
        <c:axId val="-73037667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0363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'7042'!$M$2:$M$177</c:f>
              <c:numCache>
                <c:formatCode>0.00</c:formatCode>
                <c:ptCount val="176"/>
                <c:pt idx="4">
                  <c:v>1.9372846147454288</c:v>
                </c:pt>
                <c:pt idx="5">
                  <c:v>2.0264528676960722</c:v>
                </c:pt>
                <c:pt idx="6">
                  <c:v>2.0316599261270589</c:v>
                </c:pt>
                <c:pt idx="7">
                  <c:v>2.1319573340921694</c:v>
                </c:pt>
                <c:pt idx="8">
                  <c:v>2.1943369644834787</c:v>
                </c:pt>
                <c:pt idx="9">
                  <c:v>2.154104425804086</c:v>
                </c:pt>
                <c:pt idx="10">
                  <c:v>2.0338007667265163</c:v>
                </c:pt>
                <c:pt idx="11">
                  <c:v>2.0544925420212783</c:v>
                </c:pt>
                <c:pt idx="12">
                  <c:v>2.1185073530068328</c:v>
                </c:pt>
                <c:pt idx="13">
                  <c:v>2.083113208731743</c:v>
                </c:pt>
                <c:pt idx="14">
                  <c:v>2.0064278105232045</c:v>
                </c:pt>
                <c:pt idx="15">
                  <c:v>2.0278800083404369</c:v>
                </c:pt>
                <c:pt idx="16">
                  <c:v>2.1112025854723089</c:v>
                </c:pt>
                <c:pt idx="17">
                  <c:v>2.1836630945562208</c:v>
                </c:pt>
                <c:pt idx="18">
                  <c:v>2.2159030534029842</c:v>
                </c:pt>
                <c:pt idx="19">
                  <c:v>2.2611675984615549</c:v>
                </c:pt>
                <c:pt idx="20">
                  <c:v>2.2124322198875053</c:v>
                </c:pt>
                <c:pt idx="21">
                  <c:v>2.1239636210344615</c:v>
                </c:pt>
                <c:pt idx="22">
                  <c:v>2.011547704355535</c:v>
                </c:pt>
                <c:pt idx="23">
                  <c:v>1.9388852984540204</c:v>
                </c:pt>
                <c:pt idx="24">
                  <c:v>1.9058451246081265</c:v>
                </c:pt>
                <c:pt idx="25">
                  <c:v>1.8298387419493276</c:v>
                </c:pt>
                <c:pt idx="26">
                  <c:v>1.7853337824617035</c:v>
                </c:pt>
                <c:pt idx="27">
                  <c:v>1.7056884647504977</c:v>
                </c:pt>
                <c:pt idx="28">
                  <c:v>1.6784295418842154</c:v>
                </c:pt>
                <c:pt idx="29">
                  <c:v>1.6395501321154384</c:v>
                </c:pt>
                <c:pt idx="30">
                  <c:v>1.6108040447119989</c:v>
                </c:pt>
                <c:pt idx="31">
                  <c:v>1.6066336934436076</c:v>
                </c:pt>
                <c:pt idx="32">
                  <c:v>1.6614904124298149</c:v>
                </c:pt>
                <c:pt idx="33">
                  <c:v>1.6427440660481749</c:v>
                </c:pt>
                <c:pt idx="34">
                  <c:v>1.5914198252559486</c:v>
                </c:pt>
                <c:pt idx="35">
                  <c:v>1.5781760702553629</c:v>
                </c:pt>
                <c:pt idx="36">
                  <c:v>1.5947179116190771</c:v>
                </c:pt>
                <c:pt idx="37">
                  <c:v>1.6442656802345577</c:v>
                </c:pt>
                <c:pt idx="38">
                  <c:v>1.6527812042230494</c:v>
                </c:pt>
                <c:pt idx="39">
                  <c:v>1.6400381214022441</c:v>
                </c:pt>
                <c:pt idx="40">
                  <c:v>1.6917378251699997</c:v>
                </c:pt>
                <c:pt idx="41">
                  <c:v>1.7773641092021377</c:v>
                </c:pt>
                <c:pt idx="42">
                  <c:v>1.838430432900396</c:v>
                </c:pt>
                <c:pt idx="43">
                  <c:v>1.836547429652811</c:v>
                </c:pt>
                <c:pt idx="44">
                  <c:v>1.8726462980353513</c:v>
                </c:pt>
                <c:pt idx="45">
                  <c:v>1.9071322308359893</c:v>
                </c:pt>
                <c:pt idx="46">
                  <c:v>2.0014143963211737</c:v>
                </c:pt>
                <c:pt idx="47">
                  <c:v>2.0964702537555611</c:v>
                </c:pt>
                <c:pt idx="48">
                  <c:v>2.1787522930577605</c:v>
                </c:pt>
                <c:pt idx="49">
                  <c:v>2.149952322727962</c:v>
                </c:pt>
                <c:pt idx="50">
                  <c:v>2.1820356505398673</c:v>
                </c:pt>
                <c:pt idx="51">
                  <c:v>2.2201457531698217</c:v>
                </c:pt>
                <c:pt idx="52">
                  <c:v>2.2266189902306341</c:v>
                </c:pt>
                <c:pt idx="53">
                  <c:v>2.2489991235349569</c:v>
                </c:pt>
                <c:pt idx="54">
                  <c:v>2.3350486804538808</c:v>
                </c:pt>
                <c:pt idx="55">
                  <c:v>2.3426674921993293</c:v>
                </c:pt>
                <c:pt idx="56">
                  <c:v>2.3781515535111986</c:v>
                </c:pt>
                <c:pt idx="57">
                  <c:v>2.2786620053740201</c:v>
                </c:pt>
                <c:pt idx="58">
                  <c:v>2.2324163770907468</c:v>
                </c:pt>
                <c:pt idx="59">
                  <c:v>2.0782701328491999</c:v>
                </c:pt>
                <c:pt idx="60">
                  <c:v>2.0083948765338997</c:v>
                </c:pt>
                <c:pt idx="61">
                  <c:v>1.92101021774354</c:v>
                </c:pt>
                <c:pt idx="62">
                  <c:v>1.8882701492522018</c:v>
                </c:pt>
                <c:pt idx="63">
                  <c:v>1.8194575655814922</c:v>
                </c:pt>
                <c:pt idx="64">
                  <c:v>1.7544331056623332</c:v>
                </c:pt>
                <c:pt idx="65">
                  <c:v>1.7614978601817239</c:v>
                </c:pt>
                <c:pt idx="66">
                  <c:v>1.7395766982618741</c:v>
                </c:pt>
                <c:pt idx="67">
                  <c:v>1.6998865464094197</c:v>
                </c:pt>
                <c:pt idx="68">
                  <c:v>1.6630650361317072</c:v>
                </c:pt>
                <c:pt idx="69">
                  <c:v>1.6545585071420545</c:v>
                </c:pt>
                <c:pt idx="70">
                  <c:v>1.6390544094789634</c:v>
                </c:pt>
                <c:pt idx="71">
                  <c:v>1.6360002780006946</c:v>
                </c:pt>
                <c:pt idx="72">
                  <c:v>1.6417492246139203</c:v>
                </c:pt>
                <c:pt idx="73">
                  <c:v>1.6054665168371178</c:v>
                </c:pt>
                <c:pt idx="74">
                  <c:v>1.6727739017720453</c:v>
                </c:pt>
                <c:pt idx="75">
                  <c:v>1.700020908663638</c:v>
                </c:pt>
                <c:pt idx="76">
                  <c:v>1.7341384256757282</c:v>
                </c:pt>
                <c:pt idx="77">
                  <c:v>1.8127272696642815</c:v>
                </c:pt>
                <c:pt idx="78">
                  <c:v>1.8188793726058765</c:v>
                </c:pt>
                <c:pt idx="79">
                  <c:v>1.919199261850393</c:v>
                </c:pt>
                <c:pt idx="80">
                  <c:v>1.9344172907058685</c:v>
                </c:pt>
                <c:pt idx="81">
                  <c:v>1.916336526845239</c:v>
                </c:pt>
                <c:pt idx="82">
                  <c:v>1.9788689563300406</c:v>
                </c:pt>
                <c:pt idx="83">
                  <c:v>2.0107342211978207</c:v>
                </c:pt>
                <c:pt idx="84">
                  <c:v>2.0352951277021227</c:v>
                </c:pt>
                <c:pt idx="85">
                  <c:v>2.0427383939142199</c:v>
                </c:pt>
                <c:pt idx="86">
                  <c:v>2.1002147507748981</c:v>
                </c:pt>
                <c:pt idx="87">
                  <c:v>2.0586556574389547</c:v>
                </c:pt>
                <c:pt idx="88">
                  <c:v>2.034554571044342</c:v>
                </c:pt>
                <c:pt idx="89">
                  <c:v>2.0580720469513789</c:v>
                </c:pt>
                <c:pt idx="90">
                  <c:v>2.0187081765593424</c:v>
                </c:pt>
                <c:pt idx="91">
                  <c:v>2.0138304046160798</c:v>
                </c:pt>
                <c:pt idx="92">
                  <c:v>1.9246455909535576</c:v>
                </c:pt>
                <c:pt idx="93">
                  <c:v>1.8899872365370971</c:v>
                </c:pt>
                <c:pt idx="94">
                  <c:v>1.8403941404806206</c:v>
                </c:pt>
                <c:pt idx="95">
                  <c:v>1.7548918711895238</c:v>
                </c:pt>
                <c:pt idx="96">
                  <c:v>1.7566908808917217</c:v>
                </c:pt>
                <c:pt idx="97">
                  <c:v>1.7397329030803348</c:v>
                </c:pt>
                <c:pt idx="98">
                  <c:v>1.695717811446547</c:v>
                </c:pt>
                <c:pt idx="99">
                  <c:v>1.6943209091277418</c:v>
                </c:pt>
                <c:pt idx="100">
                  <c:v>1.6713946931539758</c:v>
                </c:pt>
                <c:pt idx="101">
                  <c:v>1.6519539868715838</c:v>
                </c:pt>
                <c:pt idx="102">
                  <c:v>1.659129987206533</c:v>
                </c:pt>
                <c:pt idx="103">
                  <c:v>1.6262299148598924</c:v>
                </c:pt>
                <c:pt idx="104">
                  <c:v>1.6428946125249737</c:v>
                </c:pt>
                <c:pt idx="105">
                  <c:v>1.6410541289036074</c:v>
                </c:pt>
                <c:pt idx="106">
                  <c:v>1.6557957964199024</c:v>
                </c:pt>
                <c:pt idx="107">
                  <c:v>1.6730226116254356</c:v>
                </c:pt>
                <c:pt idx="108">
                  <c:v>1.6820963260009179</c:v>
                </c:pt>
                <c:pt idx="109">
                  <c:v>1.6863621040908048</c:v>
                </c:pt>
                <c:pt idx="110">
                  <c:v>1.677847820563646</c:v>
                </c:pt>
                <c:pt idx="111">
                  <c:v>1.6703233194523666</c:v>
                </c:pt>
                <c:pt idx="112">
                  <c:v>1.6696456614235258</c:v>
                </c:pt>
                <c:pt idx="113">
                  <c:v>1.6696580928992537</c:v>
                </c:pt>
                <c:pt idx="114">
                  <c:v>1.6819779046622729</c:v>
                </c:pt>
                <c:pt idx="115">
                  <c:v>1.6960138117214867</c:v>
                </c:pt>
                <c:pt idx="116">
                  <c:v>1.7047370301170148</c:v>
                </c:pt>
                <c:pt idx="117">
                  <c:v>1.7257351340146911</c:v>
                </c:pt>
                <c:pt idx="118">
                  <c:v>1.6863574334444125</c:v>
                </c:pt>
                <c:pt idx="119">
                  <c:v>1.7189651666635397</c:v>
                </c:pt>
                <c:pt idx="120">
                  <c:v>1.6803143487046182</c:v>
                </c:pt>
                <c:pt idx="121">
                  <c:v>1.6638928183163717</c:v>
                </c:pt>
                <c:pt idx="122">
                  <c:v>1.65401725605905</c:v>
                </c:pt>
                <c:pt idx="123">
                  <c:v>1.6438717999662931</c:v>
                </c:pt>
                <c:pt idx="124">
                  <c:v>1.6497895406687872</c:v>
                </c:pt>
                <c:pt idx="125">
                  <c:v>1.6638578598742422</c:v>
                </c:pt>
                <c:pt idx="126">
                  <c:v>1.6876568336486664</c:v>
                </c:pt>
                <c:pt idx="127">
                  <c:v>1.6812487981854054</c:v>
                </c:pt>
                <c:pt idx="128">
                  <c:v>1.6804446999740874</c:v>
                </c:pt>
                <c:pt idx="129">
                  <c:v>1.6877346215633235</c:v>
                </c:pt>
                <c:pt idx="130">
                  <c:v>1.6763465992612248</c:v>
                </c:pt>
                <c:pt idx="131">
                  <c:v>1.6706685064693922</c:v>
                </c:pt>
                <c:pt idx="132">
                  <c:v>1.6594396836810521</c:v>
                </c:pt>
                <c:pt idx="133">
                  <c:v>1.6601590140059082</c:v>
                </c:pt>
                <c:pt idx="134">
                  <c:v>1.6565520786160439</c:v>
                </c:pt>
                <c:pt idx="135">
                  <c:v>1.6530784878063933</c:v>
                </c:pt>
                <c:pt idx="136">
                  <c:v>1.681458467667589</c:v>
                </c:pt>
                <c:pt idx="137">
                  <c:v>1.6962371648212102</c:v>
                </c:pt>
                <c:pt idx="138">
                  <c:v>1.6923029863168619</c:v>
                </c:pt>
                <c:pt idx="139">
                  <c:v>1.7140137360405934</c:v>
                </c:pt>
                <c:pt idx="140">
                  <c:v>1.7235582573268708</c:v>
                </c:pt>
                <c:pt idx="141">
                  <c:v>1.7334681692365099</c:v>
                </c:pt>
                <c:pt idx="142">
                  <c:v>1.7176733138002707</c:v>
                </c:pt>
                <c:pt idx="143">
                  <c:v>1.746893285575029</c:v>
                </c:pt>
                <c:pt idx="144">
                  <c:v>1.6911450136282551</c:v>
                </c:pt>
                <c:pt idx="145">
                  <c:v>1.7023180194533944</c:v>
                </c:pt>
                <c:pt idx="146">
                  <c:v>1.6937868829464189</c:v>
                </c:pt>
                <c:pt idx="147">
                  <c:v>1.7078647108191163</c:v>
                </c:pt>
                <c:pt idx="148">
                  <c:v>1.7149865746282742</c:v>
                </c:pt>
                <c:pt idx="149">
                  <c:v>1.7057670139705789</c:v>
                </c:pt>
                <c:pt idx="150">
                  <c:v>1.7113206302914914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0189328"/>
        <c:axId val="-730278016"/>
      </c:scatterChart>
      <c:valAx>
        <c:axId val="-73018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0278016"/>
        <c:crossesAt val="0"/>
        <c:crossBetween val="midCat"/>
        <c:majorUnit val="10"/>
      </c:valAx>
      <c:valAx>
        <c:axId val="-730278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301893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'7044'!$L$2:$L$141</c:f>
              <c:numCache>
                <c:formatCode>0.00</c:formatCode>
                <c:ptCount val="140"/>
                <c:pt idx="0">
                  <c:v>2.1420021392573516</c:v>
                </c:pt>
                <c:pt idx="1">
                  <c:v>2.1767289007304815</c:v>
                </c:pt>
                <c:pt idx="2">
                  <c:v>2.1609703724815668</c:v>
                </c:pt>
                <c:pt idx="3">
                  <c:v>2.1302174482291769</c:v>
                </c:pt>
                <c:pt idx="4">
                  <c:v>2.1118657857820105</c:v>
                </c:pt>
                <c:pt idx="5">
                  <c:v>2.0879796457786552</c:v>
                </c:pt>
                <c:pt idx="6">
                  <c:v>1.9929673523681353</c:v>
                </c:pt>
                <c:pt idx="7">
                  <c:v>1.9259284735668025</c:v>
                </c:pt>
                <c:pt idx="8">
                  <c:v>1.7979303878993143</c:v>
                </c:pt>
                <c:pt idx="9">
                  <c:v>1.8215618113986436</c:v>
                </c:pt>
                <c:pt idx="10">
                  <c:v>1.7248725918096039</c:v>
                </c:pt>
                <c:pt idx="11">
                  <c:v>1.7379222781480557</c:v>
                </c:pt>
                <c:pt idx="12">
                  <c:v>1.7356984776940678</c:v>
                </c:pt>
                <c:pt idx="13">
                  <c:v>1.7316120766274099</c:v>
                </c:pt>
                <c:pt idx="14">
                  <c:v>1.7257427523661517</c:v>
                </c:pt>
                <c:pt idx="15">
                  <c:v>1.6992125193102685</c:v>
                </c:pt>
                <c:pt idx="16">
                  <c:v>1.6948002702729961</c:v>
                </c:pt>
                <c:pt idx="17">
                  <c:v>1.7242996684380947</c:v>
                </c:pt>
                <c:pt idx="18">
                  <c:v>1.7220061196932683</c:v>
                </c:pt>
                <c:pt idx="19">
                  <c:v>1.7426901544838773</c:v>
                </c:pt>
                <c:pt idx="20">
                  <c:v>1.7263812429449465</c:v>
                </c:pt>
                <c:pt idx="21">
                  <c:v>1.7819872516880484</c:v>
                </c:pt>
                <c:pt idx="22">
                  <c:v>1.8077338479521476</c:v>
                </c:pt>
                <c:pt idx="23">
                  <c:v>1.76391457496981</c:v>
                </c:pt>
                <c:pt idx="24">
                  <c:v>1.7415272278359917</c:v>
                </c:pt>
                <c:pt idx="25">
                  <c:v>1.7030487579023141</c:v>
                </c:pt>
                <c:pt idx="26">
                  <c:v>1.6574654177926391</c:v>
                </c:pt>
                <c:pt idx="27">
                  <c:v>1.6156102072888403</c:v>
                </c:pt>
                <c:pt idx="28">
                  <c:v>1.6824616103570387</c:v>
                </c:pt>
                <c:pt idx="29">
                  <c:v>1.6171693497821629</c:v>
                </c:pt>
                <c:pt idx="30">
                  <c:v>1.6378585201123759</c:v>
                </c:pt>
                <c:pt idx="31">
                  <c:v>1.6555950506331325</c:v>
                </c:pt>
                <c:pt idx="32">
                  <c:v>1.677455935342496</c:v>
                </c:pt>
                <c:pt idx="33">
                  <c:v>1.6914691264554189</c:v>
                </c:pt>
                <c:pt idx="34">
                  <c:v>1.6755829716943884</c:v>
                </c:pt>
                <c:pt idx="35">
                  <c:v>1.7128301790994929</c:v>
                </c:pt>
                <c:pt idx="36">
                  <c:v>1.7508121845722422</c:v>
                </c:pt>
                <c:pt idx="37">
                  <c:v>1.7190419374119643</c:v>
                </c:pt>
                <c:pt idx="38">
                  <c:v>1.6886553754059668</c:v>
                </c:pt>
                <c:pt idx="39">
                  <c:v>1.5997261247458627</c:v>
                </c:pt>
                <c:pt idx="40">
                  <c:v>1.583570664981397</c:v>
                </c:pt>
                <c:pt idx="41">
                  <c:v>1.5592146399596305</c:v>
                </c:pt>
                <c:pt idx="42">
                  <c:v>1.5906067960585988</c:v>
                </c:pt>
                <c:pt idx="43">
                  <c:v>1.6143378850428576</c:v>
                </c:pt>
                <c:pt idx="44">
                  <c:v>1.5853418423292038</c:v>
                </c:pt>
                <c:pt idx="45">
                  <c:v>1.5842816331388998</c:v>
                </c:pt>
                <c:pt idx="46">
                  <c:v>1.5694228932251348</c:v>
                </c:pt>
                <c:pt idx="47">
                  <c:v>1.5697178964174097</c:v>
                </c:pt>
                <c:pt idx="48">
                  <c:v>1.5595298994681455</c:v>
                </c:pt>
                <c:pt idx="49">
                  <c:v>1.580933456032297</c:v>
                </c:pt>
                <c:pt idx="50">
                  <c:v>1.6276163015624725</c:v>
                </c:pt>
                <c:pt idx="51">
                  <c:v>1.6591433354929237</c:v>
                </c:pt>
                <c:pt idx="52">
                  <c:v>1.7259001330698434</c:v>
                </c:pt>
                <c:pt idx="53">
                  <c:v>1.7629365435163646</c:v>
                </c:pt>
                <c:pt idx="54">
                  <c:v>1.7766766692480551</c:v>
                </c:pt>
                <c:pt idx="55">
                  <c:v>1.7542670513887564</c:v>
                </c:pt>
                <c:pt idx="56">
                  <c:v>1.8076753193321213</c:v>
                </c:pt>
                <c:pt idx="57">
                  <c:v>1.8905648993319704</c:v>
                </c:pt>
                <c:pt idx="58">
                  <c:v>1.8869127606411666</c:v>
                </c:pt>
                <c:pt idx="59">
                  <c:v>1.8629705117342774</c:v>
                </c:pt>
                <c:pt idx="60">
                  <c:v>1.89095699327072</c:v>
                </c:pt>
                <c:pt idx="61">
                  <c:v>1.8991133566746978</c:v>
                </c:pt>
                <c:pt idx="62">
                  <c:v>1.8126713005155886</c:v>
                </c:pt>
                <c:pt idx="63">
                  <c:v>1.8498521609767031</c:v>
                </c:pt>
                <c:pt idx="64">
                  <c:v>1.8386025183274106</c:v>
                </c:pt>
                <c:pt idx="65">
                  <c:v>1.7512149962174655</c:v>
                </c:pt>
                <c:pt idx="66">
                  <c:v>1.7664151929935381</c:v>
                </c:pt>
                <c:pt idx="67">
                  <c:v>1.751511926687787</c:v>
                </c:pt>
                <c:pt idx="68">
                  <c:v>1.8060226734477915</c:v>
                </c:pt>
                <c:pt idx="69">
                  <c:v>1.7635017685884491</c:v>
                </c:pt>
                <c:pt idx="70">
                  <c:v>1.7491531084266378</c:v>
                </c:pt>
                <c:pt idx="71">
                  <c:v>1.74377943485085</c:v>
                </c:pt>
                <c:pt idx="72">
                  <c:v>1.7174559386604626</c:v>
                </c:pt>
                <c:pt idx="73">
                  <c:v>1.7367352950721366</c:v>
                </c:pt>
                <c:pt idx="74">
                  <c:v>1.7495348785994709</c:v>
                </c:pt>
                <c:pt idx="75">
                  <c:v>1.7076806467912335</c:v>
                </c:pt>
                <c:pt idx="76">
                  <c:v>1.6578025893993567</c:v>
                </c:pt>
                <c:pt idx="77">
                  <c:v>1.6420907648787793</c:v>
                </c:pt>
                <c:pt idx="78">
                  <c:v>1.628785836370112</c:v>
                </c:pt>
                <c:pt idx="79">
                  <c:v>1.5732073098273145</c:v>
                </c:pt>
                <c:pt idx="80">
                  <c:v>1.5216434035518589</c:v>
                </c:pt>
                <c:pt idx="81">
                  <c:v>1.4981652260338179</c:v>
                </c:pt>
                <c:pt idx="82">
                  <c:v>1.5013190320490444</c:v>
                </c:pt>
                <c:pt idx="83">
                  <c:v>1.5231393749400843</c:v>
                </c:pt>
                <c:pt idx="84">
                  <c:v>1.4822273312770984</c:v>
                </c:pt>
                <c:pt idx="85">
                  <c:v>1.446604310956203</c:v>
                </c:pt>
                <c:pt idx="86">
                  <c:v>1.3896683622510979</c:v>
                </c:pt>
                <c:pt idx="87">
                  <c:v>1.3683483280021318</c:v>
                </c:pt>
                <c:pt idx="88">
                  <c:v>1.3914039350362029</c:v>
                </c:pt>
                <c:pt idx="89">
                  <c:v>1.335626984598709</c:v>
                </c:pt>
                <c:pt idx="90">
                  <c:v>1.3178850655890735</c:v>
                </c:pt>
                <c:pt idx="91">
                  <c:v>1.3326911738563083</c:v>
                </c:pt>
                <c:pt idx="92">
                  <c:v>1.3430651795213233</c:v>
                </c:pt>
                <c:pt idx="93">
                  <c:v>1.332253159424247</c:v>
                </c:pt>
                <c:pt idx="94">
                  <c:v>1.2990433791704126</c:v>
                </c:pt>
                <c:pt idx="95">
                  <c:v>1.3176110838461956</c:v>
                </c:pt>
                <c:pt idx="96">
                  <c:v>1.3518749351049926</c:v>
                </c:pt>
                <c:pt idx="97">
                  <c:v>1.3861294174242165</c:v>
                </c:pt>
                <c:pt idx="98">
                  <c:v>1.3210255763104313</c:v>
                </c:pt>
                <c:pt idx="99">
                  <c:v>1.3216723795915337</c:v>
                </c:pt>
                <c:pt idx="100">
                  <c:v>1.3308045444415184</c:v>
                </c:pt>
                <c:pt idx="101">
                  <c:v>1.3402677781364944</c:v>
                </c:pt>
                <c:pt idx="102">
                  <c:v>1.3367645829501811</c:v>
                </c:pt>
                <c:pt idx="103">
                  <c:v>1.3322920695042666</c:v>
                </c:pt>
                <c:pt idx="104">
                  <c:v>1.3424123916975339</c:v>
                </c:pt>
                <c:pt idx="105">
                  <c:v>1.3142014378240916</c:v>
                </c:pt>
                <c:pt idx="106">
                  <c:v>1.3019629275229387</c:v>
                </c:pt>
                <c:pt idx="107">
                  <c:v>1.2575454927639833</c:v>
                </c:pt>
                <c:pt idx="108">
                  <c:v>1.2558772133840719</c:v>
                </c:pt>
                <c:pt idx="109">
                  <c:v>1.2804208665530188</c:v>
                </c:pt>
                <c:pt idx="110">
                  <c:v>1.3264534108434471</c:v>
                </c:pt>
                <c:pt idx="111">
                  <c:v>1.278332953685011</c:v>
                </c:pt>
                <c:pt idx="112">
                  <c:v>1.2800066067669518</c:v>
                </c:pt>
                <c:pt idx="113">
                  <c:v>1.2910615215401056</c:v>
                </c:pt>
                <c:pt idx="114">
                  <c:v>1.3386439465423257</c:v>
                </c:pt>
                <c:pt idx="115">
                  <c:v>1.3189968513102359</c:v>
                </c:pt>
                <c:pt idx="116">
                  <c:v>1.33374340359916</c:v>
                </c:pt>
                <c:pt idx="117">
                  <c:v>1.3961395216801193</c:v>
                </c:pt>
                <c:pt idx="118">
                  <c:v>1.356004662400903</c:v>
                </c:pt>
                <c:pt idx="119">
                  <c:v>1.3294456332832749</c:v>
                </c:pt>
                <c:pt idx="120">
                  <c:v>1.3715638851148038</c:v>
                </c:pt>
                <c:pt idx="121">
                  <c:v>1.3853370043834115</c:v>
                </c:pt>
                <c:pt idx="122">
                  <c:v>1.3254059630585575</c:v>
                </c:pt>
                <c:pt idx="123">
                  <c:v>1.2968571079031097</c:v>
                </c:pt>
                <c:pt idx="124">
                  <c:v>1.2692816984985216</c:v>
                </c:pt>
                <c:pt idx="125">
                  <c:v>1.2359518827561202</c:v>
                </c:pt>
                <c:pt idx="126">
                  <c:v>1.2530068046659175</c:v>
                </c:pt>
                <c:pt idx="127">
                  <c:v>1.2423689944964758</c:v>
                </c:pt>
                <c:pt idx="128">
                  <c:v>1.2173743820602039</c:v>
                </c:pt>
                <c:pt idx="129">
                  <c:v>1.2490646491041497</c:v>
                </c:pt>
                <c:pt idx="130">
                  <c:v>1.2256124828393791</c:v>
                </c:pt>
                <c:pt idx="131">
                  <c:v>1.237895523565224</c:v>
                </c:pt>
                <c:pt idx="132">
                  <c:v>1.248757211477431</c:v>
                </c:pt>
                <c:pt idx="133">
                  <c:v>1.2139380449803105</c:v>
                </c:pt>
                <c:pt idx="134">
                  <c:v>1.1842348789793127</c:v>
                </c:pt>
                <c:pt idx="135">
                  <c:v>1.1858763079393215</c:v>
                </c:pt>
                <c:pt idx="136">
                  <c:v>1.2544847997030828</c:v>
                </c:pt>
                <c:pt idx="137">
                  <c:v>1.2302942131901133</c:v>
                </c:pt>
                <c:pt idx="138">
                  <c:v>1.2368440457879191</c:v>
                </c:pt>
                <c:pt idx="139">
                  <c:v>1.3360285225803761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812656"/>
        <c:axId val="-438385664"/>
      </c:scatterChart>
      <c:valAx>
        <c:axId val="-7558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8385664"/>
        <c:crossesAt val="0"/>
        <c:crossBetween val="midCat"/>
        <c:majorUnit val="10"/>
      </c:valAx>
      <c:valAx>
        <c:axId val="-4383856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55812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'5963'!$A$2:$A$179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'5963'!$P$2:$P$177</c:f>
              <c:numCache>
                <c:formatCode>General</c:formatCode>
                <c:ptCount val="176"/>
                <c:pt idx="4">
                  <c:v>-0.19074139392401604</c:v>
                </c:pt>
                <c:pt idx="5">
                  <c:v>1.4087367260739991</c:v>
                </c:pt>
                <c:pt idx="6">
                  <c:v>0.12360417252780201</c:v>
                </c:pt>
                <c:pt idx="7">
                  <c:v>0.75797833041029061</c:v>
                </c:pt>
                <c:pt idx="8">
                  <c:v>2.8324880953267773</c:v>
                </c:pt>
                <c:pt idx="9">
                  <c:v>5.3274899834247593</c:v>
                </c:pt>
                <c:pt idx="10">
                  <c:v>5.2751955050703918</c:v>
                </c:pt>
                <c:pt idx="11">
                  <c:v>2.7433500676498896</c:v>
                </c:pt>
                <c:pt idx="12">
                  <c:v>-1.3391969188293906</c:v>
                </c:pt>
                <c:pt idx="13">
                  <c:v>1.2934645285104096</c:v>
                </c:pt>
                <c:pt idx="14">
                  <c:v>-0.2208006643477553</c:v>
                </c:pt>
                <c:pt idx="15">
                  <c:v>5.064453118024731E-2</c:v>
                </c:pt>
                <c:pt idx="16">
                  <c:v>3.0654807459360169</c:v>
                </c:pt>
                <c:pt idx="17">
                  <c:v>2.7491302507587405</c:v>
                </c:pt>
                <c:pt idx="18">
                  <c:v>1.4311346048180191</c:v>
                </c:pt>
                <c:pt idx="19">
                  <c:v>5.9891446744146428</c:v>
                </c:pt>
                <c:pt idx="20">
                  <c:v>5.790942619795624</c:v>
                </c:pt>
                <c:pt idx="21">
                  <c:v>2.8879852434283606</c:v>
                </c:pt>
                <c:pt idx="22">
                  <c:v>1.7309646863493753</c:v>
                </c:pt>
                <c:pt idx="23">
                  <c:v>1.2163855828393657</c:v>
                </c:pt>
                <c:pt idx="24">
                  <c:v>0.4939063007820651</c:v>
                </c:pt>
                <c:pt idx="25">
                  <c:v>1.203630171246354</c:v>
                </c:pt>
                <c:pt idx="26">
                  <c:v>1.7078998524576994</c:v>
                </c:pt>
                <c:pt idx="27">
                  <c:v>2.823934969508914</c:v>
                </c:pt>
                <c:pt idx="28">
                  <c:v>1.5748458622912698</c:v>
                </c:pt>
                <c:pt idx="29">
                  <c:v>4.2869654704346374</c:v>
                </c:pt>
                <c:pt idx="30">
                  <c:v>3.7844885811188438</c:v>
                </c:pt>
                <c:pt idx="31">
                  <c:v>2.7241488747153282</c:v>
                </c:pt>
                <c:pt idx="32">
                  <c:v>3.7300530824715445</c:v>
                </c:pt>
                <c:pt idx="33">
                  <c:v>3.8964204352544671</c:v>
                </c:pt>
                <c:pt idx="34">
                  <c:v>2.3559632875493306</c:v>
                </c:pt>
                <c:pt idx="35">
                  <c:v>1.6207525312804443</c:v>
                </c:pt>
                <c:pt idx="36">
                  <c:v>1.8569519073989946</c:v>
                </c:pt>
                <c:pt idx="37">
                  <c:v>-1.1532402824789278</c:v>
                </c:pt>
                <c:pt idx="38">
                  <c:v>0.57205306487407626</c:v>
                </c:pt>
                <c:pt idx="39">
                  <c:v>-2.3274799490099563</c:v>
                </c:pt>
                <c:pt idx="40">
                  <c:v>-0.93868072992762608</c:v>
                </c:pt>
                <c:pt idx="41">
                  <c:v>0.25318998488237981</c:v>
                </c:pt>
                <c:pt idx="42">
                  <c:v>0.35504749832082189</c:v>
                </c:pt>
                <c:pt idx="43">
                  <c:v>1.3821585059401655</c:v>
                </c:pt>
                <c:pt idx="44">
                  <c:v>-1.7458973113842404</c:v>
                </c:pt>
                <c:pt idx="45">
                  <c:v>1.5278250984240622</c:v>
                </c:pt>
                <c:pt idx="46">
                  <c:v>0.85063371895614004</c:v>
                </c:pt>
                <c:pt idx="47">
                  <c:v>4.2352115351583235</c:v>
                </c:pt>
                <c:pt idx="48">
                  <c:v>1.0406727376016183</c:v>
                </c:pt>
                <c:pt idx="49">
                  <c:v>2.4924891241778271</c:v>
                </c:pt>
                <c:pt idx="50">
                  <c:v>2.2856978232488214</c:v>
                </c:pt>
                <c:pt idx="51">
                  <c:v>0.94338055602874971</c:v>
                </c:pt>
                <c:pt idx="52">
                  <c:v>-0.59321410740537084</c:v>
                </c:pt>
                <c:pt idx="53">
                  <c:v>-2.8576227740160767</c:v>
                </c:pt>
                <c:pt idx="54">
                  <c:v>-1.7875711942243289</c:v>
                </c:pt>
                <c:pt idx="55">
                  <c:v>-1.3913634935291856</c:v>
                </c:pt>
                <c:pt idx="56">
                  <c:v>5.4567448677332626</c:v>
                </c:pt>
                <c:pt idx="57">
                  <c:v>23.248470663121719</c:v>
                </c:pt>
                <c:pt idx="58">
                  <c:v>27.282428402806776</c:v>
                </c:pt>
                <c:pt idx="59">
                  <c:v>25.971720216798388</c:v>
                </c:pt>
                <c:pt idx="60">
                  <c:v>27.198791674411254</c:v>
                </c:pt>
                <c:pt idx="61">
                  <c:v>31.416351832340162</c:v>
                </c:pt>
                <c:pt idx="62">
                  <c:v>28.850288539599706</c:v>
                </c:pt>
                <c:pt idx="63">
                  <c:v>28.349656963687387</c:v>
                </c:pt>
                <c:pt idx="64">
                  <c:v>25.9965924705585</c:v>
                </c:pt>
                <c:pt idx="65">
                  <c:v>26.142371582791057</c:v>
                </c:pt>
                <c:pt idx="66">
                  <c:v>28.220106761711694</c:v>
                </c:pt>
                <c:pt idx="67">
                  <c:v>24.283131077600412</c:v>
                </c:pt>
                <c:pt idx="68">
                  <c:v>24.858838262520841</c:v>
                </c:pt>
                <c:pt idx="69">
                  <c:v>27.270209130168553</c:v>
                </c:pt>
                <c:pt idx="70">
                  <c:v>23.082417248755206</c:v>
                </c:pt>
                <c:pt idx="71">
                  <c:v>23.235266992487151</c:v>
                </c:pt>
                <c:pt idx="72">
                  <c:v>23.669524770165207</c:v>
                </c:pt>
                <c:pt idx="73">
                  <c:v>24.655640356699053</c:v>
                </c:pt>
                <c:pt idx="74">
                  <c:v>21.429303627022659</c:v>
                </c:pt>
                <c:pt idx="75">
                  <c:v>23.134211954014809</c:v>
                </c:pt>
                <c:pt idx="76">
                  <c:v>24.972304381984792</c:v>
                </c:pt>
                <c:pt idx="77">
                  <c:v>22.945804856940288</c:v>
                </c:pt>
                <c:pt idx="78">
                  <c:v>20.232118221555517</c:v>
                </c:pt>
                <c:pt idx="79">
                  <c:v>17.822493383940113</c:v>
                </c:pt>
                <c:pt idx="80">
                  <c:v>17.742194021903821</c:v>
                </c:pt>
                <c:pt idx="81">
                  <c:v>18.672506417875219</c:v>
                </c:pt>
                <c:pt idx="82">
                  <c:v>16.604883474624778</c:v>
                </c:pt>
                <c:pt idx="83">
                  <c:v>17.032030807340821</c:v>
                </c:pt>
                <c:pt idx="84">
                  <c:v>20.552216370504929</c:v>
                </c:pt>
                <c:pt idx="85">
                  <c:v>16.666022535718632</c:v>
                </c:pt>
                <c:pt idx="86">
                  <c:v>17.810280244685824</c:v>
                </c:pt>
                <c:pt idx="87">
                  <c:v>18.416483364988689</c:v>
                </c:pt>
                <c:pt idx="88">
                  <c:v>18.149623797095455</c:v>
                </c:pt>
                <c:pt idx="89">
                  <c:v>14.663103801049113</c:v>
                </c:pt>
                <c:pt idx="90">
                  <c:v>15.77533128648358</c:v>
                </c:pt>
                <c:pt idx="91">
                  <c:v>14.405320777012125</c:v>
                </c:pt>
                <c:pt idx="92">
                  <c:v>15.212389752009678</c:v>
                </c:pt>
                <c:pt idx="93">
                  <c:v>11.933864813511601</c:v>
                </c:pt>
                <c:pt idx="94">
                  <c:v>13.94470217985749</c:v>
                </c:pt>
                <c:pt idx="95">
                  <c:v>14.06257074274802</c:v>
                </c:pt>
                <c:pt idx="96">
                  <c:v>12.767255516519056</c:v>
                </c:pt>
                <c:pt idx="97">
                  <c:v>13.293500735734945</c:v>
                </c:pt>
                <c:pt idx="98">
                  <c:v>12.536554953620293</c:v>
                </c:pt>
                <c:pt idx="99">
                  <c:v>12.22787000176319</c:v>
                </c:pt>
                <c:pt idx="100">
                  <c:v>10.919729850263424</c:v>
                </c:pt>
                <c:pt idx="101">
                  <c:v>13.280357171507372</c:v>
                </c:pt>
                <c:pt idx="102">
                  <c:v>9.7109829642861492</c:v>
                </c:pt>
                <c:pt idx="103">
                  <c:v>11.226548363681795</c:v>
                </c:pt>
                <c:pt idx="104">
                  <c:v>8.9521453463714007</c:v>
                </c:pt>
                <c:pt idx="105">
                  <c:v>11.817467540203912</c:v>
                </c:pt>
                <c:pt idx="106">
                  <c:v>8.0548131780820285</c:v>
                </c:pt>
                <c:pt idx="107">
                  <c:v>8.3205253994386297</c:v>
                </c:pt>
                <c:pt idx="108">
                  <c:v>10.070354946522418</c:v>
                </c:pt>
                <c:pt idx="109">
                  <c:v>9.4896353717688271</c:v>
                </c:pt>
                <c:pt idx="110">
                  <c:v>9.5117155574795973</c:v>
                </c:pt>
                <c:pt idx="111">
                  <c:v>7.4219781156059099</c:v>
                </c:pt>
                <c:pt idx="112">
                  <c:v>10.54248335070915</c:v>
                </c:pt>
                <c:pt idx="113">
                  <c:v>8.0056118224589898</c:v>
                </c:pt>
                <c:pt idx="114">
                  <c:v>9.9365222000994287</c:v>
                </c:pt>
                <c:pt idx="115">
                  <c:v>8.4298943455277922</c:v>
                </c:pt>
                <c:pt idx="116">
                  <c:v>9.3523686619051034</c:v>
                </c:pt>
                <c:pt idx="117">
                  <c:v>8.0132270123213853</c:v>
                </c:pt>
                <c:pt idx="118">
                  <c:v>8.2509628373586086</c:v>
                </c:pt>
                <c:pt idx="119">
                  <c:v>7.9231871927758384</c:v>
                </c:pt>
                <c:pt idx="120">
                  <c:v>6.5481829368511839</c:v>
                </c:pt>
                <c:pt idx="121">
                  <c:v>7.0666856014350019</c:v>
                </c:pt>
                <c:pt idx="122">
                  <c:v>5.9168875670872128</c:v>
                </c:pt>
                <c:pt idx="123">
                  <c:v>6.7151030072399749</c:v>
                </c:pt>
                <c:pt idx="124">
                  <c:v>5.489528599219077</c:v>
                </c:pt>
                <c:pt idx="125">
                  <c:v>6.7355055047065697</c:v>
                </c:pt>
                <c:pt idx="126">
                  <c:v>6.9088990641929291</c:v>
                </c:pt>
                <c:pt idx="127">
                  <c:v>5.3975994815665489</c:v>
                </c:pt>
                <c:pt idx="128">
                  <c:v>2.2901127216487018</c:v>
                </c:pt>
                <c:pt idx="129">
                  <c:v>3.4385682760039877</c:v>
                </c:pt>
                <c:pt idx="130">
                  <c:v>1.4405027342008576</c:v>
                </c:pt>
                <c:pt idx="131">
                  <c:v>4.1866560385309368</c:v>
                </c:pt>
                <c:pt idx="132">
                  <c:v>3.3077610262922343</c:v>
                </c:pt>
                <c:pt idx="133">
                  <c:v>5.9612229713447835</c:v>
                </c:pt>
                <c:pt idx="134">
                  <c:v>3.1518248396244832</c:v>
                </c:pt>
                <c:pt idx="135">
                  <c:v>3.3699448691234446</c:v>
                </c:pt>
                <c:pt idx="136">
                  <c:v>4.7992426801026387</c:v>
                </c:pt>
                <c:pt idx="137">
                  <c:v>1.5851306151299407</c:v>
                </c:pt>
                <c:pt idx="138">
                  <c:v>1.1093982362527635</c:v>
                </c:pt>
                <c:pt idx="139">
                  <c:v>2.4647385238469539</c:v>
                </c:pt>
                <c:pt idx="140">
                  <c:v>1.5947995423722965</c:v>
                </c:pt>
                <c:pt idx="141">
                  <c:v>2.0116061159612744</c:v>
                </c:pt>
                <c:pt idx="142">
                  <c:v>0.4113835177145318</c:v>
                </c:pt>
                <c:pt idx="143">
                  <c:v>0.29284348858563763</c:v>
                </c:pt>
                <c:pt idx="144">
                  <c:v>-0.79587219598157877</c:v>
                </c:pt>
                <c:pt idx="145">
                  <c:v>1.4041253445014177</c:v>
                </c:pt>
                <c:pt idx="146">
                  <c:v>0.59338403787903859</c:v>
                </c:pt>
                <c:pt idx="147">
                  <c:v>0.76986136852715203</c:v>
                </c:pt>
                <c:pt idx="148">
                  <c:v>-1.0054820971266591</c:v>
                </c:pt>
                <c:pt idx="149">
                  <c:v>-2.6280665627639883</c:v>
                </c:pt>
                <c:pt idx="150">
                  <c:v>-3.517623334041021</c:v>
                </c:pt>
                <c:pt idx="151">
                  <c:v>-0.8862467019832605</c:v>
                </c:pt>
                <c:pt idx="152">
                  <c:v>0.17335782707629624</c:v>
                </c:pt>
                <c:pt idx="153">
                  <c:v>-0.55262557251781885</c:v>
                </c:pt>
                <c:pt idx="154">
                  <c:v>0.56980373376625526</c:v>
                </c:pt>
                <c:pt idx="155">
                  <c:v>4.7746744073261837E-3</c:v>
                </c:pt>
                <c:pt idx="156">
                  <c:v>1.970989979301577</c:v>
                </c:pt>
                <c:pt idx="157">
                  <c:v>1.0219467202900534</c:v>
                </c:pt>
                <c:pt idx="158">
                  <c:v>-7.5047009565971184E-2</c:v>
                </c:pt>
                <c:pt idx="159">
                  <c:v>-0.32862498439908411</c:v>
                </c:pt>
                <c:pt idx="160">
                  <c:v>1.6949647484952226</c:v>
                </c:pt>
                <c:pt idx="161">
                  <c:v>2.5248372600653926</c:v>
                </c:pt>
                <c:pt idx="162">
                  <c:v>-1.77009521501449</c:v>
                </c:pt>
                <c:pt idx="163">
                  <c:v>-0.51485884477597854</c:v>
                </c:pt>
                <c:pt idx="164">
                  <c:v>-0.14176713153820519</c:v>
                </c:pt>
                <c:pt idx="165">
                  <c:v>2.207359361633825</c:v>
                </c:pt>
                <c:pt idx="166">
                  <c:v>-1.2447178542928892</c:v>
                </c:pt>
                <c:pt idx="167">
                  <c:v>1.3456794445997042</c:v>
                </c:pt>
                <c:pt idx="168">
                  <c:v>-0.87054084492171679</c:v>
                </c:pt>
                <c:pt idx="169">
                  <c:v>0.95075490425465603</c:v>
                </c:pt>
                <c:pt idx="170">
                  <c:v>2.3397108339361097</c:v>
                </c:pt>
                <c:pt idx="171">
                  <c:v>1.6331353206040695</c:v>
                </c:pt>
                <c:pt idx="172">
                  <c:v>1.8227780946678012</c:v>
                </c:pt>
                <c:pt idx="173">
                  <c:v>-0.25395356917363088</c:v>
                </c:pt>
                <c:pt idx="174">
                  <c:v>-1.6085722759625367</c:v>
                </c:pt>
                <c:pt idx="175">
                  <c:v>-0.60304578896863048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6436752"/>
        <c:axId val="-397310736"/>
      </c:scatterChart>
      <c:valAx>
        <c:axId val="-3964367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7310736"/>
        <c:crossesAt val="0"/>
        <c:crossBetween val="midCat"/>
        <c:majorUnit val="10"/>
      </c:valAx>
      <c:valAx>
        <c:axId val="-39731073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964367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'7044'!$A$2:$A$179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'7044'!$P$2:$P$177</c:f>
              <c:numCache>
                <c:formatCode>General</c:formatCode>
                <c:ptCount val="176"/>
                <c:pt idx="4">
                  <c:v>18.106662284969175</c:v>
                </c:pt>
                <c:pt idx="5">
                  <c:v>17.012611899915843</c:v>
                </c:pt>
                <c:pt idx="6">
                  <c:v>11.979349216701843</c:v>
                </c:pt>
                <c:pt idx="7">
                  <c:v>8.4953509541187699</c:v>
                </c:pt>
                <c:pt idx="8">
                  <c:v>1.635221045576462</c:v>
                </c:pt>
                <c:pt idx="9">
                  <c:v>3.1728576218139466</c:v>
                </c:pt>
                <c:pt idx="10">
                  <c:v>-1.9532790312282451</c:v>
                </c:pt>
                <c:pt idx="11">
                  <c:v>-1.0016956458812032</c:v>
                </c:pt>
                <c:pt idx="12">
                  <c:v>-0.89601076799531043</c:v>
                </c:pt>
                <c:pt idx="13">
                  <c:v>-0.89348315208012419</c:v>
                </c:pt>
                <c:pt idx="14">
                  <c:v>-0.98969998723401287</c:v>
                </c:pt>
                <c:pt idx="15">
                  <c:v>-2.230189387629204</c:v>
                </c:pt>
                <c:pt idx="16">
                  <c:v>-2.2457083589633893</c:v>
                </c:pt>
                <c:pt idx="17">
                  <c:v>-0.38308305689998179</c:v>
                </c:pt>
                <c:pt idx="18">
                  <c:v>-0.28126108051916371</c:v>
                </c:pt>
                <c:pt idx="19">
                  <c:v>1.0931389182756055</c:v>
                </c:pt>
                <c:pt idx="20">
                  <c:v>0.41874164425397775</c:v>
                </c:pt>
                <c:pt idx="21">
                  <c:v>3.7272413051267632</c:v>
                </c:pt>
                <c:pt idx="22">
                  <c:v>5.3820234623999417</c:v>
                </c:pt>
                <c:pt idx="23">
                  <c:v>3.1840072530993226</c:v>
                </c:pt>
                <c:pt idx="24">
                  <c:v>2.1729651993172951</c:v>
                </c:pt>
                <c:pt idx="25">
                  <c:v>0.27074112896310282</c:v>
                </c:pt>
                <c:pt idx="26">
                  <c:v>-2.0249752172057107</c:v>
                </c:pt>
                <c:pt idx="27">
                  <c:v>-4.1142148555939926</c:v>
                </c:pt>
                <c:pt idx="28">
                  <c:v>-0.18290637544623947</c:v>
                </c:pt>
                <c:pt idx="29">
                  <c:v>-3.5701708816223787</c:v>
                </c:pt>
                <c:pt idx="30">
                  <c:v>-2.1954864588879248</c:v>
                </c:pt>
                <c:pt idx="31">
                  <c:v>-0.98432943771092019</c:v>
                </c:pt>
                <c:pt idx="32">
                  <c:v>0.45524857860588658</c:v>
                </c:pt>
                <c:pt idx="33">
                  <c:v>1.4601941897323154</c:v>
                </c:pt>
                <c:pt idx="34">
                  <c:v>0.80921064777492946</c:v>
                </c:pt>
                <c:pt idx="35">
                  <c:v>3.1009364140138604</c:v>
                </c:pt>
                <c:pt idx="36">
                  <c:v>5.4333578378425047</c:v>
                </c:pt>
                <c:pt idx="37">
                  <c:v>3.9026583387174756</c:v>
                </c:pt>
                <c:pt idx="38">
                  <c:v>2.4485921076017685</c:v>
                </c:pt>
                <c:pt idx="39">
                  <c:v>-2.247770635649184</c:v>
                </c:pt>
                <c:pt idx="40">
                  <c:v>-2.9136692198332503</c:v>
                </c:pt>
                <c:pt idx="41">
                  <c:v>-4.0337434618587276</c:v>
                </c:pt>
                <c:pt idx="42">
                  <c:v>-2.066290681106032</c:v>
                </c:pt>
                <c:pt idx="43">
                  <c:v>-0.52313428571440757</c:v>
                </c:pt>
                <c:pt idx="44">
                  <c:v>-1.9001887506254405</c:v>
                </c:pt>
                <c:pt idx="45">
                  <c:v>-1.7300601653778349</c:v>
                </c:pt>
                <c:pt idx="46">
                  <c:v>-2.3241419207519929</c:v>
                </c:pt>
                <c:pt idx="47">
                  <c:v>-2.0789569880380214</c:v>
                </c:pt>
                <c:pt idx="48">
                  <c:v>-2.414356848695006</c:v>
                </c:pt>
                <c:pt idx="49">
                  <c:v>-1.000107246296515</c:v>
                </c:pt>
                <c:pt idx="50">
                  <c:v>1.814196783531314</c:v>
                </c:pt>
                <c:pt idx="51">
                  <c:v>3.7891195649388352</c:v>
                </c:pt>
                <c:pt idx="52">
                  <c:v>7.7151884658760368</c:v>
                </c:pt>
                <c:pt idx="53">
                  <c:v>9.9952395677069088</c:v>
                </c:pt>
                <c:pt idx="54">
                  <c:v>10.985061873882545</c:v>
                </c:pt>
                <c:pt idx="55">
                  <c:v>9.9727863903212004</c:v>
                </c:pt>
                <c:pt idx="56">
                  <c:v>13.159567566898433</c:v>
                </c:pt>
                <c:pt idx="57">
                  <c:v>17.979125738373821</c:v>
                </c:pt>
                <c:pt idx="58">
                  <c:v>18.005704306149141</c:v>
                </c:pt>
                <c:pt idx="59">
                  <c:v>16.90854641601857</c:v>
                </c:pt>
                <c:pt idx="60">
                  <c:v>18.687381164197031</c:v>
                </c:pt>
                <c:pt idx="61">
                  <c:v>19.367955406507651</c:v>
                </c:pt>
                <c:pt idx="62">
                  <c:v>14.809342094329523</c:v>
                </c:pt>
                <c:pt idx="63">
                  <c:v>17.097393337412196</c:v>
                </c:pt>
                <c:pt idx="64">
                  <c:v>16.703195867190967</c:v>
                </c:pt>
                <c:pt idx="65">
                  <c:v>12.092219381656555</c:v>
                </c:pt>
                <c:pt idx="66">
                  <c:v>13.16290547054367</c:v>
                </c:pt>
                <c:pt idx="67">
                  <c:v>12.566357689628941</c:v>
                </c:pt>
                <c:pt idx="68">
                  <c:v>15.814197954951032</c:v>
                </c:pt>
                <c:pt idx="69">
                  <c:v>13.688089861478964</c:v>
                </c:pt>
                <c:pt idx="70">
                  <c:v>13.122258086395982</c:v>
                </c:pt>
                <c:pt idx="71">
                  <c:v>13.053492099942154</c:v>
                </c:pt>
                <c:pt idx="72">
                  <c:v>11.82445250196186</c:v>
                </c:pt>
                <c:pt idx="73">
                  <c:v>13.121056555380761</c:v>
                </c:pt>
                <c:pt idx="74">
                  <c:v>14.058788382304261</c:v>
                </c:pt>
                <c:pt idx="75">
                  <c:v>11.969602947460091</c:v>
                </c:pt>
                <c:pt idx="76">
                  <c:v>9.4360303089886841</c:v>
                </c:pt>
                <c:pt idx="77">
                  <c:v>8.7947017785037023</c:v>
                </c:pt>
                <c:pt idx="78">
                  <c:v>8.2866754711297261</c:v>
                </c:pt>
                <c:pt idx="79">
                  <c:v>5.4373911414039862</c:v>
                </c:pt>
                <c:pt idx="80">
                  <c:v>2.810450362847503</c:v>
                </c:pt>
                <c:pt idx="81">
                  <c:v>1.7389943507829408</c:v>
                </c:pt>
                <c:pt idx="82">
                  <c:v>2.1425096682953439</c:v>
                </c:pt>
                <c:pt idx="83">
                  <c:v>3.5798423385378904</c:v>
                </c:pt>
                <c:pt idx="84">
                  <c:v>1.5428385408435201</c:v>
                </c:pt>
                <c:pt idx="85">
                  <c:v>-0.20124085708534503</c:v>
                </c:pt>
                <c:pt idx="86">
                  <c:v>-3.1257039195192604</c:v>
                </c:pt>
                <c:pt idx="87">
                  <c:v>-4.0776344954469055</c:v>
                </c:pt>
                <c:pt idx="88">
                  <c:v>-2.5718886259715878</c:v>
                </c:pt>
                <c:pt idx="89">
                  <c:v>-5.4321623570468196</c:v>
                </c:pt>
                <c:pt idx="90">
                  <c:v>-6.1859245394959075</c:v>
                </c:pt>
                <c:pt idx="91">
                  <c:v>-5.1370644348102861</c:v>
                </c:pt>
                <c:pt idx="92">
                  <c:v>-4.3336694964669285</c:v>
                </c:pt>
                <c:pt idx="93">
                  <c:v>-4.7036299166430995</c:v>
                </c:pt>
                <c:pt idx="94">
                  <c:v>-6.3140557357518015</c:v>
                </c:pt>
                <c:pt idx="95">
                  <c:v>-5.0568654160404281</c:v>
                </c:pt>
                <c:pt idx="96">
                  <c:v>-2.930368228297112</c:v>
                </c:pt>
                <c:pt idx="97">
                  <c:v>-0.80438992482097238</c:v>
                </c:pt>
                <c:pt idx="98">
                  <c:v>-4.1812191097715701</c:v>
                </c:pt>
                <c:pt idx="99">
                  <c:v>-3.9165502717707272</c:v>
                </c:pt>
                <c:pt idx="100">
                  <c:v>-3.1819327714946519</c:v>
                </c:pt>
                <c:pt idx="101">
                  <c:v>-2.4289795338947542</c:v>
                </c:pt>
                <c:pt idx="102">
                  <c:v>-2.3941519598606256</c:v>
                </c:pt>
                <c:pt idx="103">
                  <c:v>-2.4130085825128282</c:v>
                </c:pt>
                <c:pt idx="104">
                  <c:v>-1.6236635119590035</c:v>
                </c:pt>
                <c:pt idx="105">
                  <c:v>-2.9572370424125438</c:v>
                </c:pt>
                <c:pt idx="106">
                  <c:v>-3.4062014222564989</c:v>
                </c:pt>
                <c:pt idx="107">
                  <c:v>-5.6373458989224794</c:v>
                </c:pt>
                <c:pt idx="108">
                  <c:v>-5.5008943432104687</c:v>
                </c:pt>
                <c:pt idx="109">
                  <c:v>-3.9127353337867765</c:v>
                </c:pt>
                <c:pt idx="110">
                  <c:v>-1.1344472350673935</c:v>
                </c:pt>
                <c:pt idx="111">
                  <c:v>-3.5706778956142182</c:v>
                </c:pt>
                <c:pt idx="112">
                  <c:v>-3.2491385652549645</c:v>
                </c:pt>
                <c:pt idx="113">
                  <c:v>-2.4080325262232827</c:v>
                </c:pt>
                <c:pt idx="114">
                  <c:v>0.45609332511041495</c:v>
                </c:pt>
                <c:pt idx="115">
                  <c:v>-0.4031841037866693</c:v>
                </c:pt>
                <c:pt idx="116">
                  <c:v>0.64237758490211649</c:v>
                </c:pt>
                <c:pt idx="117">
                  <c:v>4.326936978070921</c:v>
                </c:pt>
                <c:pt idx="118">
                  <c:v>2.3329763387062146</c:v>
                </c:pt>
                <c:pt idx="119">
                  <c:v>1.090892112847671</c:v>
                </c:pt>
                <c:pt idx="120">
                  <c:v>3.6523931613180891</c:v>
                </c:pt>
                <c:pt idx="121">
                  <c:v>4.6440427636451274</c:v>
                </c:pt>
                <c:pt idx="122">
                  <c:v>1.5537011162369325</c:v>
                </c:pt>
                <c:pt idx="123">
                  <c:v>0.20141344447418422</c:v>
                </c:pt>
                <c:pt idx="124">
                  <c:v>-1.0969614358652879</c:v>
                </c:pt>
                <c:pt idx="125">
                  <c:v>-2.7140352353599329</c:v>
                </c:pt>
                <c:pt idx="126">
                  <c:v>-1.5406280557559981</c:v>
                </c:pt>
                <c:pt idx="127">
                  <c:v>-1.9009401277996472</c:v>
                </c:pt>
                <c:pt idx="128">
                  <c:v>-3.0563815487905046</c:v>
                </c:pt>
                <c:pt idx="129">
                  <c:v>-1.0724183531704476</c:v>
                </c:pt>
                <c:pt idx="130">
                  <c:v>-2.1424337720935984</c:v>
                </c:pt>
                <c:pt idx="131">
                  <c:v>-1.2333098714908572</c:v>
                </c:pt>
                <c:pt idx="132">
                  <c:v>-0.40290540411060782</c:v>
                </c:pt>
                <c:pt idx="133">
                  <c:v>-2.1024645979113163</c:v>
                </c:pt>
                <c:pt idx="134">
                  <c:v>-3.5186819953919763</c:v>
                </c:pt>
                <c:pt idx="135">
                  <c:v>-3.1989273483219347</c:v>
                </c:pt>
                <c:pt idx="136">
                  <c:v>0.82969477901404454</c:v>
                </c:pt>
                <c:pt idx="137">
                  <c:v>-0.28121690638176672</c:v>
                </c:pt>
                <c:pt idx="138">
                  <c:v>0.31038210521703868</c:v>
                </c:pt>
                <c:pt idx="139">
                  <c:v>6.0324080015424713</c:v>
                </c:pt>
                <c:pt idx="140">
                  <c:v>4.1595603732045587</c:v>
                </c:pt>
                <c:pt idx="141">
                  <c:v>3.3869399272293128</c:v>
                </c:pt>
                <c:pt idx="142">
                  <c:v>1.5812133124000205</c:v>
                </c:pt>
                <c:pt idx="143">
                  <c:v>-1.5464093330878983</c:v>
                </c:pt>
                <c:pt idx="144">
                  <c:v>-2.6264072108812675</c:v>
                </c:pt>
                <c:pt idx="145">
                  <c:v>-2.423797935274882</c:v>
                </c:pt>
                <c:pt idx="146">
                  <c:v>-1.5685815251921227</c:v>
                </c:pt>
                <c:pt idx="147">
                  <c:v>0.91522271022688417</c:v>
                </c:pt>
                <c:pt idx="148">
                  <c:v>-1.232538196622246</c:v>
                </c:pt>
                <c:pt idx="149">
                  <c:v>2.6701038956056012E-2</c:v>
                </c:pt>
                <c:pt idx="150">
                  <c:v>0.66543948267863906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0364016"/>
        <c:axId val="-1060467280"/>
      </c:scatterChart>
      <c:valAx>
        <c:axId val="-10603640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0467280"/>
        <c:crossesAt val="0"/>
        <c:crossBetween val="midCat"/>
        <c:majorUnit val="10"/>
      </c:valAx>
      <c:valAx>
        <c:axId val="-106046728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03640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'7044'!$A$2:$A$141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'7044'!$M$2:$M$177</c:f>
              <c:numCache>
                <c:formatCode>0.00</c:formatCode>
                <c:ptCount val="176"/>
                <c:pt idx="4">
                  <c:v>2.132525983433625</c:v>
                </c:pt>
                <c:pt idx="5">
                  <c:v>2.1127718829605926</c:v>
                </c:pt>
                <c:pt idx="6">
                  <c:v>2.0218916290803954</c:v>
                </c:pt>
                <c:pt idx="7">
                  <c:v>1.9589847898093855</c:v>
                </c:pt>
                <c:pt idx="8">
                  <c:v>1.8351187436722201</c:v>
                </c:pt>
                <c:pt idx="9">
                  <c:v>1.8628822067018722</c:v>
                </c:pt>
                <c:pt idx="10">
                  <c:v>1.7703250266431554</c:v>
                </c:pt>
                <c:pt idx="11">
                  <c:v>1.7875067525119301</c:v>
                </c:pt>
                <c:pt idx="12">
                  <c:v>1.7894149915882651</c:v>
                </c:pt>
                <c:pt idx="13">
                  <c:v>1.78946063005193</c:v>
                </c:pt>
                <c:pt idx="14">
                  <c:v>1.7877233453209946</c:v>
                </c:pt>
                <c:pt idx="15">
                  <c:v>1.7653251517954343</c:v>
                </c:pt>
                <c:pt idx="16">
                  <c:v>1.7650449422884849</c:v>
                </c:pt>
                <c:pt idx="17">
                  <c:v>1.7986763799839063</c:v>
                </c:pt>
                <c:pt idx="18">
                  <c:v>1.8005148707694028</c:v>
                </c:pt>
                <c:pt idx="19">
                  <c:v>1.8253309450903346</c:v>
                </c:pt>
                <c:pt idx="20">
                  <c:v>1.8131540730817268</c:v>
                </c:pt>
                <c:pt idx="21">
                  <c:v>1.8728921213551515</c:v>
                </c:pt>
                <c:pt idx="22">
                  <c:v>1.9027707571495736</c:v>
                </c:pt>
                <c:pt idx="23">
                  <c:v>1.8630835236975587</c:v>
                </c:pt>
                <c:pt idx="24">
                  <c:v>1.8448282160940632</c:v>
                </c:pt>
                <c:pt idx="25">
                  <c:v>1.8104817856907087</c:v>
                </c:pt>
                <c:pt idx="26">
                  <c:v>1.7690304851113565</c:v>
                </c:pt>
                <c:pt idx="27">
                  <c:v>1.7313073141378805</c:v>
                </c:pt>
                <c:pt idx="28">
                  <c:v>1.8022907567364017</c:v>
                </c:pt>
                <c:pt idx="29">
                  <c:v>1.7411305356918487</c:v>
                </c:pt>
                <c:pt idx="30">
                  <c:v>1.7659517455523848</c:v>
                </c:pt>
                <c:pt idx="31">
                  <c:v>1.7878203156034642</c:v>
                </c:pt>
                <c:pt idx="32">
                  <c:v>1.8138132398431506</c:v>
                </c:pt>
                <c:pt idx="33">
                  <c:v>1.8319584704863963</c:v>
                </c:pt>
                <c:pt idx="34">
                  <c:v>1.8202043552556888</c:v>
                </c:pt>
                <c:pt idx="35">
                  <c:v>1.8615836021911161</c:v>
                </c:pt>
                <c:pt idx="36">
                  <c:v>1.9036976471941882</c:v>
                </c:pt>
                <c:pt idx="37">
                  <c:v>1.8760594395642332</c:v>
                </c:pt>
                <c:pt idx="38">
                  <c:v>1.8498049170885584</c:v>
                </c:pt>
                <c:pt idx="39">
                  <c:v>1.7650077059587774</c:v>
                </c:pt>
                <c:pt idx="40">
                  <c:v>1.7529842857246345</c:v>
                </c:pt>
                <c:pt idx="41">
                  <c:v>1.7327603002331908</c:v>
                </c:pt>
                <c:pt idx="42">
                  <c:v>1.7682844958624819</c:v>
                </c:pt>
                <c:pt idx="43">
                  <c:v>1.7961476243770638</c:v>
                </c:pt>
                <c:pt idx="44">
                  <c:v>1.7712836211937328</c:v>
                </c:pt>
                <c:pt idx="45">
                  <c:v>1.7743554515337516</c:v>
                </c:pt>
                <c:pt idx="46">
                  <c:v>1.7636287511503095</c:v>
                </c:pt>
                <c:pt idx="47">
                  <c:v>1.7680557938729071</c:v>
                </c:pt>
                <c:pt idx="48">
                  <c:v>1.761999836453966</c:v>
                </c:pt>
                <c:pt idx="49">
                  <c:v>1.7875354325484403</c:v>
                </c:pt>
                <c:pt idx="50">
                  <c:v>1.8383503176089386</c:v>
                </c:pt>
                <c:pt idx="51">
                  <c:v>1.8740093910697126</c:v>
                </c:pt>
                <c:pt idx="52">
                  <c:v>1.9448982281769551</c:v>
                </c:pt>
                <c:pt idx="53">
                  <c:v>1.9860666781537994</c:v>
                </c:pt>
                <c:pt idx="54">
                  <c:v>2.0039388434158125</c:v>
                </c:pt>
                <c:pt idx="55">
                  <c:v>1.9856612650868368</c:v>
                </c:pt>
                <c:pt idx="56">
                  <c:v>2.0432015725605246</c:v>
                </c:pt>
                <c:pt idx="57">
                  <c:v>2.1302231920906967</c:v>
                </c:pt>
                <c:pt idx="58">
                  <c:v>2.1307030929302155</c:v>
                </c:pt>
                <c:pt idx="59">
                  <c:v>2.1108928835536491</c:v>
                </c:pt>
                <c:pt idx="60">
                  <c:v>2.143011404620415</c:v>
                </c:pt>
                <c:pt idx="61">
                  <c:v>2.1552998075547154</c:v>
                </c:pt>
                <c:pt idx="62">
                  <c:v>2.0729897909259289</c:v>
                </c:pt>
                <c:pt idx="63">
                  <c:v>2.1143026909173663</c:v>
                </c:pt>
                <c:pt idx="64">
                  <c:v>2.1071850877983969</c:v>
                </c:pt>
                <c:pt idx="65">
                  <c:v>2.0239296052187745</c:v>
                </c:pt>
                <c:pt idx="66">
                  <c:v>2.0432618415251702</c:v>
                </c:pt>
                <c:pt idx="67">
                  <c:v>2.0324906147497419</c:v>
                </c:pt>
                <c:pt idx="68">
                  <c:v>2.0911334010400693</c:v>
                </c:pt>
                <c:pt idx="69">
                  <c:v>2.0527445357110494</c:v>
                </c:pt>
                <c:pt idx="70">
                  <c:v>2.0425279150795612</c:v>
                </c:pt>
                <c:pt idx="71">
                  <c:v>2.0412862810340964</c:v>
                </c:pt>
                <c:pt idx="72">
                  <c:v>2.0190948243740316</c:v>
                </c:pt>
                <c:pt idx="73">
                  <c:v>2.0425062203160289</c:v>
                </c:pt>
                <c:pt idx="74">
                  <c:v>2.0594378433736855</c:v>
                </c:pt>
                <c:pt idx="75">
                  <c:v>2.0217156510957714</c:v>
                </c:pt>
                <c:pt idx="76">
                  <c:v>1.9759696332342171</c:v>
                </c:pt>
                <c:pt idx="77">
                  <c:v>1.9643898482439628</c:v>
                </c:pt>
                <c:pt idx="78">
                  <c:v>1.9552169592656183</c:v>
                </c:pt>
                <c:pt idx="79">
                  <c:v>1.9037704722531437</c:v>
                </c:pt>
                <c:pt idx="80">
                  <c:v>1.8563386055080109</c:v>
                </c:pt>
                <c:pt idx="81">
                  <c:v>1.8369924675202927</c:v>
                </c:pt>
                <c:pt idx="82">
                  <c:v>1.8442783130658422</c:v>
                </c:pt>
                <c:pt idx="83">
                  <c:v>1.870230695487205</c:v>
                </c:pt>
                <c:pt idx="84">
                  <c:v>1.8334506913545419</c:v>
                </c:pt>
                <c:pt idx="85">
                  <c:v>1.8019597105639695</c:v>
                </c:pt>
                <c:pt idx="86">
                  <c:v>1.7491558013891872</c:v>
                </c:pt>
                <c:pt idx="87">
                  <c:v>1.731967806670544</c:v>
                </c:pt>
                <c:pt idx="88">
                  <c:v>1.7591554532349378</c:v>
                </c:pt>
                <c:pt idx="89">
                  <c:v>1.7075105423277668</c:v>
                </c:pt>
                <c:pt idx="90">
                  <c:v>1.6939006628484541</c:v>
                </c:pt>
                <c:pt idx="91">
                  <c:v>1.712838810646012</c:v>
                </c:pt>
                <c:pt idx="92">
                  <c:v>1.7273448558413498</c:v>
                </c:pt>
                <c:pt idx="93">
                  <c:v>1.7206648752745963</c:v>
                </c:pt>
                <c:pt idx="94">
                  <c:v>1.6915871345510847</c:v>
                </c:pt>
                <c:pt idx="95">
                  <c:v>1.7142868787571905</c:v>
                </c:pt>
                <c:pt idx="96">
                  <c:v>1.7526827695463105</c:v>
                </c:pt>
                <c:pt idx="97">
                  <c:v>1.7910692913958572</c:v>
                </c:pt>
                <c:pt idx="98">
                  <c:v>1.7300974898123949</c:v>
                </c:pt>
                <c:pt idx="99">
                  <c:v>1.7348763326238203</c:v>
                </c:pt>
                <c:pt idx="100">
                  <c:v>1.7481405370041279</c:v>
                </c:pt>
                <c:pt idx="101">
                  <c:v>1.7617358102294267</c:v>
                </c:pt>
                <c:pt idx="102">
                  <c:v>1.7623646545734362</c:v>
                </c:pt>
                <c:pt idx="103">
                  <c:v>1.7620241806578445</c:v>
                </c:pt>
                <c:pt idx="104">
                  <c:v>1.7762765423814346</c:v>
                </c:pt>
                <c:pt idx="105">
                  <c:v>1.7521976280383154</c:v>
                </c:pt>
                <c:pt idx="106">
                  <c:v>1.7440911572674853</c:v>
                </c:pt>
                <c:pt idx="107">
                  <c:v>1.7038057620388527</c:v>
                </c:pt>
                <c:pt idx="108">
                  <c:v>1.7062695221892641</c:v>
                </c:pt>
                <c:pt idx="109">
                  <c:v>1.734945214888534</c:v>
                </c:pt>
                <c:pt idx="110">
                  <c:v>1.7851097987092852</c:v>
                </c:pt>
                <c:pt idx="111">
                  <c:v>1.7411213810811719</c:v>
                </c:pt>
                <c:pt idx="112">
                  <c:v>1.7469270736934355</c:v>
                </c:pt>
                <c:pt idx="113">
                  <c:v>1.7621140279969123</c:v>
                </c:pt>
                <c:pt idx="114">
                  <c:v>1.8138284925294552</c:v>
                </c:pt>
                <c:pt idx="115">
                  <c:v>1.7983134368276883</c:v>
                </c:pt>
                <c:pt idx="116">
                  <c:v>1.8171920286469352</c:v>
                </c:pt>
                <c:pt idx="117">
                  <c:v>1.8837201862582174</c:v>
                </c:pt>
                <c:pt idx="118">
                  <c:v>1.8477173665093241</c:v>
                </c:pt>
                <c:pt idx="119">
                  <c:v>1.8252903769220188</c:v>
                </c:pt>
                <c:pt idx="120">
                  <c:v>1.8715406682838704</c:v>
                </c:pt>
                <c:pt idx="121">
                  <c:v>1.889445827082801</c:v>
                </c:pt>
                <c:pt idx="122">
                  <c:v>1.8336468252882701</c:v>
                </c:pt>
                <c:pt idx="123">
                  <c:v>1.8092300096631448</c:v>
                </c:pt>
                <c:pt idx="124">
                  <c:v>1.7857866397888797</c:v>
                </c:pt>
                <c:pt idx="125">
                  <c:v>1.7565888635768012</c:v>
                </c:pt>
                <c:pt idx="126">
                  <c:v>1.7777758250169216</c:v>
                </c:pt>
                <c:pt idx="127">
                  <c:v>1.7712700543778026</c:v>
                </c:pt>
                <c:pt idx="128">
                  <c:v>1.7504074814718535</c:v>
                </c:pt>
                <c:pt idx="129">
                  <c:v>1.7862297880461222</c:v>
                </c:pt>
                <c:pt idx="130">
                  <c:v>1.7669096613116744</c:v>
                </c:pt>
                <c:pt idx="131">
                  <c:v>1.7833247415678422</c:v>
                </c:pt>
                <c:pt idx="132">
                  <c:v>1.798318469010372</c:v>
                </c:pt>
                <c:pt idx="133">
                  <c:v>1.7676313420435745</c:v>
                </c:pt>
                <c:pt idx="134">
                  <c:v>1.7420602155728995</c:v>
                </c:pt>
                <c:pt idx="135">
                  <c:v>1.7478336840632311</c:v>
                </c:pt>
                <c:pt idx="136">
                  <c:v>1.8205742153573152</c:v>
                </c:pt>
                <c:pt idx="137">
                  <c:v>1.8005156683746688</c:v>
                </c:pt>
                <c:pt idx="138">
                  <c:v>1.8111975405027974</c:v>
                </c:pt>
                <c:pt idx="139">
                  <c:v>1.9145140568255772</c:v>
                </c:pt>
                <c:pt idx="140">
                  <c:v>1.8806980454916347</c:v>
                </c:pt>
                <c:pt idx="141">
                  <c:v>1.8667476624692201</c:v>
                </c:pt>
                <c:pt idx="142">
                  <c:v>1.834143583659424</c:v>
                </c:pt>
                <c:pt idx="143">
                  <c:v>1.7776714386606467</c:v>
                </c:pt>
                <c:pt idx="144">
                  <c:v>1.7581710693174633</c:v>
                </c:pt>
                <c:pt idx="145">
                  <c:v>1.7618293688270437</c:v>
                </c:pt>
                <c:pt idx="146">
                  <c:v>1.7772710990451062</c:v>
                </c:pt>
                <c:pt idx="147">
                  <c:v>1.8221185019546338</c:v>
                </c:pt>
                <c:pt idx="148">
                  <c:v>1.783338674877583</c:v>
                </c:pt>
                <c:pt idx="149">
                  <c:v>1.8060754141713458</c:v>
                </c:pt>
                <c:pt idx="150">
                  <c:v>1.8176084327285023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237136"/>
        <c:axId val="-317452224"/>
      </c:scatterChart>
      <c:valAx>
        <c:axId val="-79723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17452224"/>
        <c:crossesAt val="0"/>
        <c:crossBetween val="midCat"/>
        <c:majorUnit val="10"/>
      </c:valAx>
      <c:valAx>
        <c:axId val="-3174522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97237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912480"/>
        <c:axId val="-1039430816"/>
      </c:scatterChart>
      <c:valAx>
        <c:axId val="-10579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39430816"/>
        <c:crossesAt val="0"/>
        <c:crossBetween val="midCat"/>
        <c:majorUnit val="10"/>
      </c:valAx>
      <c:valAx>
        <c:axId val="-1039430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57912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(7)'!$A$2:$A$179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 (7)'!$P$2:$P$177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281680"/>
        <c:axId val="-1039316288"/>
      </c:scatterChart>
      <c:valAx>
        <c:axId val="-10392816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39316288"/>
        <c:crossesAt val="0"/>
        <c:crossBetween val="midCat"/>
        <c:majorUnit val="10"/>
      </c:valAx>
      <c:valAx>
        <c:axId val="-10393162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392816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638656"/>
        <c:axId val="-1057111024"/>
      </c:scatterChart>
      <c:valAx>
        <c:axId val="-10576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57111024"/>
        <c:crossesAt val="0"/>
        <c:crossBetween val="midCat"/>
        <c:majorUnit val="10"/>
      </c:valAx>
      <c:valAx>
        <c:axId val="-1057111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57638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dauers</a:t>
            </a:r>
          </a:p>
        </c:rich>
      </c:tx>
      <c:layout>
        <c:manualLayout>
          <c:xMode val="edge"/>
          <c:yMode val="edge"/>
          <c:x val="0.43024255576987203"/>
          <c:y val="5.40455134320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0.39373212904307797</c:v>
                </c:pt>
                <c:pt idx="1">
                  <c:v>0.34492767818873826</c:v>
                </c:pt>
                <c:pt idx="2">
                  <c:v>1.2748233747531832</c:v>
                </c:pt>
                <c:pt idx="3">
                  <c:v>1.1929013200493213</c:v>
                </c:pt>
                <c:pt idx="4">
                  <c:v>2.7178588033407052</c:v>
                </c:pt>
                <c:pt idx="5">
                  <c:v>1.3805238639959747</c:v>
                </c:pt>
                <c:pt idx="6">
                  <c:v>2.1620448360955518</c:v>
                </c:pt>
                <c:pt idx="7">
                  <c:v>1.1797731504219509</c:v>
                </c:pt>
                <c:pt idx="8">
                  <c:v>2.4833685214350849</c:v>
                </c:pt>
                <c:pt idx="9">
                  <c:v>-0.30880359723049933</c:v>
                </c:pt>
                <c:pt idx="10">
                  <c:v>1.4993431283716561</c:v>
                </c:pt>
                <c:pt idx="11">
                  <c:v>-2.4891184193774674</c:v>
                </c:pt>
                <c:pt idx="12">
                  <c:v>-0.80929748786185285</c:v>
                </c:pt>
                <c:pt idx="13">
                  <c:v>-0.51634930175584492</c:v>
                </c:pt>
                <c:pt idx="14">
                  <c:v>-0.19978852832364882</c:v>
                </c:pt>
                <c:pt idx="15">
                  <c:v>9.221523194428316E-2</c:v>
                </c:pt>
                <c:pt idx="16">
                  <c:v>-5.5798516957169232E-2</c:v>
                </c:pt>
                <c:pt idx="17">
                  <c:v>0.37164384764906738</c:v>
                </c:pt>
                <c:pt idx="18">
                  <c:v>-1.5205045954899572</c:v>
                </c:pt>
                <c:pt idx="19">
                  <c:v>2.6378793507950169</c:v>
                </c:pt>
                <c:pt idx="20">
                  <c:v>2.9462679999618144</c:v>
                </c:pt>
                <c:pt idx="21">
                  <c:v>5.056558658999311</c:v>
                </c:pt>
                <c:pt idx="22">
                  <c:v>5.8744957737163706</c:v>
                </c:pt>
                <c:pt idx="23">
                  <c:v>7.0150088433782383</c:v>
                </c:pt>
                <c:pt idx="24">
                  <c:v>9.997279514435764</c:v>
                </c:pt>
                <c:pt idx="25">
                  <c:v>8.9914801096508228</c:v>
                </c:pt>
                <c:pt idx="26">
                  <c:v>9.3099592328145953</c:v>
                </c:pt>
                <c:pt idx="27">
                  <c:v>9.6057540807977801</c:v>
                </c:pt>
                <c:pt idx="28">
                  <c:v>6.5636668541844108</c:v>
                </c:pt>
                <c:pt idx="29">
                  <c:v>14.038754901485317</c:v>
                </c:pt>
                <c:pt idx="30">
                  <c:v>18.240369898054947</c:v>
                </c:pt>
                <c:pt idx="31">
                  <c:v>21.191226154101859</c:v>
                </c:pt>
                <c:pt idx="32">
                  <c:v>22.455550563911146</c:v>
                </c:pt>
                <c:pt idx="33">
                  <c:v>23.948327636330596</c:v>
                </c:pt>
                <c:pt idx="34">
                  <c:v>23.0826655249246</c:v>
                </c:pt>
                <c:pt idx="35">
                  <c:v>25.00222800528374</c:v>
                </c:pt>
                <c:pt idx="36">
                  <c:v>21.590711768284329</c:v>
                </c:pt>
                <c:pt idx="37">
                  <c:v>21.50192309459711</c:v>
                </c:pt>
                <c:pt idx="38">
                  <c:v>22.095076138408213</c:v>
                </c:pt>
                <c:pt idx="39">
                  <c:v>18.232972522101328</c:v>
                </c:pt>
                <c:pt idx="40">
                  <c:v>19.180235680406469</c:v>
                </c:pt>
                <c:pt idx="41">
                  <c:v>16.417153054352507</c:v>
                </c:pt>
                <c:pt idx="42">
                  <c:v>15.437589264336166</c:v>
                </c:pt>
                <c:pt idx="43">
                  <c:v>16.033465657138116</c:v>
                </c:pt>
                <c:pt idx="44">
                  <c:v>13.237307042819307</c:v>
                </c:pt>
                <c:pt idx="45">
                  <c:v>14.887532463113216</c:v>
                </c:pt>
                <c:pt idx="46">
                  <c:v>13.531329580691351</c:v>
                </c:pt>
                <c:pt idx="47">
                  <c:v>12.887481034146154</c:v>
                </c:pt>
                <c:pt idx="48">
                  <c:v>11.703474107198241</c:v>
                </c:pt>
                <c:pt idx="49">
                  <c:v>9.7204849921119543</c:v>
                </c:pt>
                <c:pt idx="50">
                  <c:v>9.7180352144328808</c:v>
                </c:pt>
                <c:pt idx="51">
                  <c:v>8.0403790845531855</c:v>
                </c:pt>
                <c:pt idx="52">
                  <c:v>8.7725449947618195</c:v>
                </c:pt>
                <c:pt idx="53">
                  <c:v>7.2673115855360262</c:v>
                </c:pt>
                <c:pt idx="54">
                  <c:v>6.3163930278626133</c:v>
                </c:pt>
                <c:pt idx="55">
                  <c:v>3.6303964157629154</c:v>
                </c:pt>
                <c:pt idx="56">
                  <c:v>1.7881109227874232</c:v>
                </c:pt>
                <c:pt idx="57">
                  <c:v>0.27929845987871726</c:v>
                </c:pt>
                <c:pt idx="58">
                  <c:v>-1.7071700830117762</c:v>
                </c:pt>
                <c:pt idx="59">
                  <c:v>-2.3262041691030944</c:v>
                </c:pt>
                <c:pt idx="60">
                  <c:v>-4.356566237185528</c:v>
                </c:pt>
                <c:pt idx="61">
                  <c:v>-3.9608210266401418</c:v>
                </c:pt>
                <c:pt idx="62">
                  <c:v>-6.2005135551075545</c:v>
                </c:pt>
                <c:pt idx="63">
                  <c:v>-6.5158728457415549</c:v>
                </c:pt>
                <c:pt idx="64">
                  <c:v>-5.8944744125480026</c:v>
                </c:pt>
                <c:pt idx="65">
                  <c:v>-5.8721141481571753</c:v>
                </c:pt>
                <c:pt idx="66">
                  <c:v>-5.213020102020149</c:v>
                </c:pt>
                <c:pt idx="67">
                  <c:v>-4.9982895245579533</c:v>
                </c:pt>
                <c:pt idx="68">
                  <c:v>-6.0468504979000599</c:v>
                </c:pt>
                <c:pt idx="69">
                  <c:v>-7.0096763913026656</c:v>
                </c:pt>
                <c:pt idx="70">
                  <c:v>-7.029432180597281</c:v>
                </c:pt>
                <c:pt idx="71">
                  <c:v>-7.2791124108355145</c:v>
                </c:pt>
                <c:pt idx="72">
                  <c:v>-6.6565289011335791</c:v>
                </c:pt>
                <c:pt idx="73">
                  <c:v>-6.3682427605039447</c:v>
                </c:pt>
                <c:pt idx="74">
                  <c:v>-7.5650633788014652</c:v>
                </c:pt>
                <c:pt idx="75">
                  <c:v>-7.5509502129980977</c:v>
                </c:pt>
                <c:pt idx="76">
                  <c:v>-7.4715687188419686</c:v>
                </c:pt>
                <c:pt idx="77">
                  <c:v>-7.8577444283048541</c:v>
                </c:pt>
                <c:pt idx="78">
                  <c:v>-8.6463328610223193</c:v>
                </c:pt>
                <c:pt idx="79">
                  <c:v>-8.34764785579803</c:v>
                </c:pt>
                <c:pt idx="80">
                  <c:v>-7.5944106936673457</c:v>
                </c:pt>
                <c:pt idx="81">
                  <c:v>-8.2430231016359414</c:v>
                </c:pt>
                <c:pt idx="82">
                  <c:v>-8.7808960353479009</c:v>
                </c:pt>
                <c:pt idx="83">
                  <c:v>-9.5123651365278938</c:v>
                </c:pt>
                <c:pt idx="84">
                  <c:v>-8.8070605518727731</c:v>
                </c:pt>
                <c:pt idx="85">
                  <c:v>-8.1111978601291792</c:v>
                </c:pt>
                <c:pt idx="86">
                  <c:v>-8.7717192584616654</c:v>
                </c:pt>
                <c:pt idx="87">
                  <c:v>-8.911668417906963</c:v>
                </c:pt>
                <c:pt idx="88">
                  <c:v>-9.2869987202208737</c:v>
                </c:pt>
                <c:pt idx="89">
                  <c:v>-8.8305472198854176</c:v>
                </c:pt>
                <c:pt idx="90">
                  <c:v>-7.9236164741907267</c:v>
                </c:pt>
                <c:pt idx="91">
                  <c:v>-7.8546871949083359</c:v>
                </c:pt>
                <c:pt idx="92">
                  <c:v>-7.2251725896420798</c:v>
                </c:pt>
                <c:pt idx="93">
                  <c:v>-7.7593234450389774</c:v>
                </c:pt>
                <c:pt idx="94">
                  <c:v>-6.9006856171647328</c:v>
                </c:pt>
                <c:pt idx="95">
                  <c:v>-6.1949854422384831</c:v>
                </c:pt>
                <c:pt idx="96">
                  <c:v>-4.7369360363820405</c:v>
                </c:pt>
                <c:pt idx="97">
                  <c:v>-4.7053635154964661</c:v>
                </c:pt>
                <c:pt idx="98">
                  <c:v>-4.6976251665108197</c:v>
                </c:pt>
                <c:pt idx="99">
                  <c:v>-3.5984266940970064</c:v>
                </c:pt>
                <c:pt idx="100">
                  <c:v>-1.4852377960358991</c:v>
                </c:pt>
                <c:pt idx="101">
                  <c:v>-0.70776396706016398</c:v>
                </c:pt>
                <c:pt idx="102">
                  <c:v>-0.77316280891544842</c:v>
                </c:pt>
                <c:pt idx="103">
                  <c:v>-1.1999705878357894</c:v>
                </c:pt>
                <c:pt idx="104">
                  <c:v>0.4316247852866455</c:v>
                </c:pt>
                <c:pt idx="105">
                  <c:v>-0.22046934081331721</c:v>
                </c:pt>
                <c:pt idx="106">
                  <c:v>6.1976903226930981E-2</c:v>
                </c:pt>
                <c:pt idx="107">
                  <c:v>-1.1359775319812921</c:v>
                </c:pt>
                <c:pt idx="108">
                  <c:v>-1.7816755614540249</c:v>
                </c:pt>
                <c:pt idx="109">
                  <c:v>-2.0031712852312529</c:v>
                </c:pt>
                <c:pt idx="110">
                  <c:v>-2.2768141292293929</c:v>
                </c:pt>
                <c:pt idx="111">
                  <c:v>-2.7655368482386851</c:v>
                </c:pt>
                <c:pt idx="112">
                  <c:v>-2.6724227464463675</c:v>
                </c:pt>
                <c:pt idx="113">
                  <c:v>-1.6716128840257674</c:v>
                </c:pt>
                <c:pt idx="114">
                  <c:v>-2.0198861692665573</c:v>
                </c:pt>
                <c:pt idx="115">
                  <c:v>-0.30670037804983508</c:v>
                </c:pt>
                <c:pt idx="116">
                  <c:v>-5.4951368546409095E-3</c:v>
                </c:pt>
                <c:pt idx="117">
                  <c:v>0.99718881689344485</c:v>
                </c:pt>
                <c:pt idx="118">
                  <c:v>2.0662791530389515</c:v>
                </c:pt>
                <c:pt idx="119">
                  <c:v>2.4717559064646655</c:v>
                </c:pt>
                <c:pt idx="120">
                  <c:v>3.9335117607812031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0.4939063007820651</c:v>
                </c:pt>
                <c:pt idx="1">
                  <c:v>1.203630171246354</c:v>
                </c:pt>
                <c:pt idx="2">
                  <c:v>1.7078998524576994</c:v>
                </c:pt>
                <c:pt idx="3">
                  <c:v>2.823934969508914</c:v>
                </c:pt>
                <c:pt idx="4">
                  <c:v>1.5748458622912698</c:v>
                </c:pt>
                <c:pt idx="5">
                  <c:v>4.2869654704346374</c:v>
                </c:pt>
                <c:pt idx="6">
                  <c:v>3.7844885811188438</c:v>
                </c:pt>
                <c:pt idx="7">
                  <c:v>2.7241488747153282</c:v>
                </c:pt>
                <c:pt idx="8">
                  <c:v>3.7300530824715445</c:v>
                </c:pt>
                <c:pt idx="9">
                  <c:v>3.8964204352544671</c:v>
                </c:pt>
                <c:pt idx="10">
                  <c:v>2.3559632875493306</c:v>
                </c:pt>
                <c:pt idx="11">
                  <c:v>1.6207525312804443</c:v>
                </c:pt>
                <c:pt idx="12">
                  <c:v>1.8569519073989946</c:v>
                </c:pt>
                <c:pt idx="13">
                  <c:v>-1.1532402824789278</c:v>
                </c:pt>
                <c:pt idx="14">
                  <c:v>0.57205306487407626</c:v>
                </c:pt>
                <c:pt idx="15">
                  <c:v>-2.3274799490099563</c:v>
                </c:pt>
                <c:pt idx="16">
                  <c:v>-0.93868072992762608</c:v>
                </c:pt>
                <c:pt idx="17">
                  <c:v>0.25318998488237981</c:v>
                </c:pt>
                <c:pt idx="18">
                  <c:v>0.35504749832082189</c:v>
                </c:pt>
                <c:pt idx="19">
                  <c:v>1.3821585059401655</c:v>
                </c:pt>
                <c:pt idx="20">
                  <c:v>-1.7458973113842404</c:v>
                </c:pt>
                <c:pt idx="21">
                  <c:v>1.5278250984240622</c:v>
                </c:pt>
                <c:pt idx="22">
                  <c:v>0.85063371895614004</c:v>
                </c:pt>
                <c:pt idx="23">
                  <c:v>4.2352115351583235</c:v>
                </c:pt>
                <c:pt idx="24">
                  <c:v>1.0406727376016183</c:v>
                </c:pt>
                <c:pt idx="25">
                  <c:v>2.4924891241778271</c:v>
                </c:pt>
                <c:pt idx="26">
                  <c:v>2.2856978232488214</c:v>
                </c:pt>
                <c:pt idx="27">
                  <c:v>0.94338055602874971</c:v>
                </c:pt>
                <c:pt idx="28">
                  <c:v>-0.59321410740537084</c:v>
                </c:pt>
                <c:pt idx="29">
                  <c:v>-2.8576227740160767</c:v>
                </c:pt>
                <c:pt idx="30">
                  <c:v>-1.7875711942243289</c:v>
                </c:pt>
                <c:pt idx="31">
                  <c:v>-1.3913634935291856</c:v>
                </c:pt>
                <c:pt idx="32">
                  <c:v>5.4567448677332626</c:v>
                </c:pt>
                <c:pt idx="33">
                  <c:v>23.248470663121719</c:v>
                </c:pt>
                <c:pt idx="34">
                  <c:v>27.282428402806776</c:v>
                </c:pt>
                <c:pt idx="35">
                  <c:v>25.971720216798388</c:v>
                </c:pt>
                <c:pt idx="36">
                  <c:v>27.198791674411254</c:v>
                </c:pt>
                <c:pt idx="37">
                  <c:v>31.416351832340162</c:v>
                </c:pt>
                <c:pt idx="38">
                  <c:v>28.850288539599706</c:v>
                </c:pt>
                <c:pt idx="39">
                  <c:v>28.349656963687387</c:v>
                </c:pt>
                <c:pt idx="40">
                  <c:v>25.9965924705585</c:v>
                </c:pt>
                <c:pt idx="41">
                  <c:v>26.142371582791057</c:v>
                </c:pt>
                <c:pt idx="42">
                  <c:v>28.220106761711694</c:v>
                </c:pt>
                <c:pt idx="43">
                  <c:v>24.283131077600412</c:v>
                </c:pt>
                <c:pt idx="44">
                  <c:v>24.858838262520841</c:v>
                </c:pt>
                <c:pt idx="45">
                  <c:v>27.270209130168553</c:v>
                </c:pt>
                <c:pt idx="46">
                  <c:v>23.082417248755206</c:v>
                </c:pt>
                <c:pt idx="47">
                  <c:v>23.235266992487151</c:v>
                </c:pt>
                <c:pt idx="48">
                  <c:v>23.669524770165207</c:v>
                </c:pt>
                <c:pt idx="49">
                  <c:v>24.655640356699053</c:v>
                </c:pt>
                <c:pt idx="50">
                  <c:v>21.429303627022659</c:v>
                </c:pt>
                <c:pt idx="51">
                  <c:v>23.134211954014809</c:v>
                </c:pt>
                <c:pt idx="52">
                  <c:v>24.972304381984792</c:v>
                </c:pt>
                <c:pt idx="53">
                  <c:v>22.945804856940288</c:v>
                </c:pt>
                <c:pt idx="54">
                  <c:v>20.232118221555517</c:v>
                </c:pt>
                <c:pt idx="55">
                  <c:v>17.822493383940113</c:v>
                </c:pt>
                <c:pt idx="56">
                  <c:v>17.742194021903821</c:v>
                </c:pt>
                <c:pt idx="57">
                  <c:v>18.672506417875219</c:v>
                </c:pt>
                <c:pt idx="58">
                  <c:v>16.604883474624778</c:v>
                </c:pt>
                <c:pt idx="59">
                  <c:v>17.032030807340821</c:v>
                </c:pt>
                <c:pt idx="60">
                  <c:v>20.552216370504929</c:v>
                </c:pt>
                <c:pt idx="61">
                  <c:v>16.666022535718632</c:v>
                </c:pt>
                <c:pt idx="62">
                  <c:v>17.810280244685824</c:v>
                </c:pt>
                <c:pt idx="63">
                  <c:v>18.416483364988689</c:v>
                </c:pt>
                <c:pt idx="64">
                  <c:v>18.149623797095455</c:v>
                </c:pt>
                <c:pt idx="65">
                  <c:v>14.663103801049113</c:v>
                </c:pt>
                <c:pt idx="66">
                  <c:v>15.77533128648358</c:v>
                </c:pt>
                <c:pt idx="67">
                  <c:v>14.405320777012125</c:v>
                </c:pt>
                <c:pt idx="68">
                  <c:v>15.212389752009678</c:v>
                </c:pt>
                <c:pt idx="69">
                  <c:v>11.933864813511601</c:v>
                </c:pt>
                <c:pt idx="70">
                  <c:v>13.94470217985749</c:v>
                </c:pt>
                <c:pt idx="71">
                  <c:v>14.06257074274802</c:v>
                </c:pt>
                <c:pt idx="72">
                  <c:v>12.767255516519056</c:v>
                </c:pt>
                <c:pt idx="73">
                  <c:v>13.293500735734945</c:v>
                </c:pt>
                <c:pt idx="74">
                  <c:v>12.536554953620293</c:v>
                </c:pt>
                <c:pt idx="75">
                  <c:v>12.22787000176319</c:v>
                </c:pt>
                <c:pt idx="76">
                  <c:v>10.919729850263424</c:v>
                </c:pt>
                <c:pt idx="77">
                  <c:v>13.280357171507372</c:v>
                </c:pt>
                <c:pt idx="78">
                  <c:v>9.7109829642861492</c:v>
                </c:pt>
                <c:pt idx="79">
                  <c:v>11.226548363681795</c:v>
                </c:pt>
                <c:pt idx="80">
                  <c:v>8.9521453463714007</c:v>
                </c:pt>
                <c:pt idx="81">
                  <c:v>11.817467540203912</c:v>
                </c:pt>
                <c:pt idx="82">
                  <c:v>8.0548131780820285</c:v>
                </c:pt>
                <c:pt idx="83">
                  <c:v>8.3205253994386297</c:v>
                </c:pt>
                <c:pt idx="84">
                  <c:v>10.070354946522418</c:v>
                </c:pt>
                <c:pt idx="85">
                  <c:v>9.4896353717688271</c:v>
                </c:pt>
                <c:pt idx="86">
                  <c:v>9.5117155574795973</c:v>
                </c:pt>
                <c:pt idx="87">
                  <c:v>7.4219781156059099</c:v>
                </c:pt>
                <c:pt idx="88">
                  <c:v>10.54248335070915</c:v>
                </c:pt>
                <c:pt idx="89">
                  <c:v>8.0056118224589898</c:v>
                </c:pt>
                <c:pt idx="90">
                  <c:v>9.9365222000994287</c:v>
                </c:pt>
                <c:pt idx="91">
                  <c:v>8.4298943455277922</c:v>
                </c:pt>
                <c:pt idx="92">
                  <c:v>9.3523686619051034</c:v>
                </c:pt>
                <c:pt idx="93">
                  <c:v>8.0132270123213853</c:v>
                </c:pt>
                <c:pt idx="94">
                  <c:v>8.2509628373586086</c:v>
                </c:pt>
                <c:pt idx="95">
                  <c:v>7.9231871927758384</c:v>
                </c:pt>
                <c:pt idx="96">
                  <c:v>6.5481829368511839</c:v>
                </c:pt>
                <c:pt idx="97">
                  <c:v>7.0666856014350019</c:v>
                </c:pt>
                <c:pt idx="98">
                  <c:v>5.9168875670872128</c:v>
                </c:pt>
                <c:pt idx="99">
                  <c:v>6.7151030072399749</c:v>
                </c:pt>
                <c:pt idx="100">
                  <c:v>5.489528599219077</c:v>
                </c:pt>
                <c:pt idx="101">
                  <c:v>6.7355055047065697</c:v>
                </c:pt>
                <c:pt idx="102">
                  <c:v>6.9088990641929291</c:v>
                </c:pt>
                <c:pt idx="103">
                  <c:v>5.3975994815665489</c:v>
                </c:pt>
                <c:pt idx="104">
                  <c:v>2.2901127216487018</c:v>
                </c:pt>
                <c:pt idx="105">
                  <c:v>3.4385682760039877</c:v>
                </c:pt>
                <c:pt idx="106">
                  <c:v>1.4405027342008576</c:v>
                </c:pt>
                <c:pt idx="107">
                  <c:v>4.1866560385309368</c:v>
                </c:pt>
                <c:pt idx="108">
                  <c:v>3.3077610262922343</c:v>
                </c:pt>
                <c:pt idx="109">
                  <c:v>5.9612229713447835</c:v>
                </c:pt>
                <c:pt idx="110">
                  <c:v>3.1518248396244832</c:v>
                </c:pt>
                <c:pt idx="111">
                  <c:v>3.3699448691234446</c:v>
                </c:pt>
                <c:pt idx="112">
                  <c:v>4.7992426801026387</c:v>
                </c:pt>
                <c:pt idx="113">
                  <c:v>1.5851306151299407</c:v>
                </c:pt>
                <c:pt idx="114">
                  <c:v>1.1093982362527635</c:v>
                </c:pt>
                <c:pt idx="115">
                  <c:v>2.4647385238469539</c:v>
                </c:pt>
                <c:pt idx="116">
                  <c:v>1.5947995423722965</c:v>
                </c:pt>
                <c:pt idx="117">
                  <c:v>2.0116061159612744</c:v>
                </c:pt>
                <c:pt idx="118">
                  <c:v>0.4113835177145318</c:v>
                </c:pt>
                <c:pt idx="119">
                  <c:v>0.29284348858563763</c:v>
                </c:pt>
                <c:pt idx="120">
                  <c:v>-0.79587219598157877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-5.1188896751425244</c:v>
                </c:pt>
                <c:pt idx="1">
                  <c:v>-5.9620392148058903</c:v>
                </c:pt>
                <c:pt idx="2">
                  <c:v>-4.3169996514829636</c:v>
                </c:pt>
                <c:pt idx="3">
                  <c:v>-5.1554622092271174</c:v>
                </c:pt>
                <c:pt idx="4">
                  <c:v>-5.2415128037966419</c:v>
                </c:pt>
                <c:pt idx="5">
                  <c:v>-6.3619031126016923</c:v>
                </c:pt>
                <c:pt idx="6">
                  <c:v>-5.7429155660776381</c:v>
                </c:pt>
                <c:pt idx="7">
                  <c:v>-6.0535053679087056</c:v>
                </c:pt>
                <c:pt idx="8">
                  <c:v>-4.0197118961671929</c:v>
                </c:pt>
                <c:pt idx="9">
                  <c:v>-4.5793794802866516</c:v>
                </c:pt>
                <c:pt idx="10">
                  <c:v>-4.913194383298233</c:v>
                </c:pt>
                <c:pt idx="11">
                  <c:v>-3.7377858631154273</c:v>
                </c:pt>
                <c:pt idx="12">
                  <c:v>-3.6613050573004506</c:v>
                </c:pt>
                <c:pt idx="13">
                  <c:v>-4.2504596065904874</c:v>
                </c:pt>
                <c:pt idx="14">
                  <c:v>-4.4434785459142407</c:v>
                </c:pt>
                <c:pt idx="15">
                  <c:v>-2.0298903268749511</c:v>
                </c:pt>
                <c:pt idx="16">
                  <c:v>-0.73050404946473269</c:v>
                </c:pt>
                <c:pt idx="17">
                  <c:v>1.8479755793088724</c:v>
                </c:pt>
                <c:pt idx="18">
                  <c:v>3.9514174850147596</c:v>
                </c:pt>
                <c:pt idx="19">
                  <c:v>9.3162445218213055</c:v>
                </c:pt>
                <c:pt idx="20">
                  <c:v>13.571607096895763</c:v>
                </c:pt>
                <c:pt idx="21">
                  <c:v>18.372390626819584</c:v>
                </c:pt>
                <c:pt idx="22">
                  <c:v>22.505218722521768</c:v>
                </c:pt>
                <c:pt idx="23">
                  <c:v>28.681423941282908</c:v>
                </c:pt>
                <c:pt idx="24">
                  <c:v>34.11798792301947</c:v>
                </c:pt>
                <c:pt idx="25">
                  <c:v>37.346459631031358</c:v>
                </c:pt>
                <c:pt idx="26">
                  <c:v>39.001478424979922</c:v>
                </c:pt>
                <c:pt idx="27">
                  <c:v>42.439959630114323</c:v>
                </c:pt>
                <c:pt idx="28">
                  <c:v>43.276933009418002</c:v>
                </c:pt>
                <c:pt idx="29">
                  <c:v>40.986689862966777</c:v>
                </c:pt>
                <c:pt idx="30">
                  <c:v>41.306827779071718</c:v>
                </c:pt>
                <c:pt idx="31">
                  <c:v>41.675716210271375</c:v>
                </c:pt>
                <c:pt idx="32">
                  <c:v>40.871420644720899</c:v>
                </c:pt>
                <c:pt idx="33">
                  <c:v>39.732064286305189</c:v>
                </c:pt>
                <c:pt idx="34">
                  <c:v>41.853485459456941</c:v>
                </c:pt>
                <c:pt idx="35">
                  <c:v>47.667392659864063</c:v>
                </c:pt>
                <c:pt idx="36">
                  <c:v>44.365246981333058</c:v>
                </c:pt>
                <c:pt idx="37">
                  <c:v>42.736981406333499</c:v>
                </c:pt>
                <c:pt idx="38">
                  <c:v>42.332055480269979</c:v>
                </c:pt>
                <c:pt idx="39">
                  <c:v>40.659060400447132</c:v>
                </c:pt>
                <c:pt idx="40">
                  <c:v>40.768601149882414</c:v>
                </c:pt>
                <c:pt idx="41">
                  <c:v>39.670147589365499</c:v>
                </c:pt>
                <c:pt idx="42">
                  <c:v>37.313269933863552</c:v>
                </c:pt>
                <c:pt idx="43">
                  <c:v>34.296497039989298</c:v>
                </c:pt>
                <c:pt idx="44">
                  <c:v>31.980219318275509</c:v>
                </c:pt>
                <c:pt idx="45">
                  <c:v>29.796034977675035</c:v>
                </c:pt>
                <c:pt idx="46">
                  <c:v>29.190952319802033</c:v>
                </c:pt>
                <c:pt idx="47">
                  <c:v>26.947775223881564</c:v>
                </c:pt>
                <c:pt idx="48">
                  <c:v>25.77967422661704</c:v>
                </c:pt>
                <c:pt idx="49">
                  <c:v>23.774593701432721</c:v>
                </c:pt>
                <c:pt idx="50">
                  <c:v>21.183075635794577</c:v>
                </c:pt>
                <c:pt idx="51">
                  <c:v>19.59204800531797</c:v>
                </c:pt>
                <c:pt idx="52">
                  <c:v>18.876226482671939</c:v>
                </c:pt>
                <c:pt idx="53">
                  <c:v>17.430686507524506</c:v>
                </c:pt>
                <c:pt idx="54">
                  <c:v>17.315842130406249</c:v>
                </c:pt>
                <c:pt idx="55">
                  <c:v>16.383565287665384</c:v>
                </c:pt>
                <c:pt idx="56">
                  <c:v>15.441366958814818</c:v>
                </c:pt>
                <c:pt idx="57">
                  <c:v>16.44976433195227</c:v>
                </c:pt>
                <c:pt idx="58">
                  <c:v>16.186235025378156</c:v>
                </c:pt>
                <c:pt idx="59">
                  <c:v>18.03544421950442</c:v>
                </c:pt>
                <c:pt idx="60">
                  <c:v>20.404873250069752</c:v>
                </c:pt>
                <c:pt idx="61">
                  <c:v>20.15226067307626</c:v>
                </c:pt>
                <c:pt idx="62">
                  <c:v>19.060011563227071</c:v>
                </c:pt>
                <c:pt idx="63">
                  <c:v>20.300193907588962</c:v>
                </c:pt>
                <c:pt idx="64">
                  <c:v>19.331271322500367</c:v>
                </c:pt>
                <c:pt idx="65">
                  <c:v>17.953147202175888</c:v>
                </c:pt>
                <c:pt idx="66">
                  <c:v>16.963523176005101</c:v>
                </c:pt>
                <c:pt idx="67">
                  <c:v>15.579649317282342</c:v>
                </c:pt>
                <c:pt idx="68">
                  <c:v>12.194688562710454</c:v>
                </c:pt>
                <c:pt idx="69">
                  <c:v>11.191890243297507</c:v>
                </c:pt>
                <c:pt idx="70">
                  <c:v>11.433435608809658</c:v>
                </c:pt>
                <c:pt idx="71">
                  <c:v>10.375364940633041</c:v>
                </c:pt>
                <c:pt idx="72">
                  <c:v>12.254287307877018</c:v>
                </c:pt>
                <c:pt idx="73">
                  <c:v>12.158639654259151</c:v>
                </c:pt>
                <c:pt idx="74">
                  <c:v>11.719742428027592</c:v>
                </c:pt>
                <c:pt idx="75">
                  <c:v>10.499275559513807</c:v>
                </c:pt>
                <c:pt idx="76">
                  <c:v>9.4424187976527829</c:v>
                </c:pt>
                <c:pt idx="77">
                  <c:v>7.5617791232399618</c:v>
                </c:pt>
                <c:pt idx="78">
                  <c:v>6.0241145006161316</c:v>
                </c:pt>
                <c:pt idx="79">
                  <c:v>6.0225403937325188</c:v>
                </c:pt>
                <c:pt idx="80">
                  <c:v>4.9525470159555214</c:v>
                </c:pt>
                <c:pt idx="81">
                  <c:v>4.8903610842086023</c:v>
                </c:pt>
                <c:pt idx="82">
                  <c:v>5.9405943126127205</c:v>
                </c:pt>
                <c:pt idx="83">
                  <c:v>5.4100644715298181</c:v>
                </c:pt>
                <c:pt idx="84">
                  <c:v>4.4148747143910336</c:v>
                </c:pt>
                <c:pt idx="85">
                  <c:v>4.423291843958121</c:v>
                </c:pt>
                <c:pt idx="86">
                  <c:v>2.9232206949466333</c:v>
                </c:pt>
                <c:pt idx="87">
                  <c:v>1.4623729030262407</c:v>
                </c:pt>
                <c:pt idx="88">
                  <c:v>1.391338177788809</c:v>
                </c:pt>
                <c:pt idx="89">
                  <c:v>-0.11737330574283955</c:v>
                </c:pt>
                <c:pt idx="90">
                  <c:v>-3.1921380921526615E-3</c:v>
                </c:pt>
                <c:pt idx="91">
                  <c:v>-0.44810673324588296</c:v>
                </c:pt>
                <c:pt idx="92">
                  <c:v>-2.7822753830465162E-3</c:v>
                </c:pt>
                <c:pt idx="93">
                  <c:v>-0.54131766992931485</c:v>
                </c:pt>
                <c:pt idx="94">
                  <c:v>-0.51958670760733172</c:v>
                </c:pt>
                <c:pt idx="95">
                  <c:v>-1.2493695101517661</c:v>
                </c:pt>
                <c:pt idx="96">
                  <c:v>-1.2599464385269992</c:v>
                </c:pt>
                <c:pt idx="97">
                  <c:v>-0.7545943711926083</c:v>
                </c:pt>
                <c:pt idx="98">
                  <c:v>-0.46286134951448621</c:v>
                </c:pt>
                <c:pt idx="99">
                  <c:v>-0.39011052896835252</c:v>
                </c:pt>
                <c:pt idx="100">
                  <c:v>0.91507346847599091</c:v>
                </c:pt>
                <c:pt idx="101">
                  <c:v>1.3385018860570665</c:v>
                </c:pt>
                <c:pt idx="102">
                  <c:v>1.0681623826917763</c:v>
                </c:pt>
                <c:pt idx="103">
                  <c:v>0.32177418463937646</c:v>
                </c:pt>
                <c:pt idx="104">
                  <c:v>0.1874463460255347</c:v>
                </c:pt>
                <c:pt idx="105">
                  <c:v>-0.62788334277398039</c:v>
                </c:pt>
                <c:pt idx="106">
                  <c:v>-1.7659741426289701</c:v>
                </c:pt>
                <c:pt idx="107">
                  <c:v>-1.5616112711005821</c:v>
                </c:pt>
                <c:pt idx="108">
                  <c:v>-1.3740957805891576</c:v>
                </c:pt>
                <c:pt idx="109">
                  <c:v>-2.0836927683329041</c:v>
                </c:pt>
                <c:pt idx="110">
                  <c:v>-3.1502193899510269</c:v>
                </c:pt>
                <c:pt idx="111">
                  <c:v>-2.138951261068943</c:v>
                </c:pt>
                <c:pt idx="112">
                  <c:v>-2.0073031783170632</c:v>
                </c:pt>
                <c:pt idx="113">
                  <c:v>-2.496615351568845</c:v>
                </c:pt>
                <c:pt idx="114">
                  <c:v>-2.6961802132873842</c:v>
                </c:pt>
                <c:pt idx="115">
                  <c:v>-2.0698034577186673</c:v>
                </c:pt>
                <c:pt idx="116">
                  <c:v>-3.3380577388140376</c:v>
                </c:pt>
                <c:pt idx="117">
                  <c:v>-3.0197839917248372</c:v>
                </c:pt>
                <c:pt idx="118">
                  <c:v>-3.2006668800723808</c:v>
                </c:pt>
                <c:pt idx="119">
                  <c:v>-2.0012717083449343</c:v>
                </c:pt>
                <c:pt idx="120">
                  <c:v>-2.6785795990421448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3.3773490279925844</c:v>
                </c:pt>
                <c:pt idx="1">
                  <c:v>3.7972726820052873</c:v>
                </c:pt>
                <c:pt idx="2">
                  <c:v>4.1552583020450147</c:v>
                </c:pt>
                <c:pt idx="3">
                  <c:v>6.6869282633269407</c:v>
                </c:pt>
                <c:pt idx="4">
                  <c:v>7.2876549591324373</c:v>
                </c:pt>
                <c:pt idx="5">
                  <c:v>8.8208213226611516</c:v>
                </c:pt>
                <c:pt idx="6">
                  <c:v>6.527671841782051</c:v>
                </c:pt>
                <c:pt idx="7">
                  <c:v>7.0312887787818372</c:v>
                </c:pt>
                <c:pt idx="8">
                  <c:v>8.1451580213187835</c:v>
                </c:pt>
                <c:pt idx="9">
                  <c:v>6.1914602661586784</c:v>
                </c:pt>
                <c:pt idx="10">
                  <c:v>8.8443878208924129</c:v>
                </c:pt>
                <c:pt idx="11">
                  <c:v>6.4946587482778746</c:v>
                </c:pt>
                <c:pt idx="12">
                  <c:v>3.4009722436998748</c:v>
                </c:pt>
                <c:pt idx="13">
                  <c:v>0.39673897284822901</c:v>
                </c:pt>
                <c:pt idx="14">
                  <c:v>-0.67138901807242857</c:v>
                </c:pt>
                <c:pt idx="15">
                  <c:v>-1.7884248343212201</c:v>
                </c:pt>
                <c:pt idx="16">
                  <c:v>-1.3904933766551708</c:v>
                </c:pt>
                <c:pt idx="17">
                  <c:v>-1.9047713484224256</c:v>
                </c:pt>
                <c:pt idx="18">
                  <c:v>-0.60773082758487595</c:v>
                </c:pt>
                <c:pt idx="19">
                  <c:v>2.5650981885080171</c:v>
                </c:pt>
                <c:pt idx="20">
                  <c:v>5.0567200140703363</c:v>
                </c:pt>
                <c:pt idx="21">
                  <c:v>8.0282739677946751</c:v>
                </c:pt>
                <c:pt idx="22">
                  <c:v>11.454163948207812</c:v>
                </c:pt>
                <c:pt idx="23">
                  <c:v>12.94866810107585</c:v>
                </c:pt>
                <c:pt idx="24">
                  <c:v>15.615297926086383</c:v>
                </c:pt>
                <c:pt idx="25">
                  <c:v>15.791185497268954</c:v>
                </c:pt>
                <c:pt idx="26">
                  <c:v>17.25766515967673</c:v>
                </c:pt>
                <c:pt idx="27">
                  <c:v>18.663241447755098</c:v>
                </c:pt>
                <c:pt idx="28">
                  <c:v>16.813471336280429</c:v>
                </c:pt>
                <c:pt idx="29">
                  <c:v>17.792631155396517</c:v>
                </c:pt>
                <c:pt idx="30">
                  <c:v>18.715787057340282</c:v>
                </c:pt>
                <c:pt idx="31">
                  <c:v>19.166585743742644</c:v>
                </c:pt>
                <c:pt idx="32">
                  <c:v>18.815645720150009</c:v>
                </c:pt>
                <c:pt idx="33">
                  <c:v>18.28561818495966</c:v>
                </c:pt>
                <c:pt idx="34">
                  <c:v>19.336798173030836</c:v>
                </c:pt>
                <c:pt idx="35">
                  <c:v>16.290077314245494</c:v>
                </c:pt>
                <c:pt idx="36">
                  <c:v>17.616707797093724</c:v>
                </c:pt>
                <c:pt idx="37">
                  <c:v>18.839740388410959</c:v>
                </c:pt>
                <c:pt idx="38">
                  <c:v>20.620125255344874</c:v>
                </c:pt>
                <c:pt idx="39">
                  <c:v>18.87049974291574</c:v>
                </c:pt>
                <c:pt idx="40">
                  <c:v>19.478825583364873</c:v>
                </c:pt>
                <c:pt idx="41">
                  <c:v>19.640299122873238</c:v>
                </c:pt>
                <c:pt idx="42">
                  <c:v>20.964840946495723</c:v>
                </c:pt>
                <c:pt idx="43">
                  <c:v>18.329366305058048</c:v>
                </c:pt>
                <c:pt idx="44">
                  <c:v>18.023679971675229</c:v>
                </c:pt>
                <c:pt idx="45">
                  <c:v>17.211241081006559</c:v>
                </c:pt>
                <c:pt idx="46">
                  <c:v>18.114914060267459</c:v>
                </c:pt>
                <c:pt idx="47">
                  <c:v>18.439974634331932</c:v>
                </c:pt>
                <c:pt idx="48">
                  <c:v>17.431609414173224</c:v>
                </c:pt>
                <c:pt idx="49">
                  <c:v>20.840574891322341</c:v>
                </c:pt>
                <c:pt idx="50">
                  <c:v>18.695771188677448</c:v>
                </c:pt>
                <c:pt idx="51">
                  <c:v>18.374593095117241</c:v>
                </c:pt>
                <c:pt idx="52">
                  <c:v>18.21336775790752</c:v>
                </c:pt>
                <c:pt idx="53">
                  <c:v>17.945141885313294</c:v>
                </c:pt>
                <c:pt idx="54">
                  <c:v>19.050526057983664</c:v>
                </c:pt>
                <c:pt idx="55">
                  <c:v>16.424563900416306</c:v>
                </c:pt>
                <c:pt idx="56">
                  <c:v>16.471704181234113</c:v>
                </c:pt>
                <c:pt idx="57">
                  <c:v>17.354771152404251</c:v>
                </c:pt>
                <c:pt idx="58">
                  <c:v>17.726663855232069</c:v>
                </c:pt>
                <c:pt idx="59">
                  <c:v>17.985566652452011</c:v>
                </c:pt>
                <c:pt idx="60">
                  <c:v>15.48067177648683</c:v>
                </c:pt>
                <c:pt idx="61">
                  <c:v>15.036055701031712</c:v>
                </c:pt>
                <c:pt idx="62">
                  <c:v>14.229966771977423</c:v>
                </c:pt>
                <c:pt idx="63">
                  <c:v>14.837023593493125</c:v>
                </c:pt>
                <c:pt idx="64">
                  <c:v>14.99183778269928</c:v>
                </c:pt>
                <c:pt idx="65">
                  <c:v>16.141393126442296</c:v>
                </c:pt>
                <c:pt idx="66">
                  <c:v>13.906413312560195</c:v>
                </c:pt>
                <c:pt idx="67">
                  <c:v>12.815395900859167</c:v>
                </c:pt>
                <c:pt idx="68">
                  <c:v>13.977269722672983</c:v>
                </c:pt>
                <c:pt idx="69">
                  <c:v>14.508014301766311</c:v>
                </c:pt>
                <c:pt idx="70">
                  <c:v>13.21466454008565</c:v>
                </c:pt>
                <c:pt idx="71">
                  <c:v>13.068601199331759</c:v>
                </c:pt>
                <c:pt idx="72">
                  <c:v>14.05275899337741</c:v>
                </c:pt>
                <c:pt idx="73">
                  <c:v>13.477263464435355</c:v>
                </c:pt>
                <c:pt idx="74">
                  <c:v>13.285361558782638</c:v>
                </c:pt>
                <c:pt idx="75">
                  <c:v>14.995428831745592</c:v>
                </c:pt>
                <c:pt idx="76">
                  <c:v>15.493627113650557</c:v>
                </c:pt>
                <c:pt idx="77">
                  <c:v>18.35606529453462</c:v>
                </c:pt>
                <c:pt idx="78">
                  <c:v>18.731492562981099</c:v>
                </c:pt>
                <c:pt idx="79">
                  <c:v>20.613867165092234</c:v>
                </c:pt>
                <c:pt idx="80">
                  <c:v>23.382343870076852</c:v>
                </c:pt>
                <c:pt idx="81">
                  <c:v>25.846448342729957</c:v>
                </c:pt>
                <c:pt idx="82">
                  <c:v>28.53952957330338</c:v>
                </c:pt>
                <c:pt idx="83">
                  <c:v>25.651075856989213</c:v>
                </c:pt>
                <c:pt idx="84">
                  <c:v>24.470927843737286</c:v>
                </c:pt>
                <c:pt idx="85">
                  <c:v>22.830808466434476</c:v>
                </c:pt>
                <c:pt idx="86">
                  <c:v>21.000922339729915</c:v>
                </c:pt>
                <c:pt idx="87">
                  <c:v>20.382899344129243</c:v>
                </c:pt>
                <c:pt idx="88">
                  <c:v>19.281240739755631</c:v>
                </c:pt>
                <c:pt idx="89">
                  <c:v>17.709972393580934</c:v>
                </c:pt>
                <c:pt idx="90">
                  <c:v>15.701204862384269</c:v>
                </c:pt>
                <c:pt idx="91">
                  <c:v>13.854281162106794</c:v>
                </c:pt>
                <c:pt idx="92">
                  <c:v>12.236820355048767</c:v>
                </c:pt>
                <c:pt idx="93">
                  <c:v>12.479440527782973</c:v>
                </c:pt>
                <c:pt idx="94">
                  <c:v>10.437884860581873</c:v>
                </c:pt>
                <c:pt idx="95">
                  <c:v>9.2841958430369171</c:v>
                </c:pt>
                <c:pt idx="96">
                  <c:v>6.8215876500585066</c:v>
                </c:pt>
                <c:pt idx="97">
                  <c:v>6.2585520710329314</c:v>
                </c:pt>
                <c:pt idx="98">
                  <c:v>5.777644858030607</c:v>
                </c:pt>
                <c:pt idx="99">
                  <c:v>3.8657913073575503</c:v>
                </c:pt>
                <c:pt idx="100">
                  <c:v>3.6396257400314727</c:v>
                </c:pt>
                <c:pt idx="101">
                  <c:v>2.6207683816104614</c:v>
                </c:pt>
                <c:pt idx="102">
                  <c:v>0.69367197078967902</c:v>
                </c:pt>
                <c:pt idx="103">
                  <c:v>0.61414796774592018</c:v>
                </c:pt>
                <c:pt idx="104">
                  <c:v>-1.6741315592808621</c:v>
                </c:pt>
                <c:pt idx="105">
                  <c:v>-0.56199351175669632</c:v>
                </c:pt>
                <c:pt idx="106">
                  <c:v>-1.2931633768125037</c:v>
                </c:pt>
                <c:pt idx="107">
                  <c:v>-0.9624782293191888</c:v>
                </c:pt>
                <c:pt idx="108">
                  <c:v>-1.7921997297882426</c:v>
                </c:pt>
                <c:pt idx="109">
                  <c:v>-4.1347142366765564</c:v>
                </c:pt>
                <c:pt idx="110">
                  <c:v>-2.7035642340539123</c:v>
                </c:pt>
                <c:pt idx="111">
                  <c:v>-2.8976658982762409</c:v>
                </c:pt>
                <c:pt idx="112">
                  <c:v>-1.6471940073167195</c:v>
                </c:pt>
                <c:pt idx="113">
                  <c:v>0.53231638084932187</c:v>
                </c:pt>
                <c:pt idx="114">
                  <c:v>1.1250284219979465</c:v>
                </c:pt>
                <c:pt idx="115">
                  <c:v>3.7752909834870376</c:v>
                </c:pt>
                <c:pt idx="116">
                  <c:v>4.2138675712083637</c:v>
                </c:pt>
                <c:pt idx="117">
                  <c:v>5.9499262956825829</c:v>
                </c:pt>
                <c:pt idx="118">
                  <c:v>6.6721070539075074</c:v>
                </c:pt>
                <c:pt idx="119">
                  <c:v>6.5641305559409373</c:v>
                </c:pt>
                <c:pt idx="120">
                  <c:v>9.0138598324487127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2.3013735072532455</c:v>
                </c:pt>
                <c:pt idx="1">
                  <c:v>2.2455507557611591</c:v>
                </c:pt>
                <c:pt idx="2">
                  <c:v>4.5156580409426992</c:v>
                </c:pt>
                <c:pt idx="3">
                  <c:v>6.1206058856202574</c:v>
                </c:pt>
                <c:pt idx="4">
                  <c:v>3.9774771924521146</c:v>
                </c:pt>
                <c:pt idx="5">
                  <c:v>2.9467527677863403</c:v>
                </c:pt>
                <c:pt idx="6">
                  <c:v>4.0014672592046159</c:v>
                </c:pt>
                <c:pt idx="7">
                  <c:v>1.9853359319675201</c:v>
                </c:pt>
                <c:pt idx="8">
                  <c:v>2.32429793649806</c:v>
                </c:pt>
                <c:pt idx="9">
                  <c:v>2.7181481983445668</c:v>
                </c:pt>
                <c:pt idx="10">
                  <c:v>0.93333605050379564</c:v>
                </c:pt>
                <c:pt idx="11">
                  <c:v>2.0472625857761062</c:v>
                </c:pt>
                <c:pt idx="12">
                  <c:v>2.1888444923691139</c:v>
                </c:pt>
                <c:pt idx="13">
                  <c:v>1.4538171955427068</c:v>
                </c:pt>
                <c:pt idx="14">
                  <c:v>1.5668890191561793</c:v>
                </c:pt>
                <c:pt idx="15">
                  <c:v>-1.1887126649410458</c:v>
                </c:pt>
                <c:pt idx="16">
                  <c:v>-0.97573204050620044</c:v>
                </c:pt>
                <c:pt idx="17">
                  <c:v>-1.6852212354382636</c:v>
                </c:pt>
                <c:pt idx="18">
                  <c:v>-1.591059105613478</c:v>
                </c:pt>
                <c:pt idx="19">
                  <c:v>0.23117433943095367</c:v>
                </c:pt>
                <c:pt idx="20">
                  <c:v>0.10424206362090722</c:v>
                </c:pt>
                <c:pt idx="21">
                  <c:v>-0.44635357212279614</c:v>
                </c:pt>
                <c:pt idx="22">
                  <c:v>0.3984721379326211</c:v>
                </c:pt>
                <c:pt idx="23">
                  <c:v>3.6962826388038397</c:v>
                </c:pt>
                <c:pt idx="24">
                  <c:v>3.9115863926820769</c:v>
                </c:pt>
                <c:pt idx="25">
                  <c:v>5.1167937786963922</c:v>
                </c:pt>
                <c:pt idx="26">
                  <c:v>5.7192581746359537</c:v>
                </c:pt>
                <c:pt idx="27">
                  <c:v>5.1286634907929605</c:v>
                </c:pt>
                <c:pt idx="28">
                  <c:v>4.9172076474996569</c:v>
                </c:pt>
                <c:pt idx="29">
                  <c:v>6.5999909461340112</c:v>
                </c:pt>
                <c:pt idx="30">
                  <c:v>6.6391797848141181</c:v>
                </c:pt>
                <c:pt idx="31">
                  <c:v>7.1174424094219439</c:v>
                </c:pt>
                <c:pt idx="32">
                  <c:v>8.7134741264730717</c:v>
                </c:pt>
                <c:pt idx="33">
                  <c:v>11.363682377832934</c:v>
                </c:pt>
                <c:pt idx="34">
                  <c:v>11.74255253722222</c:v>
                </c:pt>
                <c:pt idx="35">
                  <c:v>12.136971754801817</c:v>
                </c:pt>
                <c:pt idx="36">
                  <c:v>12.316338332648288</c:v>
                </c:pt>
                <c:pt idx="37">
                  <c:v>11.408514616978984</c:v>
                </c:pt>
                <c:pt idx="38">
                  <c:v>12.077513280013784</c:v>
                </c:pt>
                <c:pt idx="39">
                  <c:v>12.30005992481027</c:v>
                </c:pt>
                <c:pt idx="40">
                  <c:v>12.545898129496011</c:v>
                </c:pt>
                <c:pt idx="41">
                  <c:v>12.014517902299028</c:v>
                </c:pt>
                <c:pt idx="42">
                  <c:v>11.891941127431643</c:v>
                </c:pt>
                <c:pt idx="43">
                  <c:v>13.109768051002311</c:v>
                </c:pt>
                <c:pt idx="44">
                  <c:v>12.188759402203511</c:v>
                </c:pt>
                <c:pt idx="45">
                  <c:v>14.033209167996652</c:v>
                </c:pt>
                <c:pt idx="46">
                  <c:v>12.919741112039093</c:v>
                </c:pt>
                <c:pt idx="47">
                  <c:v>12.223271165783631</c:v>
                </c:pt>
                <c:pt idx="48">
                  <c:v>13.607891148684271</c:v>
                </c:pt>
                <c:pt idx="49">
                  <c:v>14.765613429701482</c:v>
                </c:pt>
                <c:pt idx="50">
                  <c:v>11.847025137141685</c:v>
                </c:pt>
                <c:pt idx="51">
                  <c:v>10.492723260692394</c:v>
                </c:pt>
                <c:pt idx="52">
                  <c:v>10.162164833810253</c:v>
                </c:pt>
                <c:pt idx="53">
                  <c:v>12.481951313396364</c:v>
                </c:pt>
                <c:pt idx="54">
                  <c:v>11.921788818891331</c:v>
                </c:pt>
                <c:pt idx="55">
                  <c:v>10.279249510533116</c:v>
                </c:pt>
                <c:pt idx="56">
                  <c:v>11.072098427521585</c:v>
                </c:pt>
                <c:pt idx="57">
                  <c:v>12.378020115907159</c:v>
                </c:pt>
                <c:pt idx="58">
                  <c:v>11.623616613880902</c:v>
                </c:pt>
                <c:pt idx="59">
                  <c:v>13.778501814926816</c:v>
                </c:pt>
                <c:pt idx="60">
                  <c:v>12.284703111096556</c:v>
                </c:pt>
                <c:pt idx="61">
                  <c:v>11.455018707067358</c:v>
                </c:pt>
                <c:pt idx="62">
                  <c:v>13.130205580898863</c:v>
                </c:pt>
                <c:pt idx="63">
                  <c:v>12.94648620529529</c:v>
                </c:pt>
                <c:pt idx="64">
                  <c:v>15.351797333129486</c:v>
                </c:pt>
                <c:pt idx="65">
                  <c:v>12.036321633078053</c:v>
                </c:pt>
                <c:pt idx="66">
                  <c:v>13.841568490755776</c:v>
                </c:pt>
                <c:pt idx="67">
                  <c:v>13.142107003210024</c:v>
                </c:pt>
                <c:pt idx="68">
                  <c:v>12.811034993455372</c:v>
                </c:pt>
                <c:pt idx="69">
                  <c:v>12.252749484570227</c:v>
                </c:pt>
                <c:pt idx="70">
                  <c:v>12.057997905126626</c:v>
                </c:pt>
                <c:pt idx="71">
                  <c:v>13.304681083853579</c:v>
                </c:pt>
                <c:pt idx="72">
                  <c:v>8.409620537237279</c:v>
                </c:pt>
                <c:pt idx="73">
                  <c:v>4.0343903781233381</c:v>
                </c:pt>
                <c:pt idx="74">
                  <c:v>3.0940213128558254</c:v>
                </c:pt>
                <c:pt idx="75">
                  <c:v>1.9449136401540803</c:v>
                </c:pt>
                <c:pt idx="76">
                  <c:v>0.29902514726431551</c:v>
                </c:pt>
                <c:pt idx="77">
                  <c:v>-2.0795736879895168</c:v>
                </c:pt>
                <c:pt idx="78">
                  <c:v>-2.0944933903637097</c:v>
                </c:pt>
                <c:pt idx="79">
                  <c:v>-2.2262094346687102</c:v>
                </c:pt>
                <c:pt idx="80">
                  <c:v>-3.15348101136584</c:v>
                </c:pt>
                <c:pt idx="81">
                  <c:v>-2.8055004854425767</c:v>
                </c:pt>
                <c:pt idx="82">
                  <c:v>-3.8020967254430258</c:v>
                </c:pt>
                <c:pt idx="83">
                  <c:v>-2.2507027813422358</c:v>
                </c:pt>
                <c:pt idx="84">
                  <c:v>-0.95926838874023901</c:v>
                </c:pt>
                <c:pt idx="85">
                  <c:v>-1.7171522740941754</c:v>
                </c:pt>
                <c:pt idx="86">
                  <c:v>-2.8479006439386096</c:v>
                </c:pt>
                <c:pt idx="87">
                  <c:v>0.20417060551234334</c:v>
                </c:pt>
                <c:pt idx="88">
                  <c:v>0.11593792737709659</c:v>
                </c:pt>
                <c:pt idx="89">
                  <c:v>-1.9637322702436157</c:v>
                </c:pt>
                <c:pt idx="90">
                  <c:v>-2.8954017874038516</c:v>
                </c:pt>
                <c:pt idx="91">
                  <c:v>-1.1274010682149331</c:v>
                </c:pt>
                <c:pt idx="92">
                  <c:v>-0.61986125129368064</c:v>
                </c:pt>
                <c:pt idx="93">
                  <c:v>-0.23822903740148196</c:v>
                </c:pt>
                <c:pt idx="94">
                  <c:v>-0.45703333385771239</c:v>
                </c:pt>
                <c:pt idx="95">
                  <c:v>-0.69668924773646168</c:v>
                </c:pt>
                <c:pt idx="96">
                  <c:v>-1.7634933584850405</c:v>
                </c:pt>
                <c:pt idx="97">
                  <c:v>-2.7077554727960655</c:v>
                </c:pt>
                <c:pt idx="98">
                  <c:v>-0.6809521237463374</c:v>
                </c:pt>
                <c:pt idx="99">
                  <c:v>-0.39273662897946332</c:v>
                </c:pt>
                <c:pt idx="100">
                  <c:v>-0.49398887968633903</c:v>
                </c:pt>
                <c:pt idx="101">
                  <c:v>0.30730867382297972</c:v>
                </c:pt>
                <c:pt idx="102">
                  <c:v>2.0997676423687262</c:v>
                </c:pt>
                <c:pt idx="103">
                  <c:v>1.5188738192849192</c:v>
                </c:pt>
                <c:pt idx="104">
                  <c:v>6.9999115012031835E-2</c:v>
                </c:pt>
                <c:pt idx="105">
                  <c:v>0.51470180730891402</c:v>
                </c:pt>
                <c:pt idx="106">
                  <c:v>-0.11132356137672927</c:v>
                </c:pt>
                <c:pt idx="107">
                  <c:v>0.28833845639890515</c:v>
                </c:pt>
                <c:pt idx="108">
                  <c:v>0.22220356297627536</c:v>
                </c:pt>
                <c:pt idx="109">
                  <c:v>1.7243112429360341</c:v>
                </c:pt>
                <c:pt idx="110">
                  <c:v>2.7684909100840285</c:v>
                </c:pt>
                <c:pt idx="111">
                  <c:v>2.437974483581749</c:v>
                </c:pt>
                <c:pt idx="112">
                  <c:v>2.209886839503755</c:v>
                </c:pt>
                <c:pt idx="113">
                  <c:v>3.6595851600678255</c:v>
                </c:pt>
                <c:pt idx="114">
                  <c:v>2.6261828977630137</c:v>
                </c:pt>
                <c:pt idx="115">
                  <c:v>3.2100465928232409</c:v>
                </c:pt>
                <c:pt idx="116">
                  <c:v>2.5974797946708743</c:v>
                </c:pt>
                <c:pt idx="117">
                  <c:v>3.3257665541705306</c:v>
                </c:pt>
                <c:pt idx="118">
                  <c:v>3.1657486138389439</c:v>
                </c:pt>
                <c:pt idx="119">
                  <c:v>3.1970514084440413</c:v>
                </c:pt>
                <c:pt idx="120">
                  <c:v>2.4099456354400104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-5.215907692033424</c:v>
                </c:pt>
                <c:pt idx="1">
                  <c:v>-5.61447639031792</c:v>
                </c:pt>
                <c:pt idx="2">
                  <c:v>-4.2248047927811951</c:v>
                </c:pt>
                <c:pt idx="3">
                  <c:v>-2.2763229077542002</c:v>
                </c:pt>
                <c:pt idx="4">
                  <c:v>-0.24683425110748761</c:v>
                </c:pt>
                <c:pt idx="5">
                  <c:v>3.7325256520138246</c:v>
                </c:pt>
                <c:pt idx="6">
                  <c:v>1.5850789319191385</c:v>
                </c:pt>
                <c:pt idx="7">
                  <c:v>4.9904202895339829</c:v>
                </c:pt>
                <c:pt idx="8">
                  <c:v>5.4999707205089008</c:v>
                </c:pt>
                <c:pt idx="9">
                  <c:v>5.7210641408978944</c:v>
                </c:pt>
                <c:pt idx="10">
                  <c:v>5.1034290838372636</c:v>
                </c:pt>
                <c:pt idx="11">
                  <c:v>3.3065685676054599</c:v>
                </c:pt>
                <c:pt idx="12">
                  <c:v>1.7745062032822445</c:v>
                </c:pt>
                <c:pt idx="13">
                  <c:v>0.64414956988128536</c:v>
                </c:pt>
                <c:pt idx="14">
                  <c:v>0.9837964434909412</c:v>
                </c:pt>
                <c:pt idx="15">
                  <c:v>2.3209483099206278</c:v>
                </c:pt>
                <c:pt idx="16">
                  <c:v>-6.8610921318537271E-2</c:v>
                </c:pt>
                <c:pt idx="17">
                  <c:v>-1.484456732821938</c:v>
                </c:pt>
                <c:pt idx="18">
                  <c:v>-1.7415298552792673</c:v>
                </c:pt>
                <c:pt idx="19">
                  <c:v>-2.4288030171553747</c:v>
                </c:pt>
                <c:pt idx="20">
                  <c:v>1.4485733272747983</c:v>
                </c:pt>
                <c:pt idx="21">
                  <c:v>-1.2966118386900365</c:v>
                </c:pt>
                <c:pt idx="22">
                  <c:v>0.54088545388357057</c:v>
                </c:pt>
                <c:pt idx="23">
                  <c:v>0.22010979992998805</c:v>
                </c:pt>
                <c:pt idx="24">
                  <c:v>0.94910321222903771</c:v>
                </c:pt>
                <c:pt idx="25">
                  <c:v>-0.79443082139480525</c:v>
                </c:pt>
                <c:pt idx="26">
                  <c:v>1.1541721654219244</c:v>
                </c:pt>
                <c:pt idx="27">
                  <c:v>-0.80832571423863686</c:v>
                </c:pt>
                <c:pt idx="28">
                  <c:v>-8.4464018276498215E-2</c:v>
                </c:pt>
                <c:pt idx="29">
                  <c:v>2.5482869759637553E-2</c:v>
                </c:pt>
                <c:pt idx="30">
                  <c:v>-5.3665085122669209</c:v>
                </c:pt>
                <c:pt idx="31">
                  <c:v>-2.7632209516094943</c:v>
                </c:pt>
                <c:pt idx="32">
                  <c:v>-2.3212835256449651</c:v>
                </c:pt>
                <c:pt idx="33">
                  <c:v>-3.3284198842875687</c:v>
                </c:pt>
                <c:pt idx="34">
                  <c:v>-3.5836623615006542</c:v>
                </c:pt>
                <c:pt idx="35">
                  <c:v>-0.61151843262698702</c:v>
                </c:pt>
                <c:pt idx="36">
                  <c:v>1.9329501601728523</c:v>
                </c:pt>
                <c:pt idx="37">
                  <c:v>4.656424024531491</c:v>
                </c:pt>
                <c:pt idx="38">
                  <c:v>10.445237947284403</c:v>
                </c:pt>
                <c:pt idx="39">
                  <c:v>6.8200457922860824</c:v>
                </c:pt>
                <c:pt idx="40">
                  <c:v>14.207771848114408</c:v>
                </c:pt>
                <c:pt idx="41">
                  <c:v>13.276415057774319</c:v>
                </c:pt>
                <c:pt idx="42">
                  <c:v>16.824121467305808</c:v>
                </c:pt>
                <c:pt idx="43">
                  <c:v>20.092108251082159</c:v>
                </c:pt>
                <c:pt idx="44">
                  <c:v>21.820884069550306</c:v>
                </c:pt>
                <c:pt idx="45">
                  <c:v>22.45609874127112</c:v>
                </c:pt>
                <c:pt idx="46">
                  <c:v>24.768920626724697</c:v>
                </c:pt>
                <c:pt idx="47">
                  <c:v>25.368818088650841</c:v>
                </c:pt>
                <c:pt idx="48">
                  <c:v>23.780539014998268</c:v>
                </c:pt>
                <c:pt idx="49">
                  <c:v>24.105646579715874</c:v>
                </c:pt>
                <c:pt idx="50">
                  <c:v>27.478870919214732</c:v>
                </c:pt>
                <c:pt idx="51">
                  <c:v>26.512372432703351</c:v>
                </c:pt>
                <c:pt idx="52">
                  <c:v>25.276952406578751</c:v>
                </c:pt>
                <c:pt idx="53">
                  <c:v>25.480313858320418</c:v>
                </c:pt>
                <c:pt idx="54">
                  <c:v>19.304070543930738</c:v>
                </c:pt>
                <c:pt idx="55">
                  <c:v>22.399209274182564</c:v>
                </c:pt>
                <c:pt idx="56">
                  <c:v>20.079560108195317</c:v>
                </c:pt>
                <c:pt idx="57">
                  <c:v>15.526568525530182</c:v>
                </c:pt>
                <c:pt idx="58">
                  <c:v>13.948076035874488</c:v>
                </c:pt>
                <c:pt idx="59">
                  <c:v>12.00691822346651</c:v>
                </c:pt>
                <c:pt idx="60">
                  <c:v>11.263382316745062</c:v>
                </c:pt>
                <c:pt idx="61">
                  <c:v>12.866608738992639</c:v>
                </c:pt>
                <c:pt idx="62">
                  <c:v>11.394891282774436</c:v>
                </c:pt>
                <c:pt idx="63">
                  <c:v>13.568796390882387</c:v>
                </c:pt>
                <c:pt idx="64">
                  <c:v>14.543997208377238</c:v>
                </c:pt>
                <c:pt idx="65">
                  <c:v>11.424064275562545</c:v>
                </c:pt>
                <c:pt idx="66">
                  <c:v>13.382130393506978</c:v>
                </c:pt>
                <c:pt idx="67">
                  <c:v>11.433481481288871</c:v>
                </c:pt>
                <c:pt idx="68">
                  <c:v>9.2721740672473434</c:v>
                </c:pt>
                <c:pt idx="69">
                  <c:v>7.832172286110219</c:v>
                </c:pt>
                <c:pt idx="70">
                  <c:v>11.804069874461829</c:v>
                </c:pt>
                <c:pt idx="71">
                  <c:v>10.972727664306817</c:v>
                </c:pt>
                <c:pt idx="72">
                  <c:v>7.840814970436222</c:v>
                </c:pt>
                <c:pt idx="73">
                  <c:v>7.8692054198876846</c:v>
                </c:pt>
                <c:pt idx="74">
                  <c:v>7.7806874862030169</c:v>
                </c:pt>
                <c:pt idx="75">
                  <c:v>6.9293962784886132</c:v>
                </c:pt>
                <c:pt idx="76">
                  <c:v>3.6364542563783431</c:v>
                </c:pt>
                <c:pt idx="77">
                  <c:v>4.5021143645766992</c:v>
                </c:pt>
                <c:pt idx="78">
                  <c:v>4.9628604512176206</c:v>
                </c:pt>
                <c:pt idx="79">
                  <c:v>0.36363761770529573</c:v>
                </c:pt>
                <c:pt idx="80">
                  <c:v>0.53450785598424733</c:v>
                </c:pt>
                <c:pt idx="81">
                  <c:v>0.84674003643781559</c:v>
                </c:pt>
                <c:pt idx="82">
                  <c:v>-3.6965779754555705</c:v>
                </c:pt>
                <c:pt idx="83">
                  <c:v>-1.8658186962150243</c:v>
                </c:pt>
                <c:pt idx="84">
                  <c:v>-2.7903498036589265</c:v>
                </c:pt>
                <c:pt idx="85">
                  <c:v>-1.5335242732399774</c:v>
                </c:pt>
                <c:pt idx="86">
                  <c:v>-1.6007465761869664</c:v>
                </c:pt>
                <c:pt idx="87">
                  <c:v>-2.0445778615156165</c:v>
                </c:pt>
                <c:pt idx="88">
                  <c:v>-1.8065019558489011</c:v>
                </c:pt>
                <c:pt idx="89">
                  <c:v>-1.7687824166167339</c:v>
                </c:pt>
                <c:pt idx="90">
                  <c:v>-2.021588788689352</c:v>
                </c:pt>
                <c:pt idx="91">
                  <c:v>-1.2758613147953635</c:v>
                </c:pt>
                <c:pt idx="92">
                  <c:v>-0.74568710036853014</c:v>
                </c:pt>
                <c:pt idx="93">
                  <c:v>-3.5004425334090037</c:v>
                </c:pt>
                <c:pt idx="94">
                  <c:v>-3.1488262924096406</c:v>
                </c:pt>
                <c:pt idx="95">
                  <c:v>-1.8976844901850258</c:v>
                </c:pt>
                <c:pt idx="96">
                  <c:v>-1.9377182139892459</c:v>
                </c:pt>
                <c:pt idx="97">
                  <c:v>-1.4536260312967528</c:v>
                </c:pt>
                <c:pt idx="98">
                  <c:v>-0.98061915319566839</c:v>
                </c:pt>
                <c:pt idx="99">
                  <c:v>-0.1377556983812826</c:v>
                </c:pt>
                <c:pt idx="100">
                  <c:v>-0.27923850284619861</c:v>
                </c:pt>
                <c:pt idx="101">
                  <c:v>-2.305592025364517</c:v>
                </c:pt>
                <c:pt idx="102">
                  <c:v>-6.378351173425352E-2</c:v>
                </c:pt>
                <c:pt idx="103">
                  <c:v>-0.54670129192237671</c:v>
                </c:pt>
                <c:pt idx="104">
                  <c:v>0.96679461328986993</c:v>
                </c:pt>
                <c:pt idx="105">
                  <c:v>1.2895081352717215</c:v>
                </c:pt>
                <c:pt idx="106">
                  <c:v>1.5047355926311781</c:v>
                </c:pt>
                <c:pt idx="107">
                  <c:v>-1.2131099720061647</c:v>
                </c:pt>
                <c:pt idx="108">
                  <c:v>-2.0141072740176882</c:v>
                </c:pt>
                <c:pt idx="109">
                  <c:v>-0.33576127354354285</c:v>
                </c:pt>
                <c:pt idx="110">
                  <c:v>-0.73202982994127519</c:v>
                </c:pt>
                <c:pt idx="111">
                  <c:v>-0.64229794757124803</c:v>
                </c:pt>
                <c:pt idx="112">
                  <c:v>-1.3058627388070521</c:v>
                </c:pt>
                <c:pt idx="113">
                  <c:v>-0.20434855239542837</c:v>
                </c:pt>
                <c:pt idx="114">
                  <c:v>1.0186341364381044</c:v>
                </c:pt>
                <c:pt idx="115">
                  <c:v>2.2521863684297538</c:v>
                </c:pt>
                <c:pt idx="116">
                  <c:v>0.84788536612099741</c:v>
                </c:pt>
                <c:pt idx="117">
                  <c:v>1.1867456572728254</c:v>
                </c:pt>
                <c:pt idx="118">
                  <c:v>0.5993965629868131</c:v>
                </c:pt>
                <c:pt idx="119">
                  <c:v>2.1069177072886651</c:v>
                </c:pt>
                <c:pt idx="120">
                  <c:v>0.87440571371179243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22.363903488353028</c:v>
                </c:pt>
                <c:pt idx="1">
                  <c:v>17.486349415306606</c:v>
                </c:pt>
                <c:pt idx="2">
                  <c:v>15.948495294246175</c:v>
                </c:pt>
                <c:pt idx="3">
                  <c:v>10.068003557116489</c:v>
                </c:pt>
                <c:pt idx="4">
                  <c:v>9.3623264453343396</c:v>
                </c:pt>
                <c:pt idx="5">
                  <c:v>6.403084480444714</c:v>
                </c:pt>
                <c:pt idx="6">
                  <c:v>5.0333195758814435</c:v>
                </c:pt>
                <c:pt idx="7">
                  <c:v>4.7508643047841765</c:v>
                </c:pt>
                <c:pt idx="8">
                  <c:v>1.5266210784655609</c:v>
                </c:pt>
                <c:pt idx="9">
                  <c:v>1.0772516299345578</c:v>
                </c:pt>
                <c:pt idx="10">
                  <c:v>3.0300703295558735</c:v>
                </c:pt>
                <c:pt idx="11">
                  <c:v>2.2438407466743753</c:v>
                </c:pt>
                <c:pt idx="12">
                  <c:v>1.5395900984967605</c:v>
                </c:pt>
                <c:pt idx="13">
                  <c:v>0.19730620735301674</c:v>
                </c:pt>
                <c:pt idx="14">
                  <c:v>-0.58062157319338514</c:v>
                </c:pt>
                <c:pt idx="15">
                  <c:v>0.94731432974319274</c:v>
                </c:pt>
                <c:pt idx="16">
                  <c:v>9.7171626176984174E-2</c:v>
                </c:pt>
                <c:pt idx="17">
                  <c:v>0.26320786309165611</c:v>
                </c:pt>
                <c:pt idx="18">
                  <c:v>-1.397788317711995</c:v>
                </c:pt>
                <c:pt idx="19">
                  <c:v>-1.0661802339561928</c:v>
                </c:pt>
                <c:pt idx="20">
                  <c:v>-1.001275232106525</c:v>
                </c:pt>
                <c:pt idx="21">
                  <c:v>-2.5473572503827588</c:v>
                </c:pt>
                <c:pt idx="22">
                  <c:v>-2.5715884098543298</c:v>
                </c:pt>
                <c:pt idx="23">
                  <c:v>-1.3296842886568783</c:v>
                </c:pt>
                <c:pt idx="24">
                  <c:v>0.27752391101376067</c:v>
                </c:pt>
                <c:pt idx="25">
                  <c:v>-1.9628466515045622</c:v>
                </c:pt>
                <c:pt idx="26">
                  <c:v>-1.2631082909311881</c:v>
                </c:pt>
                <c:pt idx="27">
                  <c:v>2.6203707512235597</c:v>
                </c:pt>
                <c:pt idx="28">
                  <c:v>24.070561679892883</c:v>
                </c:pt>
                <c:pt idx="29">
                  <c:v>29.423177409366236</c:v>
                </c:pt>
                <c:pt idx="30">
                  <c:v>33.291621864519477</c:v>
                </c:pt>
                <c:pt idx="31">
                  <c:v>36.241087727082963</c:v>
                </c:pt>
                <c:pt idx="32">
                  <c:v>33.95366186749628</c:v>
                </c:pt>
                <c:pt idx="33">
                  <c:v>30.597236802604499</c:v>
                </c:pt>
                <c:pt idx="34">
                  <c:v>29.525017444111334</c:v>
                </c:pt>
                <c:pt idx="35">
                  <c:v>29.099398005051146</c:v>
                </c:pt>
                <c:pt idx="36">
                  <c:v>31.701802620855158</c:v>
                </c:pt>
                <c:pt idx="37">
                  <c:v>30.495355038355832</c:v>
                </c:pt>
                <c:pt idx="38">
                  <c:v>28.213432542300403</c:v>
                </c:pt>
                <c:pt idx="39">
                  <c:v>23.768984696150071</c:v>
                </c:pt>
                <c:pt idx="40">
                  <c:v>21.662343190710544</c:v>
                </c:pt>
                <c:pt idx="41">
                  <c:v>18.007739412642675</c:v>
                </c:pt>
                <c:pt idx="42">
                  <c:v>14.733485439536484</c:v>
                </c:pt>
                <c:pt idx="43">
                  <c:v>11.263334139323934</c:v>
                </c:pt>
                <c:pt idx="44">
                  <c:v>6.2782389924070978</c:v>
                </c:pt>
                <c:pt idx="45">
                  <c:v>4.5266826510077243</c:v>
                </c:pt>
                <c:pt idx="46">
                  <c:v>5.0526876248741699</c:v>
                </c:pt>
                <c:pt idx="47">
                  <c:v>1.9834583915483972</c:v>
                </c:pt>
                <c:pt idx="48">
                  <c:v>1.4446453253884168</c:v>
                </c:pt>
                <c:pt idx="49">
                  <c:v>4.0690796841465495</c:v>
                </c:pt>
                <c:pt idx="50">
                  <c:v>2.6433543066136869</c:v>
                </c:pt>
                <c:pt idx="51">
                  <c:v>1.9764353552991432</c:v>
                </c:pt>
                <c:pt idx="52">
                  <c:v>3.9143361225504556</c:v>
                </c:pt>
                <c:pt idx="53">
                  <c:v>3.2505894540019904</c:v>
                </c:pt>
                <c:pt idx="54">
                  <c:v>3.0338709913029778</c:v>
                </c:pt>
                <c:pt idx="55">
                  <c:v>2.8415680000969714</c:v>
                </c:pt>
                <c:pt idx="56">
                  <c:v>2.9963749947296536</c:v>
                </c:pt>
                <c:pt idx="57">
                  <c:v>2.4884131735656472</c:v>
                </c:pt>
                <c:pt idx="58">
                  <c:v>2.8005469120766389</c:v>
                </c:pt>
                <c:pt idx="59">
                  <c:v>2.1948068509390684</c:v>
                </c:pt>
                <c:pt idx="60">
                  <c:v>1.4843921299706346</c:v>
                </c:pt>
                <c:pt idx="61">
                  <c:v>1.8940950505469654</c:v>
                </c:pt>
                <c:pt idx="62">
                  <c:v>0.30481692888436779</c:v>
                </c:pt>
                <c:pt idx="63">
                  <c:v>1.8630110271910119</c:v>
                </c:pt>
                <c:pt idx="64">
                  <c:v>1.6931115405827504</c:v>
                </c:pt>
                <c:pt idx="65">
                  <c:v>1.4894231219148217</c:v>
                </c:pt>
                <c:pt idx="66">
                  <c:v>1.6761041425887473</c:v>
                </c:pt>
                <c:pt idx="67">
                  <c:v>1.7105920661356504</c:v>
                </c:pt>
                <c:pt idx="68">
                  <c:v>0.42940634967852775</c:v>
                </c:pt>
                <c:pt idx="69">
                  <c:v>1.0570363526822815</c:v>
                </c:pt>
                <c:pt idx="70">
                  <c:v>1.3090303124499256</c:v>
                </c:pt>
                <c:pt idx="71">
                  <c:v>2.0785292736684289</c:v>
                </c:pt>
                <c:pt idx="72">
                  <c:v>1.6557236883839306</c:v>
                </c:pt>
                <c:pt idx="73">
                  <c:v>2.1271150629465989</c:v>
                </c:pt>
                <c:pt idx="74">
                  <c:v>1.9335909824436912</c:v>
                </c:pt>
                <c:pt idx="75">
                  <c:v>1.8201849244068771</c:v>
                </c:pt>
                <c:pt idx="76">
                  <c:v>0.96472183920436794</c:v>
                </c:pt>
                <c:pt idx="77">
                  <c:v>0.85308965758652944</c:v>
                </c:pt>
                <c:pt idx="78">
                  <c:v>2.6620049724023525</c:v>
                </c:pt>
                <c:pt idx="79">
                  <c:v>0.91272235422985082</c:v>
                </c:pt>
                <c:pt idx="80">
                  <c:v>1.2749763705232811</c:v>
                </c:pt>
                <c:pt idx="81">
                  <c:v>2.3686017557740997</c:v>
                </c:pt>
                <c:pt idx="82">
                  <c:v>1.8143978656174613</c:v>
                </c:pt>
                <c:pt idx="83">
                  <c:v>1.9508503043013006</c:v>
                </c:pt>
                <c:pt idx="84">
                  <c:v>2.4114789052581558</c:v>
                </c:pt>
                <c:pt idx="85">
                  <c:v>2.0693936095101231</c:v>
                </c:pt>
                <c:pt idx="86">
                  <c:v>2.8362846214171573</c:v>
                </c:pt>
                <c:pt idx="87">
                  <c:v>2.8056726790492443</c:v>
                </c:pt>
                <c:pt idx="88">
                  <c:v>1.8885180724293544</c:v>
                </c:pt>
                <c:pt idx="89">
                  <c:v>0.85887051205313214</c:v>
                </c:pt>
                <c:pt idx="90">
                  <c:v>2.2525861683444899</c:v>
                </c:pt>
                <c:pt idx="91">
                  <c:v>0.88924587234971253</c:v>
                </c:pt>
                <c:pt idx="92">
                  <c:v>1.9189849619197716</c:v>
                </c:pt>
                <c:pt idx="93">
                  <c:v>0.8261278302041718</c:v>
                </c:pt>
                <c:pt idx="94">
                  <c:v>1.5430207402687508</c:v>
                </c:pt>
                <c:pt idx="95">
                  <c:v>1.8792403644791147</c:v>
                </c:pt>
                <c:pt idx="96">
                  <c:v>2.4092399322382723</c:v>
                </c:pt>
                <c:pt idx="97">
                  <c:v>3.3218136706040853</c:v>
                </c:pt>
                <c:pt idx="98">
                  <c:v>3.5713525702923574</c:v>
                </c:pt>
                <c:pt idx="99">
                  <c:v>4.234891917463961</c:v>
                </c:pt>
                <c:pt idx="100">
                  <c:v>3.3340567300551358</c:v>
                </c:pt>
                <c:pt idx="101">
                  <c:v>2.4016237461583949</c:v>
                </c:pt>
                <c:pt idx="102">
                  <c:v>3.169035959943066</c:v>
                </c:pt>
                <c:pt idx="103">
                  <c:v>3.9412428048831818</c:v>
                </c:pt>
                <c:pt idx="104">
                  <c:v>5.0503642556046318</c:v>
                </c:pt>
                <c:pt idx="105">
                  <c:v>5.1206111438130719</c:v>
                </c:pt>
                <c:pt idx="106">
                  <c:v>6.0381001253290645</c:v>
                </c:pt>
                <c:pt idx="107">
                  <c:v>6.5261147563226567</c:v>
                </c:pt>
                <c:pt idx="108">
                  <c:v>6.3213835356508055</c:v>
                </c:pt>
                <c:pt idx="109">
                  <c:v>6.7951967222018395</c:v>
                </c:pt>
                <c:pt idx="110">
                  <c:v>5.7054695477804218</c:v>
                </c:pt>
                <c:pt idx="111">
                  <c:v>5.2562679376241599</c:v>
                </c:pt>
                <c:pt idx="112">
                  <c:v>4.744403316834183</c:v>
                </c:pt>
                <c:pt idx="113">
                  <c:v>4.5228806228948688</c:v>
                </c:pt>
                <c:pt idx="114">
                  <c:v>4.9920504816566762</c:v>
                </c:pt>
                <c:pt idx="115">
                  <c:v>6.0605417281890483</c:v>
                </c:pt>
                <c:pt idx="116">
                  <c:v>5.8713129987031172</c:v>
                </c:pt>
                <c:pt idx="117">
                  <c:v>5.4624403728990041</c:v>
                </c:pt>
                <c:pt idx="118">
                  <c:v>5.4498046792412582</c:v>
                </c:pt>
                <c:pt idx="119">
                  <c:v>5.257367612894833</c:v>
                </c:pt>
                <c:pt idx="120">
                  <c:v>4.8293930204051838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6.1276935271813926</c:v>
                </c:pt>
                <c:pt idx="1">
                  <c:v>3.1408977938954745</c:v>
                </c:pt>
                <c:pt idx="2">
                  <c:v>3.5380554021628465</c:v>
                </c:pt>
                <c:pt idx="3">
                  <c:v>5.8406661467138585</c:v>
                </c:pt>
                <c:pt idx="4">
                  <c:v>3.2798046587621976</c:v>
                </c:pt>
                <c:pt idx="5">
                  <c:v>6.5865187039965232</c:v>
                </c:pt>
                <c:pt idx="6">
                  <c:v>4.5426978376813683</c:v>
                </c:pt>
                <c:pt idx="7">
                  <c:v>1.4326398239833475</c:v>
                </c:pt>
                <c:pt idx="8">
                  <c:v>-0.25389031179619559</c:v>
                </c:pt>
                <c:pt idx="9">
                  <c:v>0.45173742054966659</c:v>
                </c:pt>
                <c:pt idx="10">
                  <c:v>1.1220492324975686</c:v>
                </c:pt>
                <c:pt idx="11">
                  <c:v>1.1840333391034441</c:v>
                </c:pt>
                <c:pt idx="12">
                  <c:v>1.2616722809819887</c:v>
                </c:pt>
                <c:pt idx="13">
                  <c:v>4.0431615977903759</c:v>
                </c:pt>
                <c:pt idx="14">
                  <c:v>-9.0537788890249604E-2</c:v>
                </c:pt>
                <c:pt idx="15">
                  <c:v>0.54930015542540589</c:v>
                </c:pt>
                <c:pt idx="16">
                  <c:v>-2.2278484113256378</c:v>
                </c:pt>
                <c:pt idx="17">
                  <c:v>-1.400717385000338</c:v>
                </c:pt>
                <c:pt idx="18">
                  <c:v>-0.5465674895179452</c:v>
                </c:pt>
                <c:pt idx="19">
                  <c:v>-1.5884629594636674</c:v>
                </c:pt>
                <c:pt idx="20">
                  <c:v>-2.8510959881904054</c:v>
                </c:pt>
                <c:pt idx="21">
                  <c:v>-0.61398673758444655</c:v>
                </c:pt>
                <c:pt idx="22">
                  <c:v>-2.7820375160400719</c:v>
                </c:pt>
                <c:pt idx="23">
                  <c:v>-3.6404979363728787</c:v>
                </c:pt>
                <c:pt idx="24">
                  <c:v>-5.0383350165817884</c:v>
                </c:pt>
                <c:pt idx="25">
                  <c:v>-4.3763508304821332</c:v>
                </c:pt>
                <c:pt idx="26">
                  <c:v>-3.6040320856626686</c:v>
                </c:pt>
                <c:pt idx="27">
                  <c:v>-3.1672154342829835</c:v>
                </c:pt>
                <c:pt idx="28">
                  <c:v>-2.9358559095548817</c:v>
                </c:pt>
                <c:pt idx="29">
                  <c:v>-4.1439097387198975</c:v>
                </c:pt>
                <c:pt idx="30">
                  <c:v>-3.5288568958105748</c:v>
                </c:pt>
                <c:pt idx="31">
                  <c:v>-2.0825617672111161</c:v>
                </c:pt>
                <c:pt idx="32">
                  <c:v>-2.4448952423540522</c:v>
                </c:pt>
                <c:pt idx="33">
                  <c:v>-2.7515253830451449</c:v>
                </c:pt>
                <c:pt idx="34">
                  <c:v>-2.2792245327263578</c:v>
                </c:pt>
                <c:pt idx="35">
                  <c:v>-1.8800579496560745</c:v>
                </c:pt>
                <c:pt idx="36">
                  <c:v>-0.44789079828843326</c:v>
                </c:pt>
                <c:pt idx="37">
                  <c:v>-1.2453639250944992</c:v>
                </c:pt>
                <c:pt idx="38">
                  <c:v>-0.31949951366411539</c:v>
                </c:pt>
                <c:pt idx="39">
                  <c:v>-3.6062411035264015E-3</c:v>
                </c:pt>
                <c:pt idx="40">
                  <c:v>2.4383920658480909</c:v>
                </c:pt>
                <c:pt idx="41">
                  <c:v>1.2991613582308323</c:v>
                </c:pt>
                <c:pt idx="42">
                  <c:v>0.91723545517518423</c:v>
                </c:pt>
                <c:pt idx="43">
                  <c:v>0.77058666913241858</c:v>
                </c:pt>
                <c:pt idx="44">
                  <c:v>-0.86419579315141615</c:v>
                </c:pt>
                <c:pt idx="45">
                  <c:v>-1.5245859452067987</c:v>
                </c:pt>
                <c:pt idx="46">
                  <c:v>-2.7936089579334844</c:v>
                </c:pt>
                <c:pt idx="47">
                  <c:v>-5.0392971192158926</c:v>
                </c:pt>
                <c:pt idx="48">
                  <c:v>-4.5159215995085624</c:v>
                </c:pt>
                <c:pt idx="49">
                  <c:v>-4.785035186217736</c:v>
                </c:pt>
                <c:pt idx="50">
                  <c:v>-5.6876765538699496</c:v>
                </c:pt>
                <c:pt idx="51">
                  <c:v>-5.2869952327274126</c:v>
                </c:pt>
                <c:pt idx="52">
                  <c:v>-6.1456283422624045</c:v>
                </c:pt>
                <c:pt idx="53">
                  <c:v>-6.3506497535691961</c:v>
                </c:pt>
                <c:pt idx="54">
                  <c:v>-6.9690292008054451</c:v>
                </c:pt>
                <c:pt idx="55">
                  <c:v>-7.3588207462679911</c:v>
                </c:pt>
                <c:pt idx="56">
                  <c:v>-7.8292391252696953</c:v>
                </c:pt>
                <c:pt idx="57">
                  <c:v>-8.0763202833130077</c:v>
                </c:pt>
                <c:pt idx="58">
                  <c:v>-8.473179725442515</c:v>
                </c:pt>
                <c:pt idx="59">
                  <c:v>-8.6869287005438327</c:v>
                </c:pt>
                <c:pt idx="60">
                  <c:v>-7.886628520800981</c:v>
                </c:pt>
                <c:pt idx="61">
                  <c:v>-8.679230701606544</c:v>
                </c:pt>
                <c:pt idx="62">
                  <c:v>-9.2393973526340734</c:v>
                </c:pt>
                <c:pt idx="63">
                  <c:v>-8.1727161034184057</c:v>
                </c:pt>
                <c:pt idx="64">
                  <c:v>-8.3113097234318953</c:v>
                </c:pt>
                <c:pt idx="65">
                  <c:v>-6.8769502534440088</c:v>
                </c:pt>
                <c:pt idx="66">
                  <c:v>-6.2764691935027788</c:v>
                </c:pt>
                <c:pt idx="67">
                  <c:v>-6.8467893476672801</c:v>
                </c:pt>
                <c:pt idx="68">
                  <c:v>-6.7877862617488365</c:v>
                </c:pt>
                <c:pt idx="69">
                  <c:v>-5.7467283257126125</c:v>
                </c:pt>
                <c:pt idx="70">
                  <c:v>-6.4907539025674783</c:v>
                </c:pt>
                <c:pt idx="71">
                  <c:v>-6.1201555971062378</c:v>
                </c:pt>
                <c:pt idx="72">
                  <c:v>-5.759092496153392</c:v>
                </c:pt>
                <c:pt idx="73">
                  <c:v>-5.1003770938953688</c:v>
                </c:pt>
                <c:pt idx="74">
                  <c:v>-5.4273017792671983</c:v>
                </c:pt>
                <c:pt idx="75">
                  <c:v>-6.1191335466873227</c:v>
                </c:pt>
                <c:pt idx="76">
                  <c:v>-6.0661137996346586</c:v>
                </c:pt>
                <c:pt idx="77">
                  <c:v>-5.4125732031320526</c:v>
                </c:pt>
                <c:pt idx="78">
                  <c:v>-5.4014493608667227</c:v>
                </c:pt>
                <c:pt idx="79">
                  <c:v>-4.6894582242825233</c:v>
                </c:pt>
                <c:pt idx="80">
                  <c:v>-4.3143476984053484</c:v>
                </c:pt>
                <c:pt idx="81">
                  <c:v>-4.7688483441678233</c:v>
                </c:pt>
                <c:pt idx="82">
                  <c:v>-4.8403720917664312</c:v>
                </c:pt>
                <c:pt idx="83">
                  <c:v>-4.4570533956218013</c:v>
                </c:pt>
                <c:pt idx="84">
                  <c:v>-4.4809578720404808</c:v>
                </c:pt>
                <c:pt idx="85">
                  <c:v>-3.6790141817579043</c:v>
                </c:pt>
                <c:pt idx="86">
                  <c:v>-3.1550913080852032</c:v>
                </c:pt>
                <c:pt idx="87">
                  <c:v>-3.5680219639147754</c:v>
                </c:pt>
                <c:pt idx="88">
                  <c:v>-3.4705898089894367</c:v>
                </c:pt>
                <c:pt idx="89">
                  <c:v>-1.7075059013787846</c:v>
                </c:pt>
                <c:pt idx="90">
                  <c:v>-3.3957329285810585</c:v>
                </c:pt>
                <c:pt idx="91">
                  <c:v>-3.3051501961548699</c:v>
                </c:pt>
                <c:pt idx="92">
                  <c:v>-3.1033136179876313</c:v>
                </c:pt>
                <c:pt idx="93">
                  <c:v>-3.1274818438169629</c:v>
                </c:pt>
                <c:pt idx="94">
                  <c:v>-3.30543728459195</c:v>
                </c:pt>
                <c:pt idx="95">
                  <c:v>-3.5467449409245519</c:v>
                </c:pt>
                <c:pt idx="96">
                  <c:v>-6.029338378548502</c:v>
                </c:pt>
                <c:pt idx="97">
                  <c:v>-5.5503030825104203</c:v>
                </c:pt>
                <c:pt idx="98">
                  <c:v>-5.6528161022645831</c:v>
                </c:pt>
                <c:pt idx="99">
                  <c:v>-6.4510628551321449</c:v>
                </c:pt>
                <c:pt idx="100">
                  <c:v>-5.1136105304112807</c:v>
                </c:pt>
                <c:pt idx="101">
                  <c:v>-6.1613063190543258</c:v>
                </c:pt>
                <c:pt idx="102">
                  <c:v>-6.8106696013122194</c:v>
                </c:pt>
                <c:pt idx="103">
                  <c:v>-6.6182246422208362</c:v>
                </c:pt>
                <c:pt idx="104">
                  <c:v>-6.0678806260530997</c:v>
                </c:pt>
                <c:pt idx="105">
                  <c:v>-6.0218201246332921</c:v>
                </c:pt>
                <c:pt idx="106">
                  <c:v>-4.5530998050016036</c:v>
                </c:pt>
                <c:pt idx="107">
                  <c:v>-2.9707074301593233</c:v>
                </c:pt>
                <c:pt idx="108">
                  <c:v>-1.7472694178582362</c:v>
                </c:pt>
                <c:pt idx="109">
                  <c:v>-0.81699432974210329</c:v>
                </c:pt>
                <c:pt idx="110">
                  <c:v>0.2703580381423335</c:v>
                </c:pt>
                <c:pt idx="111">
                  <c:v>1.3202778272524176</c:v>
                </c:pt>
                <c:pt idx="112">
                  <c:v>3.1084758208978416</c:v>
                </c:pt>
                <c:pt idx="113">
                  <c:v>3.4003033885698017</c:v>
                </c:pt>
                <c:pt idx="114">
                  <c:v>3.55376321039952</c:v>
                </c:pt>
                <c:pt idx="115">
                  <c:v>2.6531831187220059</c:v>
                </c:pt>
                <c:pt idx="116">
                  <c:v>4.4848188058361735</c:v>
                </c:pt>
                <c:pt idx="117">
                  <c:v>5.1831707871519779</c:v>
                </c:pt>
                <c:pt idx="118">
                  <c:v>4.1002508055985345</c:v>
                </c:pt>
                <c:pt idx="119">
                  <c:v>3.3023908655748198</c:v>
                </c:pt>
                <c:pt idx="120">
                  <c:v>3.6624372755711025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-0.11827627957401976</c:v>
                </c:pt>
                <c:pt idx="1">
                  <c:v>-1.6773216336130832</c:v>
                </c:pt>
                <c:pt idx="2">
                  <c:v>-1.6134265275737296</c:v>
                </c:pt>
                <c:pt idx="3">
                  <c:v>0.40955225591723426</c:v>
                </c:pt>
                <c:pt idx="4">
                  <c:v>1.6940448048846695</c:v>
                </c:pt>
                <c:pt idx="5">
                  <c:v>-0.9367140171632119</c:v>
                </c:pt>
                <c:pt idx="6">
                  <c:v>-2.7344339145304284</c:v>
                </c:pt>
                <c:pt idx="7">
                  <c:v>-1.2326531441355535</c:v>
                </c:pt>
                <c:pt idx="8">
                  <c:v>-1.1219378420937631</c:v>
                </c:pt>
                <c:pt idx="9">
                  <c:v>0.15544566830109482</c:v>
                </c:pt>
                <c:pt idx="10">
                  <c:v>-0.8644401186010654</c:v>
                </c:pt>
                <c:pt idx="11">
                  <c:v>0.39484835818957331</c:v>
                </c:pt>
                <c:pt idx="12">
                  <c:v>0.46706357562437256</c:v>
                </c:pt>
                <c:pt idx="13">
                  <c:v>1.1921351616167915</c:v>
                </c:pt>
                <c:pt idx="14">
                  <c:v>-1.4298085128775511</c:v>
                </c:pt>
                <c:pt idx="15">
                  <c:v>0.61108442076036207</c:v>
                </c:pt>
                <c:pt idx="16">
                  <c:v>-0.21905406606453934</c:v>
                </c:pt>
                <c:pt idx="17">
                  <c:v>-1.5796479793075131</c:v>
                </c:pt>
                <c:pt idx="18">
                  <c:v>0.24210391406272591</c:v>
                </c:pt>
                <c:pt idx="19">
                  <c:v>0.71612348618536503</c:v>
                </c:pt>
                <c:pt idx="20">
                  <c:v>-0.41571761456367529</c:v>
                </c:pt>
                <c:pt idx="21">
                  <c:v>0.14098341977859707</c:v>
                </c:pt>
                <c:pt idx="22">
                  <c:v>1.0111730062572148E-2</c:v>
                </c:pt>
                <c:pt idx="23">
                  <c:v>1.3236334069952125</c:v>
                </c:pt>
                <c:pt idx="24">
                  <c:v>-1.0202522507602632</c:v>
                </c:pt>
                <c:pt idx="25">
                  <c:v>0.24403690948613965</c:v>
                </c:pt>
                <c:pt idx="26">
                  <c:v>0.1652711586160103</c:v>
                </c:pt>
                <c:pt idx="27">
                  <c:v>-2.6394111783295813</c:v>
                </c:pt>
                <c:pt idx="28">
                  <c:v>0.86806619769618809</c:v>
                </c:pt>
                <c:pt idx="29">
                  <c:v>-1.0747722373747</c:v>
                </c:pt>
                <c:pt idx="30">
                  <c:v>-1.681340629959565</c:v>
                </c:pt>
                <c:pt idx="31">
                  <c:v>0.35116943582577292</c:v>
                </c:pt>
                <c:pt idx="32">
                  <c:v>-0.87277044254035885</c:v>
                </c:pt>
                <c:pt idx="33">
                  <c:v>0.38496587656230907</c:v>
                </c:pt>
                <c:pt idx="34">
                  <c:v>-0.23860127473108389</c:v>
                </c:pt>
                <c:pt idx="35">
                  <c:v>-0.27727867731829681</c:v>
                </c:pt>
                <c:pt idx="36">
                  <c:v>-1.9132123851884807E-2</c:v>
                </c:pt>
                <c:pt idx="37">
                  <c:v>1.7898791588298935</c:v>
                </c:pt>
                <c:pt idx="38">
                  <c:v>0.82428137572593296</c:v>
                </c:pt>
                <c:pt idx="39">
                  <c:v>-0.13866051267255386</c:v>
                </c:pt>
                <c:pt idx="40">
                  <c:v>1.6753941479490337</c:v>
                </c:pt>
                <c:pt idx="41">
                  <c:v>2.3469965666163208</c:v>
                </c:pt>
                <c:pt idx="42">
                  <c:v>2.4710959151009568</c:v>
                </c:pt>
                <c:pt idx="43">
                  <c:v>-1.0717697871197041</c:v>
                </c:pt>
                <c:pt idx="44">
                  <c:v>0.84717089425389402</c:v>
                </c:pt>
                <c:pt idx="45">
                  <c:v>-0.53922561878258446</c:v>
                </c:pt>
                <c:pt idx="46">
                  <c:v>-0.91694168725035974</c:v>
                </c:pt>
                <c:pt idx="47">
                  <c:v>-1.2943616225944601</c:v>
                </c:pt>
                <c:pt idx="48">
                  <c:v>-0.2043304450183771</c:v>
                </c:pt>
                <c:pt idx="49">
                  <c:v>-1.6836744311277625</c:v>
                </c:pt>
                <c:pt idx="50">
                  <c:v>1.5995269776515548</c:v>
                </c:pt>
                <c:pt idx="51">
                  <c:v>-1.6139821497340643</c:v>
                </c:pt>
                <c:pt idx="52">
                  <c:v>2.6590678314549958</c:v>
                </c:pt>
                <c:pt idx="53">
                  <c:v>0.44533193223738221</c:v>
                </c:pt>
                <c:pt idx="54">
                  <c:v>-0.25619094728770547</c:v>
                </c:pt>
                <c:pt idx="55">
                  <c:v>0.90800496506491923</c:v>
                </c:pt>
                <c:pt idx="56">
                  <c:v>0.15415572412936493</c:v>
                </c:pt>
                <c:pt idx="57">
                  <c:v>-2.6176996885129582</c:v>
                </c:pt>
                <c:pt idx="58">
                  <c:v>-0.18394387416900113</c:v>
                </c:pt>
                <c:pt idx="59">
                  <c:v>-0.97188288371425968</c:v>
                </c:pt>
                <c:pt idx="60">
                  <c:v>0.72260134123266784</c:v>
                </c:pt>
                <c:pt idx="61">
                  <c:v>-2.0777834769738552</c:v>
                </c:pt>
                <c:pt idx="62">
                  <c:v>-1.8218528678956927</c:v>
                </c:pt>
                <c:pt idx="63">
                  <c:v>-1.7365962327707052</c:v>
                </c:pt>
                <c:pt idx="64">
                  <c:v>-0.4990586600147876</c:v>
                </c:pt>
                <c:pt idx="65">
                  <c:v>-0.7252983987480649</c:v>
                </c:pt>
                <c:pt idx="66">
                  <c:v>-0.75731274044674723</c:v>
                </c:pt>
                <c:pt idx="67">
                  <c:v>0.71750933019361662</c:v>
                </c:pt>
                <c:pt idx="68">
                  <c:v>-0.58969389452951737</c:v>
                </c:pt>
                <c:pt idx="69">
                  <c:v>-0.11670403175121018</c:v>
                </c:pt>
                <c:pt idx="70">
                  <c:v>-0.77467639707907809</c:v>
                </c:pt>
                <c:pt idx="71">
                  <c:v>-0.61758617349062983</c:v>
                </c:pt>
                <c:pt idx="72">
                  <c:v>-0.56166675130523669</c:v>
                </c:pt>
                <c:pt idx="73">
                  <c:v>-1.3976280243522166</c:v>
                </c:pt>
                <c:pt idx="74">
                  <c:v>-0.22322394126891443</c:v>
                </c:pt>
                <c:pt idx="75">
                  <c:v>-2.2136484053936543</c:v>
                </c:pt>
                <c:pt idx="76">
                  <c:v>-0.82781134264508016</c:v>
                </c:pt>
                <c:pt idx="77">
                  <c:v>-0.94210533189534995</c:v>
                </c:pt>
                <c:pt idx="78">
                  <c:v>-1.0176725463446157</c:v>
                </c:pt>
                <c:pt idx="79">
                  <c:v>-3.0701536031632743</c:v>
                </c:pt>
                <c:pt idx="80">
                  <c:v>-2.4085024275213414</c:v>
                </c:pt>
                <c:pt idx="81">
                  <c:v>-2.335122337124675</c:v>
                </c:pt>
                <c:pt idx="82">
                  <c:v>-1.847537519494745</c:v>
                </c:pt>
                <c:pt idx="83">
                  <c:v>-2.8199454980943832</c:v>
                </c:pt>
                <c:pt idx="84">
                  <c:v>-2.8906828537143237</c:v>
                </c:pt>
                <c:pt idx="85">
                  <c:v>-2.196460208025409</c:v>
                </c:pt>
                <c:pt idx="86">
                  <c:v>-3.0432240091981302</c:v>
                </c:pt>
                <c:pt idx="87">
                  <c:v>-0.17056695347614986</c:v>
                </c:pt>
                <c:pt idx="88">
                  <c:v>-3.8738862654171973</c:v>
                </c:pt>
                <c:pt idx="89">
                  <c:v>-0.58338938138904595</c:v>
                </c:pt>
                <c:pt idx="90">
                  <c:v>-3.2031800495195086</c:v>
                </c:pt>
                <c:pt idx="91">
                  <c:v>-1.121819027585693</c:v>
                </c:pt>
                <c:pt idx="92">
                  <c:v>-0.84269852989405436</c:v>
                </c:pt>
                <c:pt idx="93">
                  <c:v>-1.0557541795312355</c:v>
                </c:pt>
                <c:pt idx="94">
                  <c:v>-0.52329508462035756</c:v>
                </c:pt>
                <c:pt idx="95">
                  <c:v>-1.4302764616227182</c:v>
                </c:pt>
                <c:pt idx="96">
                  <c:v>-2.7646736101760401</c:v>
                </c:pt>
                <c:pt idx="97">
                  <c:v>-1.6308250663051711</c:v>
                </c:pt>
                <c:pt idx="98">
                  <c:v>-2.4472992015547477</c:v>
                </c:pt>
                <c:pt idx="99">
                  <c:v>-2.0898085535806628</c:v>
                </c:pt>
                <c:pt idx="100">
                  <c:v>-1.9599777114004002</c:v>
                </c:pt>
                <c:pt idx="101">
                  <c:v>-2.2637688969578447</c:v>
                </c:pt>
                <c:pt idx="102">
                  <c:v>-1.3901430793553895</c:v>
                </c:pt>
                <c:pt idx="103">
                  <c:v>-0.96239944045021419</c:v>
                </c:pt>
                <c:pt idx="104">
                  <c:v>-3.198414188934779</c:v>
                </c:pt>
                <c:pt idx="105">
                  <c:v>-1.2856926576546845</c:v>
                </c:pt>
                <c:pt idx="106">
                  <c:v>-2.4732126476520726</c:v>
                </c:pt>
                <c:pt idx="107">
                  <c:v>-1.7408095760078739</c:v>
                </c:pt>
                <c:pt idx="108">
                  <c:v>-2.025060674001816</c:v>
                </c:pt>
                <c:pt idx="109">
                  <c:v>-3.5446710459409974</c:v>
                </c:pt>
                <c:pt idx="110">
                  <c:v>-2.8664516761463164</c:v>
                </c:pt>
                <c:pt idx="111">
                  <c:v>-2.7959724955339751</c:v>
                </c:pt>
                <c:pt idx="112">
                  <c:v>-0.13826719901079643</c:v>
                </c:pt>
                <c:pt idx="113">
                  <c:v>-2.9155099361692782</c:v>
                </c:pt>
                <c:pt idx="114">
                  <c:v>-1.4092422682361776</c:v>
                </c:pt>
                <c:pt idx="115">
                  <c:v>-1.170959597253612</c:v>
                </c:pt>
                <c:pt idx="116">
                  <c:v>-1.1719672376321266</c:v>
                </c:pt>
                <c:pt idx="117">
                  <c:v>-1.9166288442416399</c:v>
                </c:pt>
                <c:pt idx="118">
                  <c:v>-0.96374919184182817</c:v>
                </c:pt>
                <c:pt idx="119">
                  <c:v>-0.32129625223281211</c:v>
                </c:pt>
                <c:pt idx="120">
                  <c:v>0.86286910554278129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28575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1.8705374389878702</c:v>
                </c:pt>
                <c:pt idx="1">
                  <c:v>0.63981992104193541</c:v>
                </c:pt>
                <c:pt idx="2">
                  <c:v>3.9589196354155503</c:v>
                </c:pt>
                <c:pt idx="3">
                  <c:v>5.2580387067553431</c:v>
                </c:pt>
                <c:pt idx="4">
                  <c:v>6.0534352412557109</c:v>
                </c:pt>
                <c:pt idx="5">
                  <c:v>6.4650253490678491</c:v>
                </c:pt>
                <c:pt idx="6">
                  <c:v>2.4296587162839334</c:v>
                </c:pt>
                <c:pt idx="7">
                  <c:v>3.0879127599284111</c:v>
                </c:pt>
                <c:pt idx="8">
                  <c:v>8.4258025004939601</c:v>
                </c:pt>
                <c:pt idx="9">
                  <c:v>3.0541414110533025</c:v>
                </c:pt>
                <c:pt idx="10">
                  <c:v>1.7582429195070068</c:v>
                </c:pt>
                <c:pt idx="11">
                  <c:v>0.60585403054928177</c:v>
                </c:pt>
                <c:pt idx="12">
                  <c:v>-0.51927062273378488</c:v>
                </c:pt>
                <c:pt idx="13">
                  <c:v>-1.8865150886754773</c:v>
                </c:pt>
                <c:pt idx="14">
                  <c:v>-1.5951602736298212</c:v>
                </c:pt>
                <c:pt idx="15">
                  <c:v>0.27821928992653094</c:v>
                </c:pt>
                <c:pt idx="16">
                  <c:v>1.3319471373466316</c:v>
                </c:pt>
                <c:pt idx="17">
                  <c:v>2.2561733944099842</c:v>
                </c:pt>
                <c:pt idx="18">
                  <c:v>2.948321226808885</c:v>
                </c:pt>
                <c:pt idx="19">
                  <c:v>-2.8137150634529355</c:v>
                </c:pt>
                <c:pt idx="20">
                  <c:v>-7.7826752831395094</c:v>
                </c:pt>
                <c:pt idx="21">
                  <c:v>-5.5977525602896829</c:v>
                </c:pt>
                <c:pt idx="22">
                  <c:v>-4.0483735219777799</c:v>
                </c:pt>
                <c:pt idx="23">
                  <c:v>-0.98695666829185025</c:v>
                </c:pt>
                <c:pt idx="24">
                  <c:v>-0.52045787300670243</c:v>
                </c:pt>
                <c:pt idx="25">
                  <c:v>0.27961990083393995</c:v>
                </c:pt>
                <c:pt idx="26">
                  <c:v>-1.9406132770615359</c:v>
                </c:pt>
                <c:pt idx="27">
                  <c:v>-2.4149112923239149</c:v>
                </c:pt>
                <c:pt idx="28">
                  <c:v>-6.401559328075046</c:v>
                </c:pt>
                <c:pt idx="29">
                  <c:v>-5.7646198660610475</c:v>
                </c:pt>
                <c:pt idx="30">
                  <c:v>-4.9115005413809918</c:v>
                </c:pt>
                <c:pt idx="31">
                  <c:v>-3.9741492404730558</c:v>
                </c:pt>
                <c:pt idx="32">
                  <c:v>-1.1997636748665026</c:v>
                </c:pt>
                <c:pt idx="33">
                  <c:v>1.9493734430075353</c:v>
                </c:pt>
                <c:pt idx="34">
                  <c:v>3.945117967481012</c:v>
                </c:pt>
                <c:pt idx="35">
                  <c:v>8.766917465893874</c:v>
                </c:pt>
                <c:pt idx="36">
                  <c:v>6.0610396996124232</c:v>
                </c:pt>
                <c:pt idx="37">
                  <c:v>9.9566570259604514</c:v>
                </c:pt>
                <c:pt idx="38">
                  <c:v>14.619119261982558</c:v>
                </c:pt>
                <c:pt idx="39">
                  <c:v>17.500057731047228</c:v>
                </c:pt>
                <c:pt idx="40">
                  <c:v>19.17919177549804</c:v>
                </c:pt>
                <c:pt idx="41">
                  <c:v>16.056449650314253</c:v>
                </c:pt>
                <c:pt idx="42">
                  <c:v>19.79302371385322</c:v>
                </c:pt>
                <c:pt idx="43">
                  <c:v>22.124224261248539</c:v>
                </c:pt>
                <c:pt idx="44">
                  <c:v>19.977079175609436</c:v>
                </c:pt>
                <c:pt idx="45">
                  <c:v>19.041410839875674</c:v>
                </c:pt>
                <c:pt idx="46">
                  <c:v>19.708563428333932</c:v>
                </c:pt>
                <c:pt idx="47">
                  <c:v>23.610296471558396</c:v>
                </c:pt>
                <c:pt idx="48">
                  <c:v>19.158309195170169</c:v>
                </c:pt>
                <c:pt idx="49">
                  <c:v>18.285375780375436</c:v>
                </c:pt>
                <c:pt idx="50">
                  <c:v>21.952168175581548</c:v>
                </c:pt>
                <c:pt idx="51">
                  <c:v>24.574167389767336</c:v>
                </c:pt>
                <c:pt idx="52">
                  <c:v>25.776538584831059</c:v>
                </c:pt>
                <c:pt idx="53">
                  <c:v>26.549885451635273</c:v>
                </c:pt>
                <c:pt idx="54">
                  <c:v>26.269811566084456</c:v>
                </c:pt>
                <c:pt idx="55">
                  <c:v>26.16599566060373</c:v>
                </c:pt>
                <c:pt idx="56">
                  <c:v>23.060542697930984</c:v>
                </c:pt>
                <c:pt idx="57">
                  <c:v>14.532906327022799</c:v>
                </c:pt>
                <c:pt idx="58">
                  <c:v>13.551999073771054</c:v>
                </c:pt>
                <c:pt idx="59">
                  <c:v>10.548731318494424</c:v>
                </c:pt>
                <c:pt idx="60">
                  <c:v>8.1743769090625431</c:v>
                </c:pt>
                <c:pt idx="61">
                  <c:v>6.9235075544527627</c:v>
                </c:pt>
                <c:pt idx="62">
                  <c:v>6.850728217694467</c:v>
                </c:pt>
                <c:pt idx="63">
                  <c:v>5.6952064191439753</c:v>
                </c:pt>
                <c:pt idx="64">
                  <c:v>3.9493094733658536</c:v>
                </c:pt>
                <c:pt idx="65">
                  <c:v>3.5150305502099188</c:v>
                </c:pt>
                <c:pt idx="66">
                  <c:v>2.1321868514995908</c:v>
                </c:pt>
                <c:pt idx="67">
                  <c:v>4.6125797825579751</c:v>
                </c:pt>
                <c:pt idx="68">
                  <c:v>0.36091934369317363</c:v>
                </c:pt>
                <c:pt idx="69">
                  <c:v>-2.7609511918799292</c:v>
                </c:pt>
                <c:pt idx="70">
                  <c:v>-3.6775634704679905</c:v>
                </c:pt>
                <c:pt idx="71">
                  <c:v>-3.698385036636854</c:v>
                </c:pt>
                <c:pt idx="72">
                  <c:v>-0.51247300118541206</c:v>
                </c:pt>
                <c:pt idx="73">
                  <c:v>-0.49012849253901702</c:v>
                </c:pt>
                <c:pt idx="74">
                  <c:v>-1.9416378288358134</c:v>
                </c:pt>
                <c:pt idx="75">
                  <c:v>-5.168021265865514</c:v>
                </c:pt>
                <c:pt idx="76">
                  <c:v>-7.6207900814384306</c:v>
                </c:pt>
                <c:pt idx="77">
                  <c:v>-8.9038909546544645</c:v>
                </c:pt>
                <c:pt idx="78">
                  <c:v>-6.6166492487952482</c:v>
                </c:pt>
                <c:pt idx="79">
                  <c:v>-8.0440879089786073</c:v>
                </c:pt>
                <c:pt idx="80">
                  <c:v>-10.717115903228544</c:v>
                </c:pt>
                <c:pt idx="81">
                  <c:v>-9.283241305561539</c:v>
                </c:pt>
                <c:pt idx="82">
                  <c:v>-8.9419449173144265</c:v>
                </c:pt>
                <c:pt idx="83">
                  <c:v>-10.568532466464051</c:v>
                </c:pt>
                <c:pt idx="84">
                  <c:v>-10.13935485867802</c:v>
                </c:pt>
                <c:pt idx="85">
                  <c:v>-7.735498939723251</c:v>
                </c:pt>
                <c:pt idx="86">
                  <c:v>-6.0711998753608984</c:v>
                </c:pt>
                <c:pt idx="87">
                  <c:v>-6.5792480807519507</c:v>
                </c:pt>
                <c:pt idx="88">
                  <c:v>-6.9929534140122342</c:v>
                </c:pt>
                <c:pt idx="89">
                  <c:v>-5.8161337379668314</c:v>
                </c:pt>
                <c:pt idx="90">
                  <c:v>-6.2326958392014342</c:v>
                </c:pt>
                <c:pt idx="91">
                  <c:v>-6.273255078247832</c:v>
                </c:pt>
                <c:pt idx="92">
                  <c:v>-7.5522867807514285</c:v>
                </c:pt>
                <c:pt idx="93">
                  <c:v>-8.0783669785258478</c:v>
                </c:pt>
                <c:pt idx="94">
                  <c:v>-8.2531590396775449</c:v>
                </c:pt>
                <c:pt idx="95">
                  <c:v>-7.9056692636985186</c:v>
                </c:pt>
                <c:pt idx="96">
                  <c:v>-7.8967035451030325</c:v>
                </c:pt>
                <c:pt idx="97">
                  <c:v>-6.5673578757829638</c:v>
                </c:pt>
                <c:pt idx="98">
                  <c:v>-5.2458471284212065</c:v>
                </c:pt>
                <c:pt idx="99">
                  <c:v>-5.7621598485334937</c:v>
                </c:pt>
                <c:pt idx="100">
                  <c:v>-4.8523053358470198</c:v>
                </c:pt>
                <c:pt idx="101">
                  <c:v>-3.9652673978700363</c:v>
                </c:pt>
                <c:pt idx="102">
                  <c:v>-2.2806847700443078</c:v>
                </c:pt>
                <c:pt idx="103">
                  <c:v>-2.098142783305577</c:v>
                </c:pt>
                <c:pt idx="104">
                  <c:v>-2.9773850531641219</c:v>
                </c:pt>
                <c:pt idx="105">
                  <c:v>-3.0370457583660473</c:v>
                </c:pt>
                <c:pt idx="106">
                  <c:v>-2.1663450635094481</c:v>
                </c:pt>
                <c:pt idx="107">
                  <c:v>-2.7096684908388804</c:v>
                </c:pt>
                <c:pt idx="108">
                  <c:v>-2.0858828198941342</c:v>
                </c:pt>
                <c:pt idx="109">
                  <c:v>-0.53754602922029071</c:v>
                </c:pt>
                <c:pt idx="110">
                  <c:v>0.94022583187454933</c:v>
                </c:pt>
                <c:pt idx="111">
                  <c:v>1.1384678046487147</c:v>
                </c:pt>
                <c:pt idx="112">
                  <c:v>1.4368286462720057</c:v>
                </c:pt>
                <c:pt idx="113">
                  <c:v>2.9166250600958965</c:v>
                </c:pt>
                <c:pt idx="114">
                  <c:v>2.6371800352283996</c:v>
                </c:pt>
                <c:pt idx="115">
                  <c:v>3.5581274291401463</c:v>
                </c:pt>
                <c:pt idx="116">
                  <c:v>3.4985807317652524</c:v>
                </c:pt>
                <c:pt idx="117">
                  <c:v>3.8744756681475709</c:v>
                </c:pt>
                <c:pt idx="118">
                  <c:v>5.3101340895532365</c:v>
                </c:pt>
                <c:pt idx="119">
                  <c:v>4.3412501908964218</c:v>
                </c:pt>
                <c:pt idx="120">
                  <c:v>3.4454221603878752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summary!$AB$26:$AB$146</c:f>
              <c:numCache>
                <c:formatCode>General</c:formatCode>
                <c:ptCount val="121"/>
                <c:pt idx="0">
                  <c:v>1.1625679540549001</c:v>
                </c:pt>
                <c:pt idx="1">
                  <c:v>0.92172504614414463</c:v>
                </c:pt>
                <c:pt idx="2">
                  <c:v>2.1005581921460141</c:v>
                </c:pt>
                <c:pt idx="3">
                  <c:v>2.3937258180746044</c:v>
                </c:pt>
                <c:pt idx="4">
                  <c:v>2.2059518041126873</c:v>
                </c:pt>
                <c:pt idx="5">
                  <c:v>3.3396392099000822</c:v>
                </c:pt>
                <c:pt idx="6">
                  <c:v>2.2958517761897426</c:v>
                </c:pt>
                <c:pt idx="7">
                  <c:v>1.7089878779754337</c:v>
                </c:pt>
                <c:pt idx="8">
                  <c:v>2.2649205569611004</c:v>
                </c:pt>
                <c:pt idx="9">
                  <c:v>1.3589186066259267</c:v>
                </c:pt>
                <c:pt idx="10">
                  <c:v>1.525708122916102</c:v>
                </c:pt>
                <c:pt idx="11">
                  <c:v>0.894943684826363</c:v>
                </c:pt>
                <c:pt idx="12">
                  <c:v>0.86436792830318065</c:v>
                </c:pt>
                <c:pt idx="13">
                  <c:v>1.3450785033394808E-4</c:v>
                </c:pt>
                <c:pt idx="14">
                  <c:v>-0.62600529563290686</c:v>
                </c:pt>
                <c:pt idx="15">
                  <c:v>0.18521726093540705</c:v>
                </c:pt>
                <c:pt idx="16">
                  <c:v>-0.47477905776463603</c:v>
                </c:pt>
                <c:pt idx="17">
                  <c:v>-0.20478771409761143</c:v>
                </c:pt>
                <c:pt idx="18">
                  <c:v>-0.15223178772760965</c:v>
                </c:pt>
                <c:pt idx="19">
                  <c:v>0.47364891280815935</c:v>
                </c:pt>
                <c:pt idx="20">
                  <c:v>-2.482738297023615E-2</c:v>
                </c:pt>
                <c:pt idx="21">
                  <c:v>1.7894236254817245E-2</c:v>
                </c:pt>
                <c:pt idx="22">
                  <c:v>0.69575958641985536</c:v>
                </c:pt>
                <c:pt idx="23">
                  <c:v>3.3188360267153021</c:v>
                </c:pt>
                <c:pt idx="24">
                  <c:v>2.4761295651418473</c:v>
                </c:pt>
                <c:pt idx="25">
                  <c:v>3.8046414514371096</c:v>
                </c:pt>
                <c:pt idx="26">
                  <c:v>4.0024779989423873</c:v>
                </c:pt>
                <c:pt idx="27">
                  <c:v>3.8745171210082603</c:v>
                </c:pt>
                <c:pt idx="28">
                  <c:v>5.7404372508420334</c:v>
                </c:pt>
                <c:pt idx="29">
                  <c:v>10.319372923809665</c:v>
                </c:pt>
                <c:pt idx="30">
                  <c:v>10.329621849101798</c:v>
                </c:pt>
                <c:pt idx="31">
                  <c:v>10.267857267222002</c:v>
                </c:pt>
                <c:pt idx="32">
                  <c:v>10.634092526524878</c:v>
                </c:pt>
                <c:pt idx="33">
                  <c:v>14.93750313106908</c:v>
                </c:pt>
                <c:pt idx="34">
                  <c:v>15.637519908075888</c:v>
                </c:pt>
                <c:pt idx="35">
                  <c:v>14.213524534523655</c:v>
                </c:pt>
                <c:pt idx="36">
                  <c:v>14.966523064871005</c:v>
                </c:pt>
                <c:pt idx="37">
                  <c:v>15.124127502694972</c:v>
                </c:pt>
                <c:pt idx="38">
                  <c:v>17.619622258663718</c:v>
                </c:pt>
                <c:pt idx="39">
                  <c:v>17.866515126574278</c:v>
                </c:pt>
                <c:pt idx="40">
                  <c:v>19.179713727952254</c:v>
                </c:pt>
                <c:pt idx="41">
                  <c:v>16.23680135233338</c:v>
                </c:pt>
                <c:pt idx="42">
                  <c:v>16.130855365820988</c:v>
                </c:pt>
                <c:pt idx="43">
                  <c:v>17.181415981098084</c:v>
                </c:pt>
                <c:pt idx="44">
                  <c:v>15.630493507247268</c:v>
                </c:pt>
                <c:pt idx="45">
                  <c:v>16.049386772059886</c:v>
                </c:pt>
                <c:pt idx="46">
                  <c:v>15.823121820479404</c:v>
                </c:pt>
                <c:pt idx="47">
                  <c:v>15.663727834239044</c:v>
                </c:pt>
                <c:pt idx="48">
                  <c:v>15.332516554879312</c:v>
                </c:pt>
                <c:pt idx="49">
                  <c:v>15.542590992364946</c:v>
                </c:pt>
                <c:pt idx="50">
                  <c:v>13.280112501053502</c:v>
                </c:pt>
                <c:pt idx="51">
                  <c:v>12.645205820722291</c:v>
                </c:pt>
                <c:pt idx="52">
                  <c:v>12.604398518349768</c:v>
                </c:pt>
                <c:pt idx="53">
                  <c:v>14.248127240027383</c:v>
                </c:pt>
                <c:pt idx="54">
                  <c:v>14.098181411483978</c:v>
                </c:pt>
                <c:pt idx="55">
                  <c:v>13.044653379087027</c:v>
                </c:pt>
                <c:pt idx="56">
                  <c:v>12.422748150216348</c:v>
                </c:pt>
                <c:pt idx="57">
                  <c:v>13.455463221464978</c:v>
                </c:pt>
                <c:pt idx="58">
                  <c:v>12.587807843825978</c:v>
                </c:pt>
                <c:pt idx="59">
                  <c:v>11.277824770980466</c:v>
                </c:pt>
                <c:pt idx="60">
                  <c:v>9.8131548270664055</c:v>
                </c:pt>
                <c:pt idx="61">
                  <c:v>10.099794048894122</c:v>
                </c:pt>
                <c:pt idx="62">
                  <c:v>10.370812507850117</c:v>
                </c:pt>
                <c:pt idx="63">
                  <c:v>11.142188881544151</c:v>
                </c:pt>
                <c:pt idx="64">
                  <c:v>11.605899265410953</c:v>
                </c:pt>
                <c:pt idx="65">
                  <c:v>10.323649841940439</c:v>
                </c:pt>
                <c:pt idx="66">
                  <c:v>11.20929379700739</c:v>
                </c:pt>
                <c:pt idx="67">
                  <c:v>10.689211686865253</c:v>
                </c:pt>
                <c:pt idx="68">
                  <c:v>9.6184719451967879</c:v>
                </c:pt>
                <c:pt idx="69">
                  <c:v>7.811602479251345</c:v>
                </c:pt>
                <c:pt idx="70">
                  <c:v>9.9726568894191239</c:v>
                </c:pt>
                <c:pt idx="71">
                  <c:v>9.7058019983961863</c:v>
                </c:pt>
                <c:pt idx="72">
                  <c:v>8.1252177538367505</c:v>
                </c:pt>
                <c:pt idx="73">
                  <c:v>5.9517978990055109</c:v>
                </c:pt>
                <c:pt idx="74">
                  <c:v>5.2677900370780968</c:v>
                </c:pt>
                <c:pt idx="75">
                  <c:v>4.4371549593213464</c:v>
                </c:pt>
                <c:pt idx="76">
                  <c:v>2.3005880477913552</c:v>
                </c:pt>
                <c:pt idx="77">
                  <c:v>2.6776020110816141</c:v>
                </c:pt>
                <c:pt idx="78">
                  <c:v>3.8124327118099863</c:v>
                </c:pt>
                <c:pt idx="79">
                  <c:v>0.63817998596757319</c:v>
                </c:pt>
                <c:pt idx="80">
                  <c:v>0.90474211325376419</c:v>
                </c:pt>
                <c:pt idx="81">
                  <c:v>1.6076708961059576</c:v>
                </c:pt>
                <c:pt idx="82">
                  <c:v>-1.6569826938641841E-2</c:v>
                </c:pt>
                <c:pt idx="83">
                  <c:v>4.251580404313815E-2</c:v>
                </c:pt>
                <c:pt idx="84">
                  <c:v>0.72610525825895833</c:v>
                </c:pt>
                <c:pt idx="85">
                  <c:v>0.26793466813507272</c:v>
                </c:pt>
                <c:pt idx="86">
                  <c:v>0.61776902261509536</c:v>
                </c:pt>
                <c:pt idx="87">
                  <c:v>0.83327175426929201</c:v>
                </c:pt>
                <c:pt idx="88">
                  <c:v>0.7536380525829528</c:v>
                </c:pt>
                <c:pt idx="89">
                  <c:v>-0.35038134356594275</c:v>
                </c:pt>
                <c:pt idx="90">
                  <c:v>-1.0123904633907523</c:v>
                </c:pt>
                <c:pt idx="91">
                  <c:v>-0.78496288041578799</c:v>
                </c:pt>
                <c:pt idx="92">
                  <c:v>-0.31132176333836359</c:v>
                </c:pt>
                <c:pt idx="93">
                  <c:v>-0.38977335366539839</c:v>
                </c:pt>
                <c:pt idx="94">
                  <c:v>-0.52144089611384459</c:v>
                </c:pt>
                <c:pt idx="95">
                  <c:v>-1.3398229858872421</c:v>
                </c:pt>
                <c:pt idx="96">
                  <c:v>-1.8506057862371432</c:v>
                </c:pt>
                <c:pt idx="97">
                  <c:v>-1.542225548800962</c:v>
                </c:pt>
                <c:pt idx="98">
                  <c:v>-0.83078563847100284</c:v>
                </c:pt>
                <c:pt idx="99">
                  <c:v>-0.39142357897390789</c:v>
                </c:pt>
                <c:pt idx="100">
                  <c:v>-0.38661369126626882</c:v>
                </c:pt>
                <c:pt idx="101">
                  <c:v>-0.20022764661859216</c:v>
                </c:pt>
                <c:pt idx="102">
                  <c:v>0.31494422952771278</c:v>
                </c:pt>
                <c:pt idx="103">
                  <c:v>-0.11246355364150012</c:v>
                </c:pt>
                <c:pt idx="104">
                  <c:v>0.12872273051878327</c:v>
                </c:pt>
                <c:pt idx="105">
                  <c:v>-0.39123142628500673</c:v>
                </c:pt>
                <c:pt idx="106">
                  <c:v>-2.467332907489915E-2</c:v>
                </c:pt>
                <c:pt idx="107">
                  <c:v>-1.0492278806502404</c:v>
                </c:pt>
                <c:pt idx="108">
                  <c:v>-1.5606825992236968</c:v>
                </c:pt>
                <c:pt idx="109">
                  <c:v>-0.43665365138191681</c:v>
                </c:pt>
                <c:pt idx="110">
                  <c:v>-0.30495416577149276</c:v>
                </c:pt>
                <c:pt idx="111">
                  <c:v>0.22880315806509544</c:v>
                </c:pt>
                <c:pt idx="112">
                  <c:v>0.13110553786844931</c:v>
                </c:pt>
                <c:pt idx="113">
                  <c:v>0.60467096339167092</c:v>
                </c:pt>
                <c:pt idx="114">
                  <c:v>1.0640161863454338</c:v>
                </c:pt>
                <c:pt idx="115">
                  <c:v>2.3584624461383541</c:v>
                </c:pt>
                <c:pt idx="116">
                  <c:v>1.2213424542466469</c:v>
                </c:pt>
                <c:pt idx="117">
                  <c:v>1.5991758866170498</c:v>
                </c:pt>
                <c:pt idx="118">
                  <c:v>1.872366667734165</c:v>
                </c:pt>
                <c:pt idx="119">
                  <c:v>2.2893368068766655</c:v>
                </c:pt>
                <c:pt idx="120">
                  <c:v>2.0098262061216241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3566048"/>
        <c:axId val="-413591312"/>
      </c:scatterChart>
      <c:valAx>
        <c:axId val="-4135660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13591312"/>
        <c:crossesAt val="-40"/>
        <c:crossBetween val="midCat"/>
        <c:majorUnit val="5"/>
      </c:valAx>
      <c:valAx>
        <c:axId val="-413591312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135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dauers</a:t>
            </a:r>
          </a:p>
        </c:rich>
      </c:tx>
      <c:layout>
        <c:manualLayout>
          <c:xMode val="edge"/>
          <c:yMode val="edge"/>
          <c:x val="0.37872397685725601"/>
          <c:y val="3.5693966117288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1.4993431283716561</c:v>
                </c:pt>
                <c:pt idx="1">
                  <c:v>-2.4891184193774674</c:v>
                </c:pt>
                <c:pt idx="2">
                  <c:v>-0.80929748786185285</c:v>
                </c:pt>
                <c:pt idx="3">
                  <c:v>-0.51634930175584492</c:v>
                </c:pt>
                <c:pt idx="4">
                  <c:v>-0.19978852832364882</c:v>
                </c:pt>
                <c:pt idx="5">
                  <c:v>9.221523194428316E-2</c:v>
                </c:pt>
                <c:pt idx="6">
                  <c:v>-5.5798516957169232E-2</c:v>
                </c:pt>
                <c:pt idx="7">
                  <c:v>0.37164384764906738</c:v>
                </c:pt>
                <c:pt idx="8">
                  <c:v>-1.5205045954899572</c:v>
                </c:pt>
                <c:pt idx="9">
                  <c:v>2.6378793507950169</c:v>
                </c:pt>
                <c:pt idx="10">
                  <c:v>2.9462679999618144</c:v>
                </c:pt>
                <c:pt idx="11">
                  <c:v>5.056558658999311</c:v>
                </c:pt>
                <c:pt idx="12">
                  <c:v>5.8744957737163706</c:v>
                </c:pt>
                <c:pt idx="13">
                  <c:v>7.0150088433782383</c:v>
                </c:pt>
                <c:pt idx="14">
                  <c:v>9.997279514435764</c:v>
                </c:pt>
                <c:pt idx="15">
                  <c:v>8.9914801096508228</c:v>
                </c:pt>
                <c:pt idx="16">
                  <c:v>9.3099592328145953</c:v>
                </c:pt>
                <c:pt idx="17">
                  <c:v>9.6057540807977801</c:v>
                </c:pt>
                <c:pt idx="18">
                  <c:v>6.5636668541844108</c:v>
                </c:pt>
                <c:pt idx="19">
                  <c:v>14.038754901485317</c:v>
                </c:pt>
                <c:pt idx="20">
                  <c:v>18.240369898054947</c:v>
                </c:pt>
                <c:pt idx="21">
                  <c:v>21.191226154101859</c:v>
                </c:pt>
                <c:pt idx="22">
                  <c:v>22.455550563911146</c:v>
                </c:pt>
                <c:pt idx="23">
                  <c:v>23.948327636330596</c:v>
                </c:pt>
                <c:pt idx="24">
                  <c:v>23.0826655249246</c:v>
                </c:pt>
                <c:pt idx="25">
                  <c:v>25.00222800528374</c:v>
                </c:pt>
                <c:pt idx="26">
                  <c:v>21.590711768284329</c:v>
                </c:pt>
                <c:pt idx="27">
                  <c:v>21.50192309459711</c:v>
                </c:pt>
                <c:pt idx="28">
                  <c:v>22.095076138408213</c:v>
                </c:pt>
                <c:pt idx="29">
                  <c:v>18.232972522101328</c:v>
                </c:pt>
                <c:pt idx="30">
                  <c:v>19.180235680406469</c:v>
                </c:pt>
                <c:pt idx="31">
                  <c:v>16.417153054352507</c:v>
                </c:pt>
                <c:pt idx="32">
                  <c:v>15.437589264336166</c:v>
                </c:pt>
                <c:pt idx="33">
                  <c:v>16.033465657138116</c:v>
                </c:pt>
                <c:pt idx="34">
                  <c:v>13.237307042819307</c:v>
                </c:pt>
                <c:pt idx="35">
                  <c:v>14.887532463113216</c:v>
                </c:pt>
                <c:pt idx="36">
                  <c:v>13.531329580691351</c:v>
                </c:pt>
                <c:pt idx="37">
                  <c:v>12.887481034146154</c:v>
                </c:pt>
                <c:pt idx="38">
                  <c:v>11.703474107198241</c:v>
                </c:pt>
                <c:pt idx="39">
                  <c:v>9.7204849921119543</c:v>
                </c:pt>
                <c:pt idx="40">
                  <c:v>9.7180352144328808</c:v>
                </c:pt>
                <c:pt idx="41">
                  <c:v>8.0403790845531855</c:v>
                </c:pt>
                <c:pt idx="42">
                  <c:v>8.7725449947618195</c:v>
                </c:pt>
                <c:pt idx="43">
                  <c:v>7.2673115855360262</c:v>
                </c:pt>
                <c:pt idx="44">
                  <c:v>6.3163930278626133</c:v>
                </c:pt>
                <c:pt idx="45">
                  <c:v>3.6303964157629154</c:v>
                </c:pt>
                <c:pt idx="46">
                  <c:v>1.7881109227874232</c:v>
                </c:pt>
                <c:pt idx="47">
                  <c:v>0.27929845987871726</c:v>
                </c:pt>
                <c:pt idx="48">
                  <c:v>-1.7071700830117762</c:v>
                </c:pt>
                <c:pt idx="49">
                  <c:v>-2.3262041691030944</c:v>
                </c:pt>
                <c:pt idx="50">
                  <c:v>-4.356566237185528</c:v>
                </c:pt>
                <c:pt idx="51">
                  <c:v>-3.9608210266401418</c:v>
                </c:pt>
                <c:pt idx="52">
                  <c:v>-6.2005135551075545</c:v>
                </c:pt>
                <c:pt idx="53">
                  <c:v>-6.5158728457415549</c:v>
                </c:pt>
                <c:pt idx="54">
                  <c:v>-5.8944744125480026</c:v>
                </c:pt>
                <c:pt idx="55">
                  <c:v>-5.8721141481571753</c:v>
                </c:pt>
                <c:pt idx="56">
                  <c:v>-5.213020102020149</c:v>
                </c:pt>
                <c:pt idx="57">
                  <c:v>-4.9982895245579533</c:v>
                </c:pt>
                <c:pt idx="58">
                  <c:v>-6.0468504979000599</c:v>
                </c:pt>
                <c:pt idx="59">
                  <c:v>-7.0096763913026656</c:v>
                </c:pt>
                <c:pt idx="60">
                  <c:v>-7.029432180597281</c:v>
                </c:pt>
                <c:pt idx="61">
                  <c:v>-7.2791124108355145</c:v>
                </c:pt>
                <c:pt idx="62">
                  <c:v>-6.6565289011335791</c:v>
                </c:pt>
                <c:pt idx="63">
                  <c:v>-6.3682427605039447</c:v>
                </c:pt>
                <c:pt idx="64">
                  <c:v>-7.5650633788014652</c:v>
                </c:pt>
                <c:pt idx="65">
                  <c:v>-7.5509502129980977</c:v>
                </c:pt>
                <c:pt idx="66">
                  <c:v>-7.4715687188419686</c:v>
                </c:pt>
                <c:pt idx="67">
                  <c:v>-7.8577444283048541</c:v>
                </c:pt>
                <c:pt idx="68">
                  <c:v>-8.6463328610223193</c:v>
                </c:pt>
                <c:pt idx="69">
                  <c:v>-8.34764785579803</c:v>
                </c:pt>
                <c:pt idx="70">
                  <c:v>-7.5944106936673457</c:v>
                </c:pt>
                <c:pt idx="71">
                  <c:v>-8.2430231016359414</c:v>
                </c:pt>
                <c:pt idx="72">
                  <c:v>-8.7808960353479009</c:v>
                </c:pt>
                <c:pt idx="73">
                  <c:v>-9.5123651365278938</c:v>
                </c:pt>
                <c:pt idx="74">
                  <c:v>-8.8070605518727731</c:v>
                </c:pt>
                <c:pt idx="75">
                  <c:v>-8.1111978601291792</c:v>
                </c:pt>
                <c:pt idx="76">
                  <c:v>-8.7717192584616654</c:v>
                </c:pt>
                <c:pt idx="77">
                  <c:v>-8.911668417906963</c:v>
                </c:pt>
                <c:pt idx="78">
                  <c:v>-9.2869987202208737</c:v>
                </c:pt>
                <c:pt idx="79">
                  <c:v>-8.8305472198854176</c:v>
                </c:pt>
                <c:pt idx="80">
                  <c:v>-7.9236164741907267</c:v>
                </c:pt>
                <c:pt idx="81">
                  <c:v>-7.8546871949083359</c:v>
                </c:pt>
                <c:pt idx="82">
                  <c:v>-7.2251725896420798</c:v>
                </c:pt>
                <c:pt idx="83">
                  <c:v>-7.7593234450389774</c:v>
                </c:pt>
                <c:pt idx="84">
                  <c:v>-6.9006856171647328</c:v>
                </c:pt>
                <c:pt idx="85">
                  <c:v>-6.1949854422384831</c:v>
                </c:pt>
                <c:pt idx="86">
                  <c:v>-4.7369360363820405</c:v>
                </c:pt>
                <c:pt idx="87">
                  <c:v>-4.7053635154964661</c:v>
                </c:pt>
                <c:pt idx="88">
                  <c:v>-4.6976251665108197</c:v>
                </c:pt>
                <c:pt idx="89">
                  <c:v>-3.5984266940970064</c:v>
                </c:pt>
                <c:pt idx="90">
                  <c:v>-1.4852377960358991</c:v>
                </c:pt>
                <c:pt idx="91">
                  <c:v>-0.70776396706016398</c:v>
                </c:pt>
                <c:pt idx="92">
                  <c:v>-0.77316280891544842</c:v>
                </c:pt>
                <c:pt idx="93">
                  <c:v>-1.1999705878357894</c:v>
                </c:pt>
                <c:pt idx="94">
                  <c:v>0.4316247852866455</c:v>
                </c:pt>
                <c:pt idx="95">
                  <c:v>-0.22046934081331721</c:v>
                </c:pt>
                <c:pt idx="96">
                  <c:v>6.1976903226930981E-2</c:v>
                </c:pt>
                <c:pt idx="97">
                  <c:v>-1.1359775319812921</c:v>
                </c:pt>
                <c:pt idx="98">
                  <c:v>-1.7816755614540249</c:v>
                </c:pt>
                <c:pt idx="99">
                  <c:v>-2.0031712852312529</c:v>
                </c:pt>
                <c:pt idx="100">
                  <c:v>-2.2768141292293929</c:v>
                </c:pt>
                <c:pt idx="101">
                  <c:v>-2.7655368482386851</c:v>
                </c:pt>
                <c:pt idx="102">
                  <c:v>-2.6724227464463675</c:v>
                </c:pt>
                <c:pt idx="103">
                  <c:v>-1.6716128840257674</c:v>
                </c:pt>
                <c:pt idx="104">
                  <c:v>-2.0198861692665573</c:v>
                </c:pt>
                <c:pt idx="105">
                  <c:v>-0.30670037804983508</c:v>
                </c:pt>
                <c:pt idx="106">
                  <c:v>-5.4951368546409095E-3</c:v>
                </c:pt>
                <c:pt idx="107">
                  <c:v>0.99718881689344485</c:v>
                </c:pt>
                <c:pt idx="108">
                  <c:v>2.0662791530389515</c:v>
                </c:pt>
                <c:pt idx="109">
                  <c:v>2.4717559064646655</c:v>
                </c:pt>
                <c:pt idx="110">
                  <c:v>3.9335117607812031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2.3559632875493306</c:v>
                </c:pt>
                <c:pt idx="1">
                  <c:v>1.6207525312804443</c:v>
                </c:pt>
                <c:pt idx="2">
                  <c:v>1.8569519073989946</c:v>
                </c:pt>
                <c:pt idx="3">
                  <c:v>-1.1532402824789278</c:v>
                </c:pt>
                <c:pt idx="4">
                  <c:v>0.57205306487407626</c:v>
                </c:pt>
                <c:pt idx="5">
                  <c:v>-2.3274799490099563</c:v>
                </c:pt>
                <c:pt idx="6">
                  <c:v>-0.93868072992762608</c:v>
                </c:pt>
                <c:pt idx="7">
                  <c:v>0.25318998488237981</c:v>
                </c:pt>
                <c:pt idx="8">
                  <c:v>0.35504749832082189</c:v>
                </c:pt>
                <c:pt idx="9">
                  <c:v>1.3821585059401655</c:v>
                </c:pt>
                <c:pt idx="10">
                  <c:v>-1.7458973113842404</c:v>
                </c:pt>
                <c:pt idx="11">
                  <c:v>1.5278250984240622</c:v>
                </c:pt>
                <c:pt idx="12">
                  <c:v>0.85063371895614004</c:v>
                </c:pt>
                <c:pt idx="13">
                  <c:v>4.2352115351583235</c:v>
                </c:pt>
                <c:pt idx="14">
                  <c:v>1.0406727376016183</c:v>
                </c:pt>
                <c:pt idx="15">
                  <c:v>2.4924891241778271</c:v>
                </c:pt>
                <c:pt idx="16">
                  <c:v>2.2856978232488214</c:v>
                </c:pt>
                <c:pt idx="17">
                  <c:v>0.94338055602874971</c:v>
                </c:pt>
                <c:pt idx="18">
                  <c:v>-0.59321410740537084</c:v>
                </c:pt>
                <c:pt idx="19">
                  <c:v>-2.8576227740160767</c:v>
                </c:pt>
                <c:pt idx="20">
                  <c:v>-1.7875711942243289</c:v>
                </c:pt>
                <c:pt idx="21">
                  <c:v>-1.3913634935291856</c:v>
                </c:pt>
                <c:pt idx="22">
                  <c:v>5.4567448677332626</c:v>
                </c:pt>
                <c:pt idx="23">
                  <c:v>23.248470663121719</c:v>
                </c:pt>
                <c:pt idx="24">
                  <c:v>27.282428402806776</c:v>
                </c:pt>
                <c:pt idx="25">
                  <c:v>25.971720216798388</c:v>
                </c:pt>
                <c:pt idx="26">
                  <c:v>27.198791674411254</c:v>
                </c:pt>
                <c:pt idx="27">
                  <c:v>31.416351832340162</c:v>
                </c:pt>
                <c:pt idx="28">
                  <c:v>28.850288539599706</c:v>
                </c:pt>
                <c:pt idx="29">
                  <c:v>28.349656963687387</c:v>
                </c:pt>
                <c:pt idx="30">
                  <c:v>25.9965924705585</c:v>
                </c:pt>
                <c:pt idx="31">
                  <c:v>26.142371582791057</c:v>
                </c:pt>
                <c:pt idx="32">
                  <c:v>28.220106761711694</c:v>
                </c:pt>
                <c:pt idx="33">
                  <c:v>24.283131077600412</c:v>
                </c:pt>
                <c:pt idx="34">
                  <c:v>24.858838262520841</c:v>
                </c:pt>
                <c:pt idx="35">
                  <c:v>27.270209130168553</c:v>
                </c:pt>
                <c:pt idx="36">
                  <c:v>23.082417248755206</c:v>
                </c:pt>
                <c:pt idx="37">
                  <c:v>23.235266992487151</c:v>
                </c:pt>
                <c:pt idx="38">
                  <c:v>23.669524770165207</c:v>
                </c:pt>
                <c:pt idx="39">
                  <c:v>24.655640356699053</c:v>
                </c:pt>
                <c:pt idx="40">
                  <c:v>21.429303627022659</c:v>
                </c:pt>
                <c:pt idx="41">
                  <c:v>23.134211954014809</c:v>
                </c:pt>
                <c:pt idx="42">
                  <c:v>24.972304381984792</c:v>
                </c:pt>
                <c:pt idx="43">
                  <c:v>22.945804856940288</c:v>
                </c:pt>
                <c:pt idx="44">
                  <c:v>20.232118221555517</c:v>
                </c:pt>
                <c:pt idx="45">
                  <c:v>17.822493383940113</c:v>
                </c:pt>
                <c:pt idx="46">
                  <c:v>17.742194021903821</c:v>
                </c:pt>
                <c:pt idx="47">
                  <c:v>18.672506417875219</c:v>
                </c:pt>
                <c:pt idx="48">
                  <c:v>16.604883474624778</c:v>
                </c:pt>
                <c:pt idx="49">
                  <c:v>17.032030807340821</c:v>
                </c:pt>
                <c:pt idx="50">
                  <c:v>20.552216370504929</c:v>
                </c:pt>
                <c:pt idx="51">
                  <c:v>16.666022535718632</c:v>
                </c:pt>
                <c:pt idx="52">
                  <c:v>17.810280244685824</c:v>
                </c:pt>
                <c:pt idx="53">
                  <c:v>18.416483364988689</c:v>
                </c:pt>
                <c:pt idx="54">
                  <c:v>18.149623797095455</c:v>
                </c:pt>
                <c:pt idx="55">
                  <c:v>14.663103801049113</c:v>
                </c:pt>
                <c:pt idx="56">
                  <c:v>15.77533128648358</c:v>
                </c:pt>
                <c:pt idx="57">
                  <c:v>14.405320777012125</c:v>
                </c:pt>
                <c:pt idx="58">
                  <c:v>15.212389752009678</c:v>
                </c:pt>
                <c:pt idx="59">
                  <c:v>11.933864813511601</c:v>
                </c:pt>
                <c:pt idx="60">
                  <c:v>13.94470217985749</c:v>
                </c:pt>
                <c:pt idx="61">
                  <c:v>14.06257074274802</c:v>
                </c:pt>
                <c:pt idx="62">
                  <c:v>12.767255516519056</c:v>
                </c:pt>
                <c:pt idx="63">
                  <c:v>13.293500735734945</c:v>
                </c:pt>
                <c:pt idx="64">
                  <c:v>12.536554953620293</c:v>
                </c:pt>
                <c:pt idx="65">
                  <c:v>12.22787000176319</c:v>
                </c:pt>
                <c:pt idx="66">
                  <c:v>10.919729850263424</c:v>
                </c:pt>
                <c:pt idx="67">
                  <c:v>13.280357171507372</c:v>
                </c:pt>
                <c:pt idx="68">
                  <c:v>9.7109829642861492</c:v>
                </c:pt>
                <c:pt idx="69">
                  <c:v>11.226548363681795</c:v>
                </c:pt>
                <c:pt idx="70">
                  <c:v>8.9521453463714007</c:v>
                </c:pt>
                <c:pt idx="71">
                  <c:v>11.817467540203912</c:v>
                </c:pt>
                <c:pt idx="72">
                  <c:v>8.0548131780820285</c:v>
                </c:pt>
                <c:pt idx="73">
                  <c:v>8.3205253994386297</c:v>
                </c:pt>
                <c:pt idx="74">
                  <c:v>10.070354946522418</c:v>
                </c:pt>
                <c:pt idx="75">
                  <c:v>9.4896353717688271</c:v>
                </c:pt>
                <c:pt idx="76">
                  <c:v>9.5117155574795973</c:v>
                </c:pt>
                <c:pt idx="77">
                  <c:v>7.4219781156059099</c:v>
                </c:pt>
                <c:pt idx="78">
                  <c:v>10.54248335070915</c:v>
                </c:pt>
                <c:pt idx="79">
                  <c:v>8.0056118224589898</c:v>
                </c:pt>
                <c:pt idx="80">
                  <c:v>9.9365222000994287</c:v>
                </c:pt>
                <c:pt idx="81">
                  <c:v>8.4298943455277922</c:v>
                </c:pt>
                <c:pt idx="82">
                  <c:v>9.3523686619051034</c:v>
                </c:pt>
                <c:pt idx="83">
                  <c:v>8.0132270123213853</c:v>
                </c:pt>
                <c:pt idx="84">
                  <c:v>8.2509628373586086</c:v>
                </c:pt>
                <c:pt idx="85">
                  <c:v>7.9231871927758384</c:v>
                </c:pt>
                <c:pt idx="86">
                  <c:v>6.5481829368511839</c:v>
                </c:pt>
                <c:pt idx="87">
                  <c:v>7.0666856014350019</c:v>
                </c:pt>
                <c:pt idx="88">
                  <c:v>5.9168875670872128</c:v>
                </c:pt>
                <c:pt idx="89">
                  <c:v>6.7151030072399749</c:v>
                </c:pt>
                <c:pt idx="90">
                  <c:v>5.489528599219077</c:v>
                </c:pt>
                <c:pt idx="91">
                  <c:v>6.7355055047065697</c:v>
                </c:pt>
                <c:pt idx="92">
                  <c:v>6.9088990641929291</c:v>
                </c:pt>
                <c:pt idx="93">
                  <c:v>5.3975994815665489</c:v>
                </c:pt>
                <c:pt idx="94">
                  <c:v>2.2901127216487018</c:v>
                </c:pt>
                <c:pt idx="95">
                  <c:v>3.4385682760039877</c:v>
                </c:pt>
                <c:pt idx="96">
                  <c:v>1.4405027342008576</c:v>
                </c:pt>
                <c:pt idx="97">
                  <c:v>4.1866560385309368</c:v>
                </c:pt>
                <c:pt idx="98">
                  <c:v>3.3077610262922343</c:v>
                </c:pt>
                <c:pt idx="99">
                  <c:v>5.9612229713447835</c:v>
                </c:pt>
                <c:pt idx="100">
                  <c:v>3.1518248396244832</c:v>
                </c:pt>
                <c:pt idx="101">
                  <c:v>3.3699448691234446</c:v>
                </c:pt>
                <c:pt idx="102">
                  <c:v>4.7992426801026387</c:v>
                </c:pt>
                <c:pt idx="103">
                  <c:v>1.5851306151299407</c:v>
                </c:pt>
                <c:pt idx="104">
                  <c:v>1.1093982362527635</c:v>
                </c:pt>
                <c:pt idx="105">
                  <c:v>2.4647385238469539</c:v>
                </c:pt>
                <c:pt idx="106">
                  <c:v>1.5947995423722965</c:v>
                </c:pt>
                <c:pt idx="107">
                  <c:v>2.0116061159612744</c:v>
                </c:pt>
                <c:pt idx="108">
                  <c:v>0.4113835177145318</c:v>
                </c:pt>
                <c:pt idx="109">
                  <c:v>0.29284348858563763</c:v>
                </c:pt>
                <c:pt idx="110">
                  <c:v>-0.79587219598157877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-4.913194383298233</c:v>
                </c:pt>
                <c:pt idx="1">
                  <c:v>-3.7377858631154273</c:v>
                </c:pt>
                <c:pt idx="2">
                  <c:v>-3.6613050573004506</c:v>
                </c:pt>
                <c:pt idx="3">
                  <c:v>-4.2504596065904874</c:v>
                </c:pt>
                <c:pt idx="4">
                  <c:v>-4.4434785459142407</c:v>
                </c:pt>
                <c:pt idx="5">
                  <c:v>-2.0298903268749511</c:v>
                </c:pt>
                <c:pt idx="6">
                  <c:v>-0.73050404946473269</c:v>
                </c:pt>
                <c:pt idx="7">
                  <c:v>1.8479755793088724</c:v>
                </c:pt>
                <c:pt idx="8">
                  <c:v>3.9514174850147596</c:v>
                </c:pt>
                <c:pt idx="9">
                  <c:v>9.3162445218213055</c:v>
                </c:pt>
                <c:pt idx="10">
                  <c:v>13.571607096895763</c:v>
                </c:pt>
                <c:pt idx="11">
                  <c:v>18.372390626819584</c:v>
                </c:pt>
                <c:pt idx="12">
                  <c:v>22.505218722521768</c:v>
                </c:pt>
                <c:pt idx="13">
                  <c:v>28.681423941282908</c:v>
                </c:pt>
                <c:pt idx="14">
                  <c:v>34.11798792301947</c:v>
                </c:pt>
                <c:pt idx="15">
                  <c:v>37.346459631031358</c:v>
                </c:pt>
                <c:pt idx="16">
                  <c:v>39.001478424979922</c:v>
                </c:pt>
                <c:pt idx="17">
                  <c:v>42.439959630114323</c:v>
                </c:pt>
                <c:pt idx="18">
                  <c:v>43.276933009418002</c:v>
                </c:pt>
                <c:pt idx="19">
                  <c:v>40.986689862966777</c:v>
                </c:pt>
                <c:pt idx="20">
                  <c:v>41.306827779071718</c:v>
                </c:pt>
                <c:pt idx="21">
                  <c:v>41.675716210271375</c:v>
                </c:pt>
                <c:pt idx="22">
                  <c:v>40.871420644720899</c:v>
                </c:pt>
                <c:pt idx="23">
                  <c:v>39.732064286305189</c:v>
                </c:pt>
                <c:pt idx="24">
                  <c:v>41.853485459456941</c:v>
                </c:pt>
                <c:pt idx="25">
                  <c:v>47.667392659864063</c:v>
                </c:pt>
                <c:pt idx="26">
                  <c:v>44.365246981333058</c:v>
                </c:pt>
                <c:pt idx="27">
                  <c:v>42.736981406333499</c:v>
                </c:pt>
                <c:pt idx="28">
                  <c:v>42.332055480269979</c:v>
                </c:pt>
                <c:pt idx="29">
                  <c:v>40.659060400447132</c:v>
                </c:pt>
                <c:pt idx="30">
                  <c:v>40.768601149882414</c:v>
                </c:pt>
                <c:pt idx="31">
                  <c:v>39.670147589365499</c:v>
                </c:pt>
                <c:pt idx="32">
                  <c:v>37.313269933863552</c:v>
                </c:pt>
                <c:pt idx="33">
                  <c:v>34.296497039989298</c:v>
                </c:pt>
                <c:pt idx="34">
                  <c:v>31.980219318275509</c:v>
                </c:pt>
                <c:pt idx="35">
                  <c:v>29.796034977675035</c:v>
                </c:pt>
                <c:pt idx="36">
                  <c:v>29.190952319802033</c:v>
                </c:pt>
                <c:pt idx="37">
                  <c:v>26.947775223881564</c:v>
                </c:pt>
                <c:pt idx="38">
                  <c:v>25.77967422661704</c:v>
                </c:pt>
                <c:pt idx="39">
                  <c:v>23.774593701432721</c:v>
                </c:pt>
                <c:pt idx="40">
                  <c:v>21.183075635794577</c:v>
                </c:pt>
                <c:pt idx="41">
                  <c:v>19.59204800531797</c:v>
                </c:pt>
                <c:pt idx="42">
                  <c:v>18.876226482671939</c:v>
                </c:pt>
                <c:pt idx="43">
                  <c:v>17.430686507524506</c:v>
                </c:pt>
                <c:pt idx="44">
                  <c:v>17.315842130406249</c:v>
                </c:pt>
                <c:pt idx="45">
                  <c:v>16.383565287665384</c:v>
                </c:pt>
                <c:pt idx="46">
                  <c:v>15.441366958814818</c:v>
                </c:pt>
                <c:pt idx="47">
                  <c:v>16.44976433195227</c:v>
                </c:pt>
                <c:pt idx="48">
                  <c:v>16.186235025378156</c:v>
                </c:pt>
                <c:pt idx="49">
                  <c:v>18.03544421950442</c:v>
                </c:pt>
                <c:pt idx="50">
                  <c:v>20.404873250069752</c:v>
                </c:pt>
                <c:pt idx="51">
                  <c:v>20.15226067307626</c:v>
                </c:pt>
                <c:pt idx="52">
                  <c:v>19.060011563227071</c:v>
                </c:pt>
                <c:pt idx="53">
                  <c:v>20.300193907588962</c:v>
                </c:pt>
                <c:pt idx="54">
                  <c:v>19.331271322500367</c:v>
                </c:pt>
                <c:pt idx="55">
                  <c:v>17.953147202175888</c:v>
                </c:pt>
                <c:pt idx="56">
                  <c:v>16.963523176005101</c:v>
                </c:pt>
                <c:pt idx="57">
                  <c:v>15.579649317282342</c:v>
                </c:pt>
                <c:pt idx="58">
                  <c:v>12.194688562710454</c:v>
                </c:pt>
                <c:pt idx="59">
                  <c:v>11.191890243297507</c:v>
                </c:pt>
                <c:pt idx="60">
                  <c:v>11.433435608809658</c:v>
                </c:pt>
                <c:pt idx="61">
                  <c:v>10.375364940633041</c:v>
                </c:pt>
                <c:pt idx="62">
                  <c:v>12.254287307877018</c:v>
                </c:pt>
                <c:pt idx="63">
                  <c:v>12.158639654259151</c:v>
                </c:pt>
                <c:pt idx="64">
                  <c:v>11.719742428027592</c:v>
                </c:pt>
                <c:pt idx="65">
                  <c:v>10.499275559513807</c:v>
                </c:pt>
                <c:pt idx="66">
                  <c:v>9.4424187976527829</c:v>
                </c:pt>
                <c:pt idx="67">
                  <c:v>7.5617791232399618</c:v>
                </c:pt>
                <c:pt idx="68">
                  <c:v>6.0241145006161316</c:v>
                </c:pt>
                <c:pt idx="69">
                  <c:v>6.0225403937325188</c:v>
                </c:pt>
                <c:pt idx="70">
                  <c:v>4.9525470159555214</c:v>
                </c:pt>
                <c:pt idx="71">
                  <c:v>4.8903610842086023</c:v>
                </c:pt>
                <c:pt idx="72">
                  <c:v>5.9405943126127205</c:v>
                </c:pt>
                <c:pt idx="73">
                  <c:v>5.4100644715298181</c:v>
                </c:pt>
                <c:pt idx="74">
                  <c:v>4.4148747143910336</c:v>
                </c:pt>
                <c:pt idx="75">
                  <c:v>4.423291843958121</c:v>
                </c:pt>
                <c:pt idx="76">
                  <c:v>2.9232206949466333</c:v>
                </c:pt>
                <c:pt idx="77">
                  <c:v>1.4623729030262407</c:v>
                </c:pt>
                <c:pt idx="78">
                  <c:v>1.391338177788809</c:v>
                </c:pt>
                <c:pt idx="79">
                  <c:v>-0.11737330574283955</c:v>
                </c:pt>
                <c:pt idx="80">
                  <c:v>-3.1921380921526615E-3</c:v>
                </c:pt>
                <c:pt idx="81">
                  <c:v>-0.44810673324588296</c:v>
                </c:pt>
                <c:pt idx="82">
                  <c:v>-2.7822753830465162E-3</c:v>
                </c:pt>
                <c:pt idx="83">
                  <c:v>-0.54131766992931485</c:v>
                </c:pt>
                <c:pt idx="84">
                  <c:v>-0.51958670760733172</c:v>
                </c:pt>
                <c:pt idx="85">
                  <c:v>-1.2493695101517661</c:v>
                </c:pt>
                <c:pt idx="86">
                  <c:v>-1.2599464385269992</c:v>
                </c:pt>
                <c:pt idx="87">
                  <c:v>-0.7545943711926083</c:v>
                </c:pt>
                <c:pt idx="88">
                  <c:v>-0.46286134951448621</c:v>
                </c:pt>
                <c:pt idx="89">
                  <c:v>-0.39011052896835252</c:v>
                </c:pt>
                <c:pt idx="90">
                  <c:v>0.91507346847599091</c:v>
                </c:pt>
                <c:pt idx="91">
                  <c:v>1.3385018860570665</c:v>
                </c:pt>
                <c:pt idx="92">
                  <c:v>1.0681623826917763</c:v>
                </c:pt>
                <c:pt idx="93">
                  <c:v>0.32177418463937646</c:v>
                </c:pt>
                <c:pt idx="94">
                  <c:v>0.1874463460255347</c:v>
                </c:pt>
                <c:pt idx="95">
                  <c:v>-0.62788334277398039</c:v>
                </c:pt>
                <c:pt idx="96">
                  <c:v>-1.7659741426289701</c:v>
                </c:pt>
                <c:pt idx="97">
                  <c:v>-1.5616112711005821</c:v>
                </c:pt>
                <c:pt idx="98">
                  <c:v>-1.3740957805891576</c:v>
                </c:pt>
                <c:pt idx="99">
                  <c:v>-2.0836927683329041</c:v>
                </c:pt>
                <c:pt idx="100">
                  <c:v>-3.1502193899510269</c:v>
                </c:pt>
                <c:pt idx="101">
                  <c:v>-2.138951261068943</c:v>
                </c:pt>
                <c:pt idx="102">
                  <c:v>-2.0073031783170632</c:v>
                </c:pt>
                <c:pt idx="103">
                  <c:v>-2.496615351568845</c:v>
                </c:pt>
                <c:pt idx="104">
                  <c:v>-2.6961802132873842</c:v>
                </c:pt>
                <c:pt idx="105">
                  <c:v>-2.0698034577186673</c:v>
                </c:pt>
                <c:pt idx="106">
                  <c:v>-3.3380577388140376</c:v>
                </c:pt>
                <c:pt idx="107">
                  <c:v>-3.0197839917248372</c:v>
                </c:pt>
                <c:pt idx="108">
                  <c:v>-3.2006668800723808</c:v>
                </c:pt>
                <c:pt idx="109">
                  <c:v>-2.0012717083449343</c:v>
                </c:pt>
                <c:pt idx="110">
                  <c:v>-2.6785795990421448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-3.2394574625052539</c:v>
                </c:pt>
                <c:pt idx="1">
                  <c:v>-4.8068402697276937</c:v>
                </c:pt>
                <c:pt idx="2">
                  <c:v>-5.8153674869305707</c:v>
                </c:pt>
                <c:pt idx="3">
                  <c:v>-4.574993865883437</c:v>
                </c:pt>
                <c:pt idx="4">
                  <c:v>-2.9326622007441627</c:v>
                </c:pt>
                <c:pt idx="5">
                  <c:v>-1.8087465635438826</c:v>
                </c:pt>
                <c:pt idx="6">
                  <c:v>-0.80761954581006834</c:v>
                </c:pt>
                <c:pt idx="7">
                  <c:v>2.0338867468986881</c:v>
                </c:pt>
                <c:pt idx="8">
                  <c:v>5.4534067898164444</c:v>
                </c:pt>
                <c:pt idx="9">
                  <c:v>8.4520961261970999</c:v>
                </c:pt>
                <c:pt idx="10">
                  <c:v>10.915216857036089</c:v>
                </c:pt>
                <c:pt idx="11">
                  <c:v>12.564055142372402</c:v>
                </c:pt>
                <c:pt idx="12">
                  <c:v>14.540181002368607</c:v>
                </c:pt>
                <c:pt idx="13">
                  <c:v>17.188144170920584</c:v>
                </c:pt>
                <c:pt idx="14">
                  <c:v>18.959849375539747</c:v>
                </c:pt>
                <c:pt idx="15">
                  <c:v>21.40021076870811</c:v>
                </c:pt>
                <c:pt idx="16">
                  <c:v>20.549685616160591</c:v>
                </c:pt>
                <c:pt idx="17">
                  <c:v>23.034079339313156</c:v>
                </c:pt>
                <c:pt idx="18">
                  <c:v>23.998851763466742</c:v>
                </c:pt>
                <c:pt idx="19">
                  <c:v>26.161208779311671</c:v>
                </c:pt>
                <c:pt idx="20">
                  <c:v>26.939723817084417</c:v>
                </c:pt>
                <c:pt idx="21">
                  <c:v>28.125706456550898</c:v>
                </c:pt>
                <c:pt idx="22">
                  <c:v>29.126714016643383</c:v>
                </c:pt>
                <c:pt idx="23">
                  <c:v>26.518550388715401</c:v>
                </c:pt>
                <c:pt idx="24">
                  <c:v>27.574163656597957</c:v>
                </c:pt>
                <c:pt idx="25">
                  <c:v>26.352170233645761</c:v>
                </c:pt>
                <c:pt idx="26">
                  <c:v>27.101506262054638</c:v>
                </c:pt>
                <c:pt idx="27">
                  <c:v>26.623135980544955</c:v>
                </c:pt>
                <c:pt idx="28">
                  <c:v>25.598963203713005</c:v>
                </c:pt>
                <c:pt idx="29">
                  <c:v>24.816915445704222</c:v>
                </c:pt>
                <c:pt idx="30">
                  <c:v>26.584207846438268</c:v>
                </c:pt>
                <c:pt idx="31">
                  <c:v>25.549632754824486</c:v>
                </c:pt>
                <c:pt idx="32">
                  <c:v>25.190853584440333</c:v>
                </c:pt>
                <c:pt idx="33">
                  <c:v>26.402306313047401</c:v>
                </c:pt>
                <c:pt idx="34">
                  <c:v>22.744355389790748</c:v>
                </c:pt>
                <c:pt idx="35">
                  <c:v>22.887315181811076</c:v>
                </c:pt>
                <c:pt idx="36">
                  <c:v>21.060336258768537</c:v>
                </c:pt>
                <c:pt idx="37">
                  <c:v>18.885020948659079</c:v>
                </c:pt>
                <c:pt idx="38">
                  <c:v>17.057141961074354</c:v>
                </c:pt>
                <c:pt idx="39">
                  <c:v>16.319568555028411</c:v>
                </c:pt>
                <c:pt idx="40">
                  <c:v>14.71319986496532</c:v>
                </c:pt>
                <c:pt idx="41">
                  <c:v>14.797688380752188</c:v>
                </c:pt>
                <c:pt idx="42">
                  <c:v>15.046632202889285</c:v>
                </c:pt>
                <c:pt idx="43">
                  <c:v>16.014303166658404</c:v>
                </c:pt>
                <c:pt idx="44">
                  <c:v>16.274574004076623</c:v>
                </c:pt>
                <c:pt idx="45">
                  <c:v>15.810057247640936</c:v>
                </c:pt>
                <c:pt idx="46">
                  <c:v>13.773397872911112</c:v>
                </c:pt>
                <c:pt idx="47">
                  <c:v>15.111609602498941</c:v>
                </c:pt>
                <c:pt idx="48">
                  <c:v>16.866258564575258</c:v>
                </c:pt>
                <c:pt idx="49">
                  <c:v>15.793057210440816</c:v>
                </c:pt>
                <c:pt idx="50">
                  <c:v>17.376138882925996</c:v>
                </c:pt>
                <c:pt idx="51">
                  <c:v>18.784949980861168</c:v>
                </c:pt>
                <c:pt idx="52">
                  <c:v>19.336144910460952</c:v>
                </c:pt>
                <c:pt idx="53">
                  <c:v>18.719822587330139</c:v>
                </c:pt>
                <c:pt idx="54">
                  <c:v>19.915647489509887</c:v>
                </c:pt>
                <c:pt idx="55">
                  <c:v>21.438096209036182</c:v>
                </c:pt>
                <c:pt idx="56">
                  <c:v>21.583955076706097</c:v>
                </c:pt>
                <c:pt idx="57">
                  <c:v>21.938683265767644</c:v>
                </c:pt>
                <c:pt idx="58">
                  <c:v>23.357378346701541</c:v>
                </c:pt>
                <c:pt idx="59">
                  <c:v>20.205414060766046</c:v>
                </c:pt>
                <c:pt idx="60">
                  <c:v>21.142074530744658</c:v>
                </c:pt>
                <c:pt idx="61">
                  <c:v>20.392038915809096</c:v>
                </c:pt>
                <c:pt idx="62">
                  <c:v>21.779590688461312</c:v>
                </c:pt>
                <c:pt idx="63">
                  <c:v>19.481058823897087</c:v>
                </c:pt>
                <c:pt idx="64">
                  <c:v>20.479689158854505</c:v>
                </c:pt>
                <c:pt idx="65">
                  <c:v>18.413886973570538</c:v>
                </c:pt>
                <c:pt idx="66">
                  <c:v>17.76677386252392</c:v>
                </c:pt>
                <c:pt idx="67">
                  <c:v>18.967566858934724</c:v>
                </c:pt>
                <c:pt idx="68">
                  <c:v>17.679485989411845</c:v>
                </c:pt>
                <c:pt idx="69">
                  <c:v>18.779036668104784</c:v>
                </c:pt>
                <c:pt idx="70">
                  <c:v>18.361826782098564</c:v>
                </c:pt>
                <c:pt idx="71">
                  <c:v>18.607589111583309</c:v>
                </c:pt>
                <c:pt idx="72">
                  <c:v>17.11835918514527</c:v>
                </c:pt>
                <c:pt idx="73">
                  <c:v>19.221734096319292</c:v>
                </c:pt>
                <c:pt idx="74">
                  <c:v>17.359201785356586</c:v>
                </c:pt>
                <c:pt idx="75">
                  <c:v>16.896229942796399</c:v>
                </c:pt>
                <c:pt idx="76">
                  <c:v>18.095093722987912</c:v>
                </c:pt>
                <c:pt idx="77">
                  <c:v>18.808848331372385</c:v>
                </c:pt>
                <c:pt idx="78">
                  <c:v>18.336594373114778</c:v>
                </c:pt>
                <c:pt idx="79">
                  <c:v>16.214466612877533</c:v>
                </c:pt>
                <c:pt idx="80">
                  <c:v>13.994008716053081</c:v>
                </c:pt>
                <c:pt idx="81">
                  <c:v>13.375075836131197</c:v>
                </c:pt>
                <c:pt idx="82">
                  <c:v>10.095142042482804</c:v>
                </c:pt>
                <c:pt idx="83">
                  <c:v>10.504816782619544</c:v>
                </c:pt>
                <c:pt idx="84">
                  <c:v>8.8572265659740363</c:v>
                </c:pt>
                <c:pt idx="85">
                  <c:v>7.6348780777712673</c:v>
                </c:pt>
                <c:pt idx="86">
                  <c:v>8.3935021956350546</c:v>
                </c:pt>
                <c:pt idx="87">
                  <c:v>9.140671279014672</c:v>
                </c:pt>
                <c:pt idx="88">
                  <c:v>7.6614880421185108</c:v>
                </c:pt>
                <c:pt idx="89">
                  <c:v>7.7669044924790516</c:v>
                </c:pt>
                <c:pt idx="90">
                  <c:v>7.6941616462347397</c:v>
                </c:pt>
                <c:pt idx="91">
                  <c:v>5.6688735755885888</c:v>
                </c:pt>
                <c:pt idx="92">
                  <c:v>6.3913938970747814</c:v>
                </c:pt>
                <c:pt idx="93">
                  <c:v>6.578957185292805</c:v>
                </c:pt>
                <c:pt idx="94">
                  <c:v>4.2019150063948647</c:v>
                </c:pt>
                <c:pt idx="95">
                  <c:v>4.4699812313756002</c:v>
                </c:pt>
                <c:pt idx="96">
                  <c:v>4.9571495302399748</c:v>
                </c:pt>
                <c:pt idx="97">
                  <c:v>6.0050192824723521</c:v>
                </c:pt>
                <c:pt idx="98">
                  <c:v>4.7691015482934258</c:v>
                </c:pt>
                <c:pt idx="99">
                  <c:v>0.20856826200933287</c:v>
                </c:pt>
                <c:pt idx="100">
                  <c:v>-2.1833416849351432</c:v>
                </c:pt>
                <c:pt idx="101">
                  <c:v>-3.2502690434638284</c:v>
                </c:pt>
                <c:pt idx="102">
                  <c:v>-4.3294301935295705</c:v>
                </c:pt>
                <c:pt idx="103">
                  <c:v>-4.4002742865121984</c:v>
                </c:pt>
                <c:pt idx="104">
                  <c:v>-3.868737086260531</c:v>
                </c:pt>
                <c:pt idx="105">
                  <c:v>-4.1487688309423572</c:v>
                </c:pt>
                <c:pt idx="106">
                  <c:v>-3.3058187055472947</c:v>
                </c:pt>
                <c:pt idx="107">
                  <c:v>-4.1296797544776123</c:v>
                </c:pt>
                <c:pt idx="108">
                  <c:v>-2.7475246871364147</c:v>
                </c:pt>
                <c:pt idx="109">
                  <c:v>-3.074925606945182</c:v>
                </c:pt>
                <c:pt idx="110">
                  <c:v>-3.398226148961065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1.552073117460548</c:v>
                </c:pt>
                <c:pt idx="1">
                  <c:v>0.59113466606630938</c:v>
                </c:pt>
                <c:pt idx="2">
                  <c:v>0.18232218517820123</c:v>
                </c:pt>
                <c:pt idx="3">
                  <c:v>-0.19703719165234884</c:v>
                </c:pt>
                <c:pt idx="4">
                  <c:v>-0.76485010448354429</c:v>
                </c:pt>
                <c:pt idx="5">
                  <c:v>0.95809425896024103</c:v>
                </c:pt>
                <c:pt idx="6">
                  <c:v>-4.5224586444739444E-2</c:v>
                </c:pt>
                <c:pt idx="7">
                  <c:v>-0.66276541307760273</c:v>
                </c:pt>
                <c:pt idx="8">
                  <c:v>0.64416278188539711</c:v>
                </c:pt>
                <c:pt idx="9">
                  <c:v>-0.114701930365604</c:v>
                </c:pt>
                <c:pt idx="10">
                  <c:v>-0.15389682956137954</c:v>
                </c:pt>
                <c:pt idx="11">
                  <c:v>-0.10519494726896257</c:v>
                </c:pt>
                <c:pt idx="12">
                  <c:v>0.87266388242645387</c:v>
                </c:pt>
                <c:pt idx="13">
                  <c:v>2.9413894146267645</c:v>
                </c:pt>
                <c:pt idx="14">
                  <c:v>4.9577476036917103</c:v>
                </c:pt>
                <c:pt idx="15">
                  <c:v>10.386124637901725</c:v>
                </c:pt>
                <c:pt idx="16">
                  <c:v>10.23149356974803</c:v>
                </c:pt>
                <c:pt idx="17">
                  <c:v>12.691555649823529</c:v>
                </c:pt>
                <c:pt idx="18">
                  <c:v>13.541674544398816</c:v>
                </c:pt>
                <c:pt idx="19">
                  <c:v>14.474731333833873</c:v>
                </c:pt>
                <c:pt idx="20">
                  <c:v>14.020063913389476</c:v>
                </c:pt>
                <c:pt idx="21">
                  <c:v>13.41827212502206</c:v>
                </c:pt>
                <c:pt idx="22">
                  <c:v>12.554710926576684</c:v>
                </c:pt>
                <c:pt idx="23">
                  <c:v>11.589388077178501</c:v>
                </c:pt>
                <c:pt idx="24">
                  <c:v>11.938241643120939</c:v>
                </c:pt>
                <c:pt idx="25">
                  <c:v>11.411754693823756</c:v>
                </c:pt>
                <c:pt idx="26">
                  <c:v>11.425427238949313</c:v>
                </c:pt>
                <c:pt idx="27">
                  <c:v>10.416892053012731</c:v>
                </c:pt>
                <c:pt idx="28">
                  <c:v>9.9667936863468931</c:v>
                </c:pt>
                <c:pt idx="29">
                  <c:v>9.1842320344488293</c:v>
                </c:pt>
                <c:pt idx="30">
                  <c:v>8.9158763563668781</c:v>
                </c:pt>
                <c:pt idx="31">
                  <c:v>8.2731836750181191</c:v>
                </c:pt>
                <c:pt idx="32">
                  <c:v>10.289286250140941</c:v>
                </c:pt>
                <c:pt idx="33">
                  <c:v>10.584643260204711</c:v>
                </c:pt>
                <c:pt idx="34">
                  <c:v>11.564684340462625</c:v>
                </c:pt>
                <c:pt idx="35">
                  <c:v>9.8433337917324533</c:v>
                </c:pt>
                <c:pt idx="36">
                  <c:v>10.240525978454228</c:v>
                </c:pt>
                <c:pt idx="37">
                  <c:v>8.5260123138122967</c:v>
                </c:pt>
                <c:pt idx="38">
                  <c:v>8.4176533104164406</c:v>
                </c:pt>
                <c:pt idx="39">
                  <c:v>8.7584322619630655</c:v>
                </c:pt>
                <c:pt idx="40">
                  <c:v>6.4705295365758007</c:v>
                </c:pt>
                <c:pt idx="41">
                  <c:v>7.1710545333610458</c:v>
                </c:pt>
                <c:pt idx="42">
                  <c:v>6.7679910674772454</c:v>
                </c:pt>
                <c:pt idx="43">
                  <c:v>6.5079772339237048</c:v>
                </c:pt>
                <c:pt idx="44">
                  <c:v>5.3680938163645404</c:v>
                </c:pt>
                <c:pt idx="45">
                  <c:v>5.6166991652464535</c:v>
                </c:pt>
                <c:pt idx="46">
                  <c:v>7.0289539651871156</c:v>
                </c:pt>
                <c:pt idx="47">
                  <c:v>8.0702006097842034</c:v>
                </c:pt>
                <c:pt idx="48">
                  <c:v>9.939427739050636</c:v>
                </c:pt>
                <c:pt idx="49">
                  <c:v>8.6002888241238686</c:v>
                </c:pt>
                <c:pt idx="50">
                  <c:v>8.3629273373877471</c:v>
                </c:pt>
                <c:pt idx="51">
                  <c:v>8.7445693907208852</c:v>
                </c:pt>
                <c:pt idx="52">
                  <c:v>9.3467337329257969</c:v>
                </c:pt>
                <c:pt idx="53">
                  <c:v>9.3378915577930091</c:v>
                </c:pt>
                <c:pt idx="54">
                  <c:v>8.6678013224446673</c:v>
                </c:pt>
                <c:pt idx="55">
                  <c:v>9.2232354083183328</c:v>
                </c:pt>
                <c:pt idx="56">
                  <c:v>9.0364572005078045</c:v>
                </c:pt>
                <c:pt idx="57">
                  <c:v>9.9449418924416353</c:v>
                </c:pt>
                <c:pt idx="58">
                  <c:v>9.9647698231462325</c:v>
                </c:pt>
                <c:pt idx="59">
                  <c:v>7.791032672392471</c:v>
                </c:pt>
                <c:pt idx="60">
                  <c:v>8.5118781700285915</c:v>
                </c:pt>
                <c:pt idx="61">
                  <c:v>9.0362390561593333</c:v>
                </c:pt>
                <c:pt idx="62">
                  <c:v>10.274919591319605</c:v>
                </c:pt>
                <c:pt idx="63">
                  <c:v>9.5583914714325484</c:v>
                </c:pt>
                <c:pt idx="64">
                  <c:v>7.4415587613003682</c:v>
                </c:pt>
                <c:pt idx="65">
                  <c:v>8.1282274216086936</c:v>
                </c:pt>
                <c:pt idx="66">
                  <c:v>7.215996891440124</c:v>
                </c:pt>
                <c:pt idx="67">
                  <c:v>7.3845289510191074</c:v>
                </c:pt>
                <c:pt idx="68">
                  <c:v>7.5737238448894004</c:v>
                </c:pt>
                <c:pt idx="69">
                  <c:v>6.4434362312117726</c:v>
                </c:pt>
                <c:pt idx="70">
                  <c:v>7.2844951908123647</c:v>
                </c:pt>
                <c:pt idx="71">
                  <c:v>6.0742022201419594</c:v>
                </c:pt>
                <c:pt idx="72">
                  <c:v>6.0158026332828491</c:v>
                </c:pt>
                <c:pt idx="73">
                  <c:v>4.4674859156700037</c:v>
                </c:pt>
                <c:pt idx="74">
                  <c:v>4.201123984187852</c:v>
                </c:pt>
                <c:pt idx="75">
                  <c:v>2.9831113810185363</c:v>
                </c:pt>
                <c:pt idx="76">
                  <c:v>4.3674817932634848</c:v>
                </c:pt>
                <c:pt idx="77">
                  <c:v>3.8653489949502755</c:v>
                </c:pt>
                <c:pt idx="78">
                  <c:v>3.5619320675364894</c:v>
                </c:pt>
                <c:pt idx="79">
                  <c:v>2.9950254816632125</c:v>
                </c:pt>
                <c:pt idx="80">
                  <c:v>2.8891010701069302</c:v>
                </c:pt>
                <c:pt idx="81">
                  <c:v>1.3947392190896559</c:v>
                </c:pt>
                <c:pt idx="82">
                  <c:v>0.7645194510636556</c:v>
                </c:pt>
                <c:pt idx="83">
                  <c:v>-7.2172606478675516E-2</c:v>
                </c:pt>
                <c:pt idx="84">
                  <c:v>-1.3737357203261489</c:v>
                </c:pt>
                <c:pt idx="85">
                  <c:v>-2.0336153254806018</c:v>
                </c:pt>
                <c:pt idx="86">
                  <c:v>-2.9249042338920037</c:v>
                </c:pt>
                <c:pt idx="87">
                  <c:v>-3.4175417903124927</c:v>
                </c:pt>
                <c:pt idx="88">
                  <c:v>-4.3146055280972631</c:v>
                </c:pt>
                <c:pt idx="89">
                  <c:v>-4.3930143681130236</c:v>
                </c:pt>
                <c:pt idx="90">
                  <c:v>-5.344113485897676</c:v>
                </c:pt>
                <c:pt idx="91">
                  <c:v>-4.8737024881918298</c:v>
                </c:pt>
                <c:pt idx="92">
                  <c:v>-3.4010885170679095</c:v>
                </c:pt>
                <c:pt idx="93">
                  <c:v>-2.1671235726095279</c:v>
                </c:pt>
                <c:pt idx="94">
                  <c:v>-2.3163323100002042</c:v>
                </c:pt>
                <c:pt idx="95">
                  <c:v>-0.5636039649999669</c:v>
                </c:pt>
                <c:pt idx="96">
                  <c:v>0.32531615303235795</c:v>
                </c:pt>
                <c:pt idx="97">
                  <c:v>0.44391758379430224</c:v>
                </c:pt>
                <c:pt idx="98">
                  <c:v>0.78220214730625337</c:v>
                </c:pt>
                <c:pt idx="99">
                  <c:v>0.84737145674308112</c:v>
                </c:pt>
                <c:pt idx="100">
                  <c:v>0.12212149839828972</c:v>
                </c:pt>
                <c:pt idx="101">
                  <c:v>1.0999042637014389</c:v>
                </c:pt>
                <c:pt idx="102">
                  <c:v>0.40047827474769504</c:v>
                </c:pt>
                <c:pt idx="103">
                  <c:v>0.67702554593401998</c:v>
                </c:pt>
                <c:pt idx="104">
                  <c:v>0.56649196646830269</c:v>
                </c:pt>
                <c:pt idx="105">
                  <c:v>-0.51125357287341766</c:v>
                </c:pt>
                <c:pt idx="106">
                  <c:v>0.47351549794339054</c:v>
                </c:pt>
                <c:pt idx="107">
                  <c:v>1.0302519161129529</c:v>
                </c:pt>
                <c:pt idx="108">
                  <c:v>1.6784541824293786</c:v>
                </c:pt>
                <c:pt idx="109">
                  <c:v>1.5256868842846005</c:v>
                </c:pt>
                <c:pt idx="110">
                  <c:v>1.609706776803238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8.8443878208924129</c:v>
                </c:pt>
                <c:pt idx="1">
                  <c:v>6.4946587482778746</c:v>
                </c:pt>
                <c:pt idx="2">
                  <c:v>3.4009722436998748</c:v>
                </c:pt>
                <c:pt idx="3">
                  <c:v>0.39673897284822901</c:v>
                </c:pt>
                <c:pt idx="4">
                  <c:v>-0.67138901807242857</c:v>
                </c:pt>
                <c:pt idx="5">
                  <c:v>-1.7884248343212201</c:v>
                </c:pt>
                <c:pt idx="6">
                  <c:v>-1.3904933766551708</c:v>
                </c:pt>
                <c:pt idx="7">
                  <c:v>-1.9047713484224256</c:v>
                </c:pt>
                <c:pt idx="8">
                  <c:v>-0.60773082758487595</c:v>
                </c:pt>
                <c:pt idx="9">
                  <c:v>2.5650981885080171</c:v>
                </c:pt>
                <c:pt idx="10">
                  <c:v>5.0567200140703363</c:v>
                </c:pt>
                <c:pt idx="11">
                  <c:v>8.0282739677946751</c:v>
                </c:pt>
                <c:pt idx="12">
                  <c:v>11.454163948207812</c:v>
                </c:pt>
                <c:pt idx="13">
                  <c:v>12.94866810107585</c:v>
                </c:pt>
                <c:pt idx="14">
                  <c:v>15.615297926086383</c:v>
                </c:pt>
                <c:pt idx="15">
                  <c:v>15.791185497268954</c:v>
                </c:pt>
                <c:pt idx="16">
                  <c:v>17.25766515967673</c:v>
                </c:pt>
                <c:pt idx="17">
                  <c:v>18.663241447755098</c:v>
                </c:pt>
                <c:pt idx="18">
                  <c:v>16.813471336280429</c:v>
                </c:pt>
                <c:pt idx="19">
                  <c:v>17.792631155396517</c:v>
                </c:pt>
                <c:pt idx="20">
                  <c:v>18.715787057340282</c:v>
                </c:pt>
                <c:pt idx="21">
                  <c:v>19.166585743742644</c:v>
                </c:pt>
                <c:pt idx="22">
                  <c:v>18.815645720150009</c:v>
                </c:pt>
                <c:pt idx="23">
                  <c:v>18.28561818495966</c:v>
                </c:pt>
                <c:pt idx="24">
                  <c:v>19.336798173030836</c:v>
                </c:pt>
                <c:pt idx="25">
                  <c:v>16.290077314245494</c:v>
                </c:pt>
                <c:pt idx="26">
                  <c:v>17.616707797093724</c:v>
                </c:pt>
                <c:pt idx="27">
                  <c:v>18.839740388410959</c:v>
                </c:pt>
                <c:pt idx="28">
                  <c:v>20.620125255344874</c:v>
                </c:pt>
                <c:pt idx="29">
                  <c:v>18.87049974291574</c:v>
                </c:pt>
                <c:pt idx="30">
                  <c:v>19.478825583364873</c:v>
                </c:pt>
                <c:pt idx="31">
                  <c:v>19.640299122873238</c:v>
                </c:pt>
                <c:pt idx="32">
                  <c:v>20.964840946495723</c:v>
                </c:pt>
                <c:pt idx="33">
                  <c:v>18.329366305058048</c:v>
                </c:pt>
                <c:pt idx="34">
                  <c:v>18.023679971675229</c:v>
                </c:pt>
                <c:pt idx="35">
                  <c:v>17.211241081006559</c:v>
                </c:pt>
                <c:pt idx="36">
                  <c:v>18.114914060267459</c:v>
                </c:pt>
                <c:pt idx="37">
                  <c:v>18.439974634331932</c:v>
                </c:pt>
                <c:pt idx="38">
                  <c:v>17.431609414173224</c:v>
                </c:pt>
                <c:pt idx="39">
                  <c:v>20.840574891322341</c:v>
                </c:pt>
                <c:pt idx="40">
                  <c:v>18.695771188677448</c:v>
                </c:pt>
                <c:pt idx="41">
                  <c:v>18.374593095117241</c:v>
                </c:pt>
                <c:pt idx="42">
                  <c:v>18.21336775790752</c:v>
                </c:pt>
                <c:pt idx="43">
                  <c:v>17.945141885313294</c:v>
                </c:pt>
                <c:pt idx="44">
                  <c:v>19.050526057983664</c:v>
                </c:pt>
                <c:pt idx="45">
                  <c:v>16.424563900416306</c:v>
                </c:pt>
                <c:pt idx="46">
                  <c:v>16.471704181234113</c:v>
                </c:pt>
                <c:pt idx="47">
                  <c:v>17.354771152404251</c:v>
                </c:pt>
                <c:pt idx="48">
                  <c:v>17.726663855232069</c:v>
                </c:pt>
                <c:pt idx="49">
                  <c:v>17.985566652452011</c:v>
                </c:pt>
                <c:pt idx="50">
                  <c:v>15.48067177648683</c:v>
                </c:pt>
                <c:pt idx="51">
                  <c:v>15.036055701031712</c:v>
                </c:pt>
                <c:pt idx="52">
                  <c:v>14.229966771977423</c:v>
                </c:pt>
                <c:pt idx="53">
                  <c:v>14.837023593493125</c:v>
                </c:pt>
                <c:pt idx="54">
                  <c:v>14.99183778269928</c:v>
                </c:pt>
                <c:pt idx="55">
                  <c:v>16.141393126442296</c:v>
                </c:pt>
                <c:pt idx="56">
                  <c:v>13.906413312560195</c:v>
                </c:pt>
                <c:pt idx="57">
                  <c:v>12.815395900859167</c:v>
                </c:pt>
                <c:pt idx="58">
                  <c:v>13.977269722672983</c:v>
                </c:pt>
                <c:pt idx="59">
                  <c:v>14.508014301766311</c:v>
                </c:pt>
                <c:pt idx="60">
                  <c:v>13.21466454008565</c:v>
                </c:pt>
                <c:pt idx="61">
                  <c:v>13.068601199331759</c:v>
                </c:pt>
                <c:pt idx="62">
                  <c:v>14.05275899337741</c:v>
                </c:pt>
                <c:pt idx="63">
                  <c:v>13.477263464435355</c:v>
                </c:pt>
                <c:pt idx="64">
                  <c:v>13.285361558782638</c:v>
                </c:pt>
                <c:pt idx="65">
                  <c:v>14.995428831745592</c:v>
                </c:pt>
                <c:pt idx="66">
                  <c:v>15.493627113650557</c:v>
                </c:pt>
                <c:pt idx="67">
                  <c:v>18.35606529453462</c:v>
                </c:pt>
                <c:pt idx="68">
                  <c:v>18.731492562981099</c:v>
                </c:pt>
                <c:pt idx="69">
                  <c:v>20.613867165092234</c:v>
                </c:pt>
                <c:pt idx="70">
                  <c:v>23.382343870076852</c:v>
                </c:pt>
                <c:pt idx="71">
                  <c:v>25.846448342729957</c:v>
                </c:pt>
                <c:pt idx="72">
                  <c:v>28.53952957330338</c:v>
                </c:pt>
                <c:pt idx="73">
                  <c:v>25.651075856989213</c:v>
                </c:pt>
                <c:pt idx="74">
                  <c:v>24.470927843737286</c:v>
                </c:pt>
                <c:pt idx="75">
                  <c:v>22.830808466434476</c:v>
                </c:pt>
                <c:pt idx="76">
                  <c:v>21.000922339729915</c:v>
                </c:pt>
                <c:pt idx="77">
                  <c:v>20.382899344129243</c:v>
                </c:pt>
                <c:pt idx="78">
                  <c:v>19.281240739755631</c:v>
                </c:pt>
                <c:pt idx="79">
                  <c:v>17.709972393580934</c:v>
                </c:pt>
                <c:pt idx="80">
                  <c:v>15.701204862384269</c:v>
                </c:pt>
                <c:pt idx="81">
                  <c:v>13.854281162106794</c:v>
                </c:pt>
                <c:pt idx="82">
                  <c:v>12.236820355048767</c:v>
                </c:pt>
                <c:pt idx="83">
                  <c:v>12.479440527782973</c:v>
                </c:pt>
                <c:pt idx="84">
                  <c:v>10.437884860581873</c:v>
                </c:pt>
                <c:pt idx="85">
                  <c:v>9.2841958430369171</c:v>
                </c:pt>
                <c:pt idx="86">
                  <c:v>6.8215876500585066</c:v>
                </c:pt>
                <c:pt idx="87">
                  <c:v>6.2585520710329314</c:v>
                </c:pt>
                <c:pt idx="88">
                  <c:v>5.777644858030607</c:v>
                </c:pt>
                <c:pt idx="89">
                  <c:v>3.8657913073575503</c:v>
                </c:pt>
                <c:pt idx="90">
                  <c:v>3.6396257400314727</c:v>
                </c:pt>
                <c:pt idx="91">
                  <c:v>2.6207683816104614</c:v>
                </c:pt>
                <c:pt idx="92">
                  <c:v>0.69367197078967902</c:v>
                </c:pt>
                <c:pt idx="93">
                  <c:v>0.61414796774592018</c:v>
                </c:pt>
                <c:pt idx="94">
                  <c:v>-1.6741315592808621</c:v>
                </c:pt>
                <c:pt idx="95">
                  <c:v>-0.56199351175669632</c:v>
                </c:pt>
                <c:pt idx="96">
                  <c:v>-1.2931633768125037</c:v>
                </c:pt>
                <c:pt idx="97">
                  <c:v>-0.9624782293191888</c:v>
                </c:pt>
                <c:pt idx="98">
                  <c:v>-1.7921997297882426</c:v>
                </c:pt>
                <c:pt idx="99">
                  <c:v>-4.1347142366765564</c:v>
                </c:pt>
                <c:pt idx="100">
                  <c:v>-2.7035642340539123</c:v>
                </c:pt>
                <c:pt idx="101">
                  <c:v>-2.8976658982762409</c:v>
                </c:pt>
                <c:pt idx="102">
                  <c:v>-1.6471940073167195</c:v>
                </c:pt>
                <c:pt idx="103">
                  <c:v>0.53231638084932187</c:v>
                </c:pt>
                <c:pt idx="104">
                  <c:v>1.1250284219979465</c:v>
                </c:pt>
                <c:pt idx="105">
                  <c:v>3.7752909834870376</c:v>
                </c:pt>
                <c:pt idx="106">
                  <c:v>4.2138675712083637</c:v>
                </c:pt>
                <c:pt idx="107">
                  <c:v>5.9499262956825829</c:v>
                </c:pt>
                <c:pt idx="108">
                  <c:v>6.6721070539075074</c:v>
                </c:pt>
                <c:pt idx="109">
                  <c:v>6.5641305559409373</c:v>
                </c:pt>
                <c:pt idx="110">
                  <c:v>9.0138598324487127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0.93333605050379564</c:v>
                </c:pt>
                <c:pt idx="1">
                  <c:v>2.0472625857761062</c:v>
                </c:pt>
                <c:pt idx="2">
                  <c:v>2.1888444923691139</c:v>
                </c:pt>
                <c:pt idx="3">
                  <c:v>1.4538171955427068</c:v>
                </c:pt>
                <c:pt idx="4">
                  <c:v>1.5668890191561793</c:v>
                </c:pt>
                <c:pt idx="5">
                  <c:v>-1.1887126649410458</c:v>
                </c:pt>
                <c:pt idx="6">
                  <c:v>-0.97573204050620044</c:v>
                </c:pt>
                <c:pt idx="7">
                  <c:v>-1.6852212354382636</c:v>
                </c:pt>
                <c:pt idx="8">
                  <c:v>-1.591059105613478</c:v>
                </c:pt>
                <c:pt idx="9">
                  <c:v>0.23117433943095367</c:v>
                </c:pt>
                <c:pt idx="10">
                  <c:v>0.10424206362090722</c:v>
                </c:pt>
                <c:pt idx="11">
                  <c:v>-0.44635357212279614</c:v>
                </c:pt>
                <c:pt idx="12">
                  <c:v>0.3984721379326211</c:v>
                </c:pt>
                <c:pt idx="13">
                  <c:v>3.6962826388038397</c:v>
                </c:pt>
                <c:pt idx="14">
                  <c:v>3.9115863926820769</c:v>
                </c:pt>
                <c:pt idx="15">
                  <c:v>5.1167937786963922</c:v>
                </c:pt>
                <c:pt idx="16">
                  <c:v>5.7192581746359537</c:v>
                </c:pt>
                <c:pt idx="17">
                  <c:v>5.1286634907929605</c:v>
                </c:pt>
                <c:pt idx="18">
                  <c:v>4.9172076474996569</c:v>
                </c:pt>
                <c:pt idx="19">
                  <c:v>6.5999909461340112</c:v>
                </c:pt>
                <c:pt idx="20">
                  <c:v>6.6391797848141181</c:v>
                </c:pt>
                <c:pt idx="21">
                  <c:v>7.1174424094219439</c:v>
                </c:pt>
                <c:pt idx="22">
                  <c:v>8.7134741264730717</c:v>
                </c:pt>
                <c:pt idx="23">
                  <c:v>11.363682377832934</c:v>
                </c:pt>
                <c:pt idx="24">
                  <c:v>11.74255253722222</c:v>
                </c:pt>
                <c:pt idx="25">
                  <c:v>12.136971754801817</c:v>
                </c:pt>
                <c:pt idx="26">
                  <c:v>12.316338332648288</c:v>
                </c:pt>
                <c:pt idx="27">
                  <c:v>11.408514616978984</c:v>
                </c:pt>
                <c:pt idx="28">
                  <c:v>12.077513280013784</c:v>
                </c:pt>
                <c:pt idx="29">
                  <c:v>12.30005992481027</c:v>
                </c:pt>
                <c:pt idx="30">
                  <c:v>12.545898129496011</c:v>
                </c:pt>
                <c:pt idx="31">
                  <c:v>12.014517902299028</c:v>
                </c:pt>
                <c:pt idx="32">
                  <c:v>11.891941127431643</c:v>
                </c:pt>
                <c:pt idx="33">
                  <c:v>13.109768051002311</c:v>
                </c:pt>
                <c:pt idx="34">
                  <c:v>12.188759402203511</c:v>
                </c:pt>
                <c:pt idx="35">
                  <c:v>14.033209167996652</c:v>
                </c:pt>
                <c:pt idx="36">
                  <c:v>12.919741112039093</c:v>
                </c:pt>
                <c:pt idx="37">
                  <c:v>12.223271165783631</c:v>
                </c:pt>
                <c:pt idx="38">
                  <c:v>13.607891148684271</c:v>
                </c:pt>
                <c:pt idx="39">
                  <c:v>14.765613429701482</c:v>
                </c:pt>
                <c:pt idx="40">
                  <c:v>11.847025137141685</c:v>
                </c:pt>
                <c:pt idx="41">
                  <c:v>10.492723260692394</c:v>
                </c:pt>
                <c:pt idx="42">
                  <c:v>10.162164833810253</c:v>
                </c:pt>
                <c:pt idx="43">
                  <c:v>12.481951313396364</c:v>
                </c:pt>
                <c:pt idx="44">
                  <c:v>11.921788818891331</c:v>
                </c:pt>
                <c:pt idx="45">
                  <c:v>10.279249510533116</c:v>
                </c:pt>
                <c:pt idx="46">
                  <c:v>11.072098427521585</c:v>
                </c:pt>
                <c:pt idx="47">
                  <c:v>12.378020115907159</c:v>
                </c:pt>
                <c:pt idx="48">
                  <c:v>11.623616613880902</c:v>
                </c:pt>
                <c:pt idx="49">
                  <c:v>13.778501814926816</c:v>
                </c:pt>
                <c:pt idx="50">
                  <c:v>12.284703111096556</c:v>
                </c:pt>
                <c:pt idx="51">
                  <c:v>11.455018707067358</c:v>
                </c:pt>
                <c:pt idx="52">
                  <c:v>13.130205580898863</c:v>
                </c:pt>
                <c:pt idx="53">
                  <c:v>12.94648620529529</c:v>
                </c:pt>
                <c:pt idx="54">
                  <c:v>15.351797333129486</c:v>
                </c:pt>
                <c:pt idx="55">
                  <c:v>12.036321633078053</c:v>
                </c:pt>
                <c:pt idx="56">
                  <c:v>13.841568490755776</c:v>
                </c:pt>
                <c:pt idx="57">
                  <c:v>13.142107003210024</c:v>
                </c:pt>
                <c:pt idx="58">
                  <c:v>12.811034993455372</c:v>
                </c:pt>
                <c:pt idx="59">
                  <c:v>12.252749484570227</c:v>
                </c:pt>
                <c:pt idx="60">
                  <c:v>12.057997905126626</c:v>
                </c:pt>
                <c:pt idx="61">
                  <c:v>13.304681083853579</c:v>
                </c:pt>
                <c:pt idx="62">
                  <c:v>8.409620537237279</c:v>
                </c:pt>
                <c:pt idx="63">
                  <c:v>4.0343903781233381</c:v>
                </c:pt>
                <c:pt idx="64">
                  <c:v>3.0940213128558254</c:v>
                </c:pt>
                <c:pt idx="65">
                  <c:v>1.9449136401540803</c:v>
                </c:pt>
                <c:pt idx="66">
                  <c:v>0.29902514726431551</c:v>
                </c:pt>
                <c:pt idx="67">
                  <c:v>-2.0795736879895168</c:v>
                </c:pt>
                <c:pt idx="68">
                  <c:v>-2.0944933903637097</c:v>
                </c:pt>
                <c:pt idx="69">
                  <c:v>-2.2262094346687102</c:v>
                </c:pt>
                <c:pt idx="70">
                  <c:v>-3.15348101136584</c:v>
                </c:pt>
                <c:pt idx="71">
                  <c:v>-2.8055004854425767</c:v>
                </c:pt>
                <c:pt idx="72">
                  <c:v>-3.8020967254430258</c:v>
                </c:pt>
                <c:pt idx="73">
                  <c:v>-2.2507027813422358</c:v>
                </c:pt>
                <c:pt idx="74">
                  <c:v>-0.95926838874023901</c:v>
                </c:pt>
                <c:pt idx="75">
                  <c:v>-1.7171522740941754</c:v>
                </c:pt>
                <c:pt idx="76">
                  <c:v>-2.8479006439386096</c:v>
                </c:pt>
                <c:pt idx="77">
                  <c:v>0.20417060551234334</c:v>
                </c:pt>
                <c:pt idx="78">
                  <c:v>0.11593792737709659</c:v>
                </c:pt>
                <c:pt idx="79">
                  <c:v>-1.9637322702436157</c:v>
                </c:pt>
                <c:pt idx="80">
                  <c:v>-2.8954017874038516</c:v>
                </c:pt>
                <c:pt idx="81">
                  <c:v>-1.1274010682149331</c:v>
                </c:pt>
                <c:pt idx="82">
                  <c:v>-0.61986125129368064</c:v>
                </c:pt>
                <c:pt idx="83">
                  <c:v>-0.23822903740148196</c:v>
                </c:pt>
                <c:pt idx="84">
                  <c:v>-0.45703333385771239</c:v>
                </c:pt>
                <c:pt idx="85">
                  <c:v>-0.69668924773646168</c:v>
                </c:pt>
                <c:pt idx="86">
                  <c:v>-1.7634933584850405</c:v>
                </c:pt>
                <c:pt idx="87">
                  <c:v>-2.7077554727960655</c:v>
                </c:pt>
                <c:pt idx="88">
                  <c:v>-0.6809521237463374</c:v>
                </c:pt>
                <c:pt idx="89">
                  <c:v>-0.39273662897946332</c:v>
                </c:pt>
                <c:pt idx="90">
                  <c:v>-0.49398887968633903</c:v>
                </c:pt>
                <c:pt idx="91">
                  <c:v>0.30730867382297972</c:v>
                </c:pt>
                <c:pt idx="92">
                  <c:v>2.0997676423687262</c:v>
                </c:pt>
                <c:pt idx="93">
                  <c:v>1.5188738192849192</c:v>
                </c:pt>
                <c:pt idx="94">
                  <c:v>6.9999115012031835E-2</c:v>
                </c:pt>
                <c:pt idx="95">
                  <c:v>0.51470180730891402</c:v>
                </c:pt>
                <c:pt idx="96">
                  <c:v>-0.11132356137672927</c:v>
                </c:pt>
                <c:pt idx="97">
                  <c:v>0.28833845639890515</c:v>
                </c:pt>
                <c:pt idx="98">
                  <c:v>0.22220356297627536</c:v>
                </c:pt>
                <c:pt idx="99">
                  <c:v>1.7243112429360341</c:v>
                </c:pt>
                <c:pt idx="100">
                  <c:v>2.7684909100840285</c:v>
                </c:pt>
                <c:pt idx="101">
                  <c:v>2.437974483581749</c:v>
                </c:pt>
                <c:pt idx="102">
                  <c:v>2.209886839503755</c:v>
                </c:pt>
                <c:pt idx="103">
                  <c:v>3.6595851600678255</c:v>
                </c:pt>
                <c:pt idx="104">
                  <c:v>2.6261828977630137</c:v>
                </c:pt>
                <c:pt idx="105">
                  <c:v>3.2100465928232409</c:v>
                </c:pt>
                <c:pt idx="106">
                  <c:v>2.5974797946708743</c:v>
                </c:pt>
                <c:pt idx="107">
                  <c:v>3.3257665541705306</c:v>
                </c:pt>
                <c:pt idx="108">
                  <c:v>3.1657486138389439</c:v>
                </c:pt>
                <c:pt idx="109">
                  <c:v>3.1970514084440413</c:v>
                </c:pt>
                <c:pt idx="110">
                  <c:v>2.4099456354400104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5.1034290838372636</c:v>
                </c:pt>
                <c:pt idx="1">
                  <c:v>3.3065685676054599</c:v>
                </c:pt>
                <c:pt idx="2">
                  <c:v>1.7745062032822445</c:v>
                </c:pt>
                <c:pt idx="3">
                  <c:v>0.64414956988128536</c:v>
                </c:pt>
                <c:pt idx="4">
                  <c:v>0.9837964434909412</c:v>
                </c:pt>
                <c:pt idx="5">
                  <c:v>2.3209483099206278</c:v>
                </c:pt>
                <c:pt idx="6">
                  <c:v>-6.8610921318537271E-2</c:v>
                </c:pt>
                <c:pt idx="7">
                  <c:v>-1.484456732821938</c:v>
                </c:pt>
                <c:pt idx="8">
                  <c:v>-1.7415298552792673</c:v>
                </c:pt>
                <c:pt idx="9">
                  <c:v>-2.4288030171553747</c:v>
                </c:pt>
                <c:pt idx="10">
                  <c:v>1.4485733272747983</c:v>
                </c:pt>
                <c:pt idx="11">
                  <c:v>-1.2966118386900365</c:v>
                </c:pt>
                <c:pt idx="12">
                  <c:v>0.54088545388357057</c:v>
                </c:pt>
                <c:pt idx="13">
                  <c:v>0.22010979992998805</c:v>
                </c:pt>
                <c:pt idx="14">
                  <c:v>0.94910321222903771</c:v>
                </c:pt>
                <c:pt idx="15">
                  <c:v>-0.79443082139480525</c:v>
                </c:pt>
                <c:pt idx="16">
                  <c:v>1.1541721654219244</c:v>
                </c:pt>
                <c:pt idx="17">
                  <c:v>-0.80832571423863686</c:v>
                </c:pt>
                <c:pt idx="18">
                  <c:v>-8.4464018276498215E-2</c:v>
                </c:pt>
                <c:pt idx="19">
                  <c:v>2.5482869759637553E-2</c:v>
                </c:pt>
                <c:pt idx="20">
                  <c:v>-5.3665085122669209</c:v>
                </c:pt>
                <c:pt idx="21">
                  <c:v>-2.7632209516094943</c:v>
                </c:pt>
                <c:pt idx="22">
                  <c:v>-2.3212835256449651</c:v>
                </c:pt>
                <c:pt idx="23">
                  <c:v>-3.3284198842875687</c:v>
                </c:pt>
                <c:pt idx="24">
                  <c:v>-3.5836623615006542</c:v>
                </c:pt>
                <c:pt idx="25">
                  <c:v>-0.61151843262698702</c:v>
                </c:pt>
                <c:pt idx="26">
                  <c:v>1.9329501601728523</c:v>
                </c:pt>
                <c:pt idx="27">
                  <c:v>4.656424024531491</c:v>
                </c:pt>
                <c:pt idx="28">
                  <c:v>10.445237947284403</c:v>
                </c:pt>
                <c:pt idx="29">
                  <c:v>6.8200457922860824</c:v>
                </c:pt>
                <c:pt idx="30">
                  <c:v>14.207771848114408</c:v>
                </c:pt>
                <c:pt idx="31">
                  <c:v>13.276415057774319</c:v>
                </c:pt>
                <c:pt idx="32">
                  <c:v>16.824121467305808</c:v>
                </c:pt>
                <c:pt idx="33">
                  <c:v>20.092108251082159</c:v>
                </c:pt>
                <c:pt idx="34">
                  <c:v>21.820884069550306</c:v>
                </c:pt>
                <c:pt idx="35">
                  <c:v>22.45609874127112</c:v>
                </c:pt>
                <c:pt idx="36">
                  <c:v>24.768920626724697</c:v>
                </c:pt>
                <c:pt idx="37">
                  <c:v>25.368818088650841</c:v>
                </c:pt>
                <c:pt idx="38">
                  <c:v>23.780539014998268</c:v>
                </c:pt>
                <c:pt idx="39">
                  <c:v>24.105646579715874</c:v>
                </c:pt>
                <c:pt idx="40">
                  <c:v>27.478870919214732</c:v>
                </c:pt>
                <c:pt idx="41">
                  <c:v>26.512372432703351</c:v>
                </c:pt>
                <c:pt idx="42">
                  <c:v>25.276952406578751</c:v>
                </c:pt>
                <c:pt idx="43">
                  <c:v>25.480313858320418</c:v>
                </c:pt>
                <c:pt idx="44">
                  <c:v>19.304070543930738</c:v>
                </c:pt>
                <c:pt idx="45">
                  <c:v>22.399209274182564</c:v>
                </c:pt>
                <c:pt idx="46">
                  <c:v>20.079560108195317</c:v>
                </c:pt>
                <c:pt idx="47">
                  <c:v>15.526568525530182</c:v>
                </c:pt>
                <c:pt idx="48">
                  <c:v>13.948076035874488</c:v>
                </c:pt>
                <c:pt idx="49">
                  <c:v>12.00691822346651</c:v>
                </c:pt>
                <c:pt idx="50">
                  <c:v>11.263382316745062</c:v>
                </c:pt>
                <c:pt idx="51">
                  <c:v>12.866608738992639</c:v>
                </c:pt>
                <c:pt idx="52">
                  <c:v>11.394891282774436</c:v>
                </c:pt>
                <c:pt idx="53">
                  <c:v>13.568796390882387</c:v>
                </c:pt>
                <c:pt idx="54">
                  <c:v>14.543997208377238</c:v>
                </c:pt>
                <c:pt idx="55">
                  <c:v>11.424064275562545</c:v>
                </c:pt>
                <c:pt idx="56">
                  <c:v>13.382130393506978</c:v>
                </c:pt>
                <c:pt idx="57">
                  <c:v>11.433481481288871</c:v>
                </c:pt>
                <c:pt idx="58">
                  <c:v>9.2721740672473434</c:v>
                </c:pt>
                <c:pt idx="59">
                  <c:v>7.832172286110219</c:v>
                </c:pt>
                <c:pt idx="60">
                  <c:v>11.804069874461829</c:v>
                </c:pt>
                <c:pt idx="61">
                  <c:v>10.972727664306817</c:v>
                </c:pt>
                <c:pt idx="62">
                  <c:v>7.840814970436222</c:v>
                </c:pt>
                <c:pt idx="63">
                  <c:v>7.8692054198876846</c:v>
                </c:pt>
                <c:pt idx="64">
                  <c:v>7.7806874862030169</c:v>
                </c:pt>
                <c:pt idx="65">
                  <c:v>6.9293962784886132</c:v>
                </c:pt>
                <c:pt idx="66">
                  <c:v>3.6364542563783431</c:v>
                </c:pt>
                <c:pt idx="67">
                  <c:v>4.5021143645766992</c:v>
                </c:pt>
                <c:pt idx="68">
                  <c:v>4.9628604512176206</c:v>
                </c:pt>
                <c:pt idx="69">
                  <c:v>0.36363761770529573</c:v>
                </c:pt>
                <c:pt idx="70">
                  <c:v>0.53450785598424733</c:v>
                </c:pt>
                <c:pt idx="71">
                  <c:v>0.84674003643781559</c:v>
                </c:pt>
                <c:pt idx="72">
                  <c:v>-3.6965779754555705</c:v>
                </c:pt>
                <c:pt idx="73">
                  <c:v>-1.8658186962150243</c:v>
                </c:pt>
                <c:pt idx="74">
                  <c:v>-2.7903498036589265</c:v>
                </c:pt>
                <c:pt idx="75">
                  <c:v>-1.5335242732399774</c:v>
                </c:pt>
                <c:pt idx="76">
                  <c:v>-1.6007465761869664</c:v>
                </c:pt>
                <c:pt idx="77">
                  <c:v>-2.0445778615156165</c:v>
                </c:pt>
                <c:pt idx="78">
                  <c:v>-1.8065019558489011</c:v>
                </c:pt>
                <c:pt idx="79">
                  <c:v>-1.7687824166167339</c:v>
                </c:pt>
                <c:pt idx="80">
                  <c:v>-2.021588788689352</c:v>
                </c:pt>
                <c:pt idx="81">
                  <c:v>-1.2758613147953635</c:v>
                </c:pt>
                <c:pt idx="82">
                  <c:v>-0.74568710036853014</c:v>
                </c:pt>
                <c:pt idx="83">
                  <c:v>-3.5004425334090037</c:v>
                </c:pt>
                <c:pt idx="84">
                  <c:v>-3.1488262924096406</c:v>
                </c:pt>
                <c:pt idx="85">
                  <c:v>-1.8976844901850258</c:v>
                </c:pt>
                <c:pt idx="86">
                  <c:v>-1.9377182139892459</c:v>
                </c:pt>
                <c:pt idx="87">
                  <c:v>-1.4536260312967528</c:v>
                </c:pt>
                <c:pt idx="88">
                  <c:v>-0.98061915319566839</c:v>
                </c:pt>
                <c:pt idx="89">
                  <c:v>-0.1377556983812826</c:v>
                </c:pt>
                <c:pt idx="90">
                  <c:v>-0.27923850284619861</c:v>
                </c:pt>
                <c:pt idx="91">
                  <c:v>-2.305592025364517</c:v>
                </c:pt>
                <c:pt idx="92">
                  <c:v>-6.378351173425352E-2</c:v>
                </c:pt>
                <c:pt idx="93">
                  <c:v>-0.54670129192237671</c:v>
                </c:pt>
                <c:pt idx="94">
                  <c:v>0.96679461328986993</c:v>
                </c:pt>
                <c:pt idx="95">
                  <c:v>1.2895081352717215</c:v>
                </c:pt>
                <c:pt idx="96">
                  <c:v>1.5047355926311781</c:v>
                </c:pt>
                <c:pt idx="97">
                  <c:v>-1.2131099720061647</c:v>
                </c:pt>
                <c:pt idx="98">
                  <c:v>-2.0141072740176882</c:v>
                </c:pt>
                <c:pt idx="99">
                  <c:v>-0.33576127354354285</c:v>
                </c:pt>
                <c:pt idx="100">
                  <c:v>-0.73202982994127519</c:v>
                </c:pt>
                <c:pt idx="101">
                  <c:v>-0.64229794757124803</c:v>
                </c:pt>
                <c:pt idx="102">
                  <c:v>-1.3058627388070521</c:v>
                </c:pt>
                <c:pt idx="103">
                  <c:v>-0.20434855239542837</c:v>
                </c:pt>
                <c:pt idx="104">
                  <c:v>1.0186341364381044</c:v>
                </c:pt>
                <c:pt idx="105">
                  <c:v>2.2521863684297538</c:v>
                </c:pt>
                <c:pt idx="106">
                  <c:v>0.84788536612099741</c:v>
                </c:pt>
                <c:pt idx="107">
                  <c:v>1.1867456572728254</c:v>
                </c:pt>
                <c:pt idx="108">
                  <c:v>0.5993965629868131</c:v>
                </c:pt>
                <c:pt idx="109">
                  <c:v>2.1069177072886651</c:v>
                </c:pt>
                <c:pt idx="110">
                  <c:v>0.87440571371179243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3.0300703295558735</c:v>
                </c:pt>
                <c:pt idx="1">
                  <c:v>2.2438407466743753</c:v>
                </c:pt>
                <c:pt idx="2">
                  <c:v>1.5395900984967605</c:v>
                </c:pt>
                <c:pt idx="3">
                  <c:v>0.19730620735301674</c:v>
                </c:pt>
                <c:pt idx="4">
                  <c:v>-0.58062157319338514</c:v>
                </c:pt>
                <c:pt idx="5">
                  <c:v>0.94731432974319274</c:v>
                </c:pt>
                <c:pt idx="6">
                  <c:v>9.7171626176984174E-2</c:v>
                </c:pt>
                <c:pt idx="7">
                  <c:v>0.26320786309165611</c:v>
                </c:pt>
                <c:pt idx="8">
                  <c:v>-1.397788317711995</c:v>
                </c:pt>
                <c:pt idx="9">
                  <c:v>-1.0661802339561928</c:v>
                </c:pt>
                <c:pt idx="10">
                  <c:v>-1.001275232106525</c:v>
                </c:pt>
                <c:pt idx="11">
                  <c:v>-2.5473572503827588</c:v>
                </c:pt>
                <c:pt idx="12">
                  <c:v>-2.5715884098543298</c:v>
                </c:pt>
                <c:pt idx="13">
                  <c:v>-1.3296842886568783</c:v>
                </c:pt>
                <c:pt idx="14">
                  <c:v>0.27752391101376067</c:v>
                </c:pt>
                <c:pt idx="15">
                  <c:v>-1.9628466515045622</c:v>
                </c:pt>
                <c:pt idx="16">
                  <c:v>-1.2631082909311881</c:v>
                </c:pt>
                <c:pt idx="17">
                  <c:v>2.6203707512235597</c:v>
                </c:pt>
                <c:pt idx="18">
                  <c:v>24.070561679892883</c:v>
                </c:pt>
                <c:pt idx="19">
                  <c:v>29.423177409366236</c:v>
                </c:pt>
                <c:pt idx="20">
                  <c:v>33.291621864519477</c:v>
                </c:pt>
                <c:pt idx="21">
                  <c:v>36.241087727082963</c:v>
                </c:pt>
                <c:pt idx="22">
                  <c:v>33.95366186749628</c:v>
                </c:pt>
                <c:pt idx="23">
                  <c:v>30.597236802604499</c:v>
                </c:pt>
                <c:pt idx="24">
                  <c:v>29.525017444111334</c:v>
                </c:pt>
                <c:pt idx="25">
                  <c:v>29.099398005051146</c:v>
                </c:pt>
                <c:pt idx="26">
                  <c:v>31.701802620855158</c:v>
                </c:pt>
                <c:pt idx="27">
                  <c:v>30.495355038355832</c:v>
                </c:pt>
                <c:pt idx="28">
                  <c:v>28.213432542300403</c:v>
                </c:pt>
                <c:pt idx="29">
                  <c:v>23.768984696150071</c:v>
                </c:pt>
                <c:pt idx="30">
                  <c:v>21.662343190710544</c:v>
                </c:pt>
                <c:pt idx="31">
                  <c:v>18.007739412642675</c:v>
                </c:pt>
                <c:pt idx="32">
                  <c:v>14.733485439536484</c:v>
                </c:pt>
                <c:pt idx="33">
                  <c:v>11.263334139323934</c:v>
                </c:pt>
                <c:pt idx="34">
                  <c:v>6.2782389924070978</c:v>
                </c:pt>
                <c:pt idx="35">
                  <c:v>4.5266826510077243</c:v>
                </c:pt>
                <c:pt idx="36">
                  <c:v>5.0526876248741699</c:v>
                </c:pt>
                <c:pt idx="37">
                  <c:v>1.9834583915483972</c:v>
                </c:pt>
                <c:pt idx="38">
                  <c:v>1.4446453253884168</c:v>
                </c:pt>
                <c:pt idx="39">
                  <c:v>4.0690796841465495</c:v>
                </c:pt>
                <c:pt idx="40">
                  <c:v>2.6433543066136869</c:v>
                </c:pt>
                <c:pt idx="41">
                  <c:v>1.9764353552991432</c:v>
                </c:pt>
                <c:pt idx="42">
                  <c:v>3.9143361225504556</c:v>
                </c:pt>
                <c:pt idx="43">
                  <c:v>3.2505894540019904</c:v>
                </c:pt>
                <c:pt idx="44">
                  <c:v>3.0338709913029778</c:v>
                </c:pt>
                <c:pt idx="45">
                  <c:v>2.8415680000969714</c:v>
                </c:pt>
                <c:pt idx="46">
                  <c:v>2.9963749947296536</c:v>
                </c:pt>
                <c:pt idx="47">
                  <c:v>2.4884131735656472</c:v>
                </c:pt>
                <c:pt idx="48">
                  <c:v>2.8005469120766389</c:v>
                </c:pt>
                <c:pt idx="49">
                  <c:v>2.1948068509390684</c:v>
                </c:pt>
                <c:pt idx="50">
                  <c:v>1.4843921299706346</c:v>
                </c:pt>
                <c:pt idx="51">
                  <c:v>1.8940950505469654</c:v>
                </c:pt>
                <c:pt idx="52">
                  <c:v>0.30481692888436779</c:v>
                </c:pt>
                <c:pt idx="53">
                  <c:v>1.8630110271910119</c:v>
                </c:pt>
                <c:pt idx="54">
                  <c:v>1.6931115405827504</c:v>
                </c:pt>
                <c:pt idx="55">
                  <c:v>1.4894231219148217</c:v>
                </c:pt>
                <c:pt idx="56">
                  <c:v>1.6761041425887473</c:v>
                </c:pt>
                <c:pt idx="57">
                  <c:v>1.7105920661356504</c:v>
                </c:pt>
                <c:pt idx="58">
                  <c:v>0.42940634967852775</c:v>
                </c:pt>
                <c:pt idx="59">
                  <c:v>1.0570363526822815</c:v>
                </c:pt>
                <c:pt idx="60">
                  <c:v>1.3090303124499256</c:v>
                </c:pt>
                <c:pt idx="61">
                  <c:v>2.0785292736684289</c:v>
                </c:pt>
                <c:pt idx="62">
                  <c:v>1.6557236883839306</c:v>
                </c:pt>
                <c:pt idx="63">
                  <c:v>2.1271150629465989</c:v>
                </c:pt>
                <c:pt idx="64">
                  <c:v>1.9335909824436912</c:v>
                </c:pt>
                <c:pt idx="65">
                  <c:v>1.8201849244068771</c:v>
                </c:pt>
                <c:pt idx="66">
                  <c:v>0.96472183920436794</c:v>
                </c:pt>
                <c:pt idx="67">
                  <c:v>0.85308965758652944</c:v>
                </c:pt>
                <c:pt idx="68">
                  <c:v>2.6620049724023525</c:v>
                </c:pt>
                <c:pt idx="69">
                  <c:v>0.91272235422985082</c:v>
                </c:pt>
                <c:pt idx="70">
                  <c:v>1.2749763705232811</c:v>
                </c:pt>
                <c:pt idx="71">
                  <c:v>2.3686017557740997</c:v>
                </c:pt>
                <c:pt idx="72">
                  <c:v>1.8143978656174613</c:v>
                </c:pt>
                <c:pt idx="73">
                  <c:v>1.9508503043013006</c:v>
                </c:pt>
                <c:pt idx="74">
                  <c:v>2.4114789052581558</c:v>
                </c:pt>
                <c:pt idx="75">
                  <c:v>2.0693936095101231</c:v>
                </c:pt>
                <c:pt idx="76">
                  <c:v>2.8362846214171573</c:v>
                </c:pt>
                <c:pt idx="77">
                  <c:v>2.8056726790492443</c:v>
                </c:pt>
                <c:pt idx="78">
                  <c:v>1.8885180724293544</c:v>
                </c:pt>
                <c:pt idx="79">
                  <c:v>0.85887051205313214</c:v>
                </c:pt>
                <c:pt idx="80">
                  <c:v>2.2525861683444899</c:v>
                </c:pt>
                <c:pt idx="81">
                  <c:v>0.88924587234971253</c:v>
                </c:pt>
                <c:pt idx="82">
                  <c:v>1.9189849619197716</c:v>
                </c:pt>
                <c:pt idx="83">
                  <c:v>0.8261278302041718</c:v>
                </c:pt>
                <c:pt idx="84">
                  <c:v>1.5430207402687508</c:v>
                </c:pt>
                <c:pt idx="85">
                  <c:v>1.8792403644791147</c:v>
                </c:pt>
                <c:pt idx="86">
                  <c:v>2.4092399322382723</c:v>
                </c:pt>
                <c:pt idx="87">
                  <c:v>3.3218136706040853</c:v>
                </c:pt>
                <c:pt idx="88">
                  <c:v>3.5713525702923574</c:v>
                </c:pt>
                <c:pt idx="89">
                  <c:v>4.234891917463961</c:v>
                </c:pt>
                <c:pt idx="90">
                  <c:v>3.3340567300551358</c:v>
                </c:pt>
                <c:pt idx="91">
                  <c:v>2.4016237461583949</c:v>
                </c:pt>
                <c:pt idx="92">
                  <c:v>3.169035959943066</c:v>
                </c:pt>
                <c:pt idx="93">
                  <c:v>3.9412428048831818</c:v>
                </c:pt>
                <c:pt idx="94">
                  <c:v>5.0503642556046318</c:v>
                </c:pt>
                <c:pt idx="95">
                  <c:v>5.1206111438130719</c:v>
                </c:pt>
                <c:pt idx="96">
                  <c:v>6.0381001253290645</c:v>
                </c:pt>
                <c:pt idx="97">
                  <c:v>6.5261147563226567</c:v>
                </c:pt>
                <c:pt idx="98">
                  <c:v>6.3213835356508055</c:v>
                </c:pt>
                <c:pt idx="99">
                  <c:v>6.7951967222018395</c:v>
                </c:pt>
                <c:pt idx="100">
                  <c:v>5.7054695477804218</c:v>
                </c:pt>
                <c:pt idx="101">
                  <c:v>5.2562679376241599</c:v>
                </c:pt>
                <c:pt idx="102">
                  <c:v>4.744403316834183</c:v>
                </c:pt>
                <c:pt idx="103">
                  <c:v>4.5228806228948688</c:v>
                </c:pt>
                <c:pt idx="104">
                  <c:v>4.9920504816566762</c:v>
                </c:pt>
                <c:pt idx="105">
                  <c:v>6.0605417281890483</c:v>
                </c:pt>
                <c:pt idx="106">
                  <c:v>5.8713129987031172</c:v>
                </c:pt>
                <c:pt idx="107">
                  <c:v>5.4624403728990041</c:v>
                </c:pt>
                <c:pt idx="108">
                  <c:v>5.4498046792412582</c:v>
                </c:pt>
                <c:pt idx="109">
                  <c:v>5.257367612894833</c:v>
                </c:pt>
                <c:pt idx="110">
                  <c:v>4.8293930204051838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1.1220492324975686</c:v>
                </c:pt>
                <c:pt idx="1">
                  <c:v>1.1840333391034441</c:v>
                </c:pt>
                <c:pt idx="2">
                  <c:v>1.2616722809819887</c:v>
                </c:pt>
                <c:pt idx="3">
                  <c:v>4.0431615977903759</c:v>
                </c:pt>
                <c:pt idx="4">
                  <c:v>-9.0537788890249604E-2</c:v>
                </c:pt>
                <c:pt idx="5">
                  <c:v>0.54930015542540589</c:v>
                </c:pt>
                <c:pt idx="6">
                  <c:v>-2.2278484113256378</c:v>
                </c:pt>
                <c:pt idx="7">
                  <c:v>-1.400717385000338</c:v>
                </c:pt>
                <c:pt idx="8">
                  <c:v>-0.5465674895179452</c:v>
                </c:pt>
                <c:pt idx="9">
                  <c:v>-1.5884629594636674</c:v>
                </c:pt>
                <c:pt idx="10">
                  <c:v>-2.8510959881904054</c:v>
                </c:pt>
                <c:pt idx="11">
                  <c:v>-0.61398673758444655</c:v>
                </c:pt>
                <c:pt idx="12">
                  <c:v>-2.7820375160400719</c:v>
                </c:pt>
                <c:pt idx="13">
                  <c:v>-3.6404979363728787</c:v>
                </c:pt>
                <c:pt idx="14">
                  <c:v>-5.0383350165817884</c:v>
                </c:pt>
                <c:pt idx="15">
                  <c:v>-4.3763508304821332</c:v>
                </c:pt>
                <c:pt idx="16">
                  <c:v>-3.6040320856626686</c:v>
                </c:pt>
                <c:pt idx="17">
                  <c:v>-3.1672154342829835</c:v>
                </c:pt>
                <c:pt idx="18">
                  <c:v>-2.9358559095548817</c:v>
                </c:pt>
                <c:pt idx="19">
                  <c:v>-4.1439097387198975</c:v>
                </c:pt>
                <c:pt idx="20">
                  <c:v>-3.5288568958105748</c:v>
                </c:pt>
                <c:pt idx="21">
                  <c:v>-2.0825617672111161</c:v>
                </c:pt>
                <c:pt idx="22">
                  <c:v>-2.4448952423540522</c:v>
                </c:pt>
                <c:pt idx="23">
                  <c:v>-2.7515253830451449</c:v>
                </c:pt>
                <c:pt idx="24">
                  <c:v>-2.2792245327263578</c:v>
                </c:pt>
                <c:pt idx="25">
                  <c:v>-1.8800579496560745</c:v>
                </c:pt>
                <c:pt idx="26">
                  <c:v>-0.44789079828843326</c:v>
                </c:pt>
                <c:pt idx="27">
                  <c:v>-1.2453639250944992</c:v>
                </c:pt>
                <c:pt idx="28">
                  <c:v>-0.31949951366411539</c:v>
                </c:pt>
                <c:pt idx="29">
                  <c:v>-3.6062411035264015E-3</c:v>
                </c:pt>
                <c:pt idx="30">
                  <c:v>2.4383920658480909</c:v>
                </c:pt>
                <c:pt idx="31">
                  <c:v>1.2991613582308323</c:v>
                </c:pt>
                <c:pt idx="32">
                  <c:v>0.91723545517518423</c:v>
                </c:pt>
                <c:pt idx="33">
                  <c:v>0.77058666913241858</c:v>
                </c:pt>
                <c:pt idx="34">
                  <c:v>-0.86419579315141615</c:v>
                </c:pt>
                <c:pt idx="35">
                  <c:v>-1.5245859452067987</c:v>
                </c:pt>
                <c:pt idx="36">
                  <c:v>-2.7936089579334844</c:v>
                </c:pt>
                <c:pt idx="37">
                  <c:v>-5.0392971192158926</c:v>
                </c:pt>
                <c:pt idx="38">
                  <c:v>-4.5159215995085624</c:v>
                </c:pt>
                <c:pt idx="39">
                  <c:v>-4.785035186217736</c:v>
                </c:pt>
                <c:pt idx="40">
                  <c:v>-5.6876765538699496</c:v>
                </c:pt>
                <c:pt idx="41">
                  <c:v>-5.2869952327274126</c:v>
                </c:pt>
                <c:pt idx="42">
                  <c:v>-6.1456283422624045</c:v>
                </c:pt>
                <c:pt idx="43">
                  <c:v>-6.3506497535691961</c:v>
                </c:pt>
                <c:pt idx="44">
                  <c:v>-6.9690292008054451</c:v>
                </c:pt>
                <c:pt idx="45">
                  <c:v>-7.3588207462679911</c:v>
                </c:pt>
                <c:pt idx="46">
                  <c:v>-7.8292391252696953</c:v>
                </c:pt>
                <c:pt idx="47">
                  <c:v>-8.0763202833130077</c:v>
                </c:pt>
                <c:pt idx="48">
                  <c:v>-8.473179725442515</c:v>
                </c:pt>
                <c:pt idx="49">
                  <c:v>-8.6869287005438327</c:v>
                </c:pt>
                <c:pt idx="50">
                  <c:v>-7.886628520800981</c:v>
                </c:pt>
                <c:pt idx="51">
                  <c:v>-8.679230701606544</c:v>
                </c:pt>
                <c:pt idx="52">
                  <c:v>-9.2393973526340734</c:v>
                </c:pt>
                <c:pt idx="53">
                  <c:v>-8.1727161034184057</c:v>
                </c:pt>
                <c:pt idx="54">
                  <c:v>-8.3113097234318953</c:v>
                </c:pt>
                <c:pt idx="55">
                  <c:v>-6.8769502534440088</c:v>
                </c:pt>
                <c:pt idx="56">
                  <c:v>-6.2764691935027788</c:v>
                </c:pt>
                <c:pt idx="57">
                  <c:v>-6.8467893476672801</c:v>
                </c:pt>
                <c:pt idx="58">
                  <c:v>-6.7877862617488365</c:v>
                </c:pt>
                <c:pt idx="59">
                  <c:v>-5.7467283257126125</c:v>
                </c:pt>
                <c:pt idx="60">
                  <c:v>-6.4907539025674783</c:v>
                </c:pt>
                <c:pt idx="61">
                  <c:v>-6.1201555971062378</c:v>
                </c:pt>
                <c:pt idx="62">
                  <c:v>-5.759092496153392</c:v>
                </c:pt>
                <c:pt idx="63">
                  <c:v>-5.1003770938953688</c:v>
                </c:pt>
                <c:pt idx="64">
                  <c:v>-5.4273017792671983</c:v>
                </c:pt>
                <c:pt idx="65">
                  <c:v>-6.1191335466873227</c:v>
                </c:pt>
                <c:pt idx="66">
                  <c:v>-6.0661137996346586</c:v>
                </c:pt>
                <c:pt idx="67">
                  <c:v>-5.4125732031320526</c:v>
                </c:pt>
                <c:pt idx="68">
                  <c:v>-5.4014493608667227</c:v>
                </c:pt>
                <c:pt idx="69">
                  <c:v>-4.6894582242825233</c:v>
                </c:pt>
                <c:pt idx="70">
                  <c:v>-4.3143476984053484</c:v>
                </c:pt>
                <c:pt idx="71">
                  <c:v>-4.7688483441678233</c:v>
                </c:pt>
                <c:pt idx="72">
                  <c:v>-4.8403720917664312</c:v>
                </c:pt>
                <c:pt idx="73">
                  <c:v>-4.4570533956218013</c:v>
                </c:pt>
                <c:pt idx="74">
                  <c:v>-4.4809578720404808</c:v>
                </c:pt>
                <c:pt idx="75">
                  <c:v>-3.6790141817579043</c:v>
                </c:pt>
                <c:pt idx="76">
                  <c:v>-3.1550913080852032</c:v>
                </c:pt>
                <c:pt idx="77">
                  <c:v>-3.5680219639147754</c:v>
                </c:pt>
                <c:pt idx="78">
                  <c:v>-3.4705898089894367</c:v>
                </c:pt>
                <c:pt idx="79">
                  <c:v>-1.7075059013787846</c:v>
                </c:pt>
                <c:pt idx="80">
                  <c:v>-3.3957329285810585</c:v>
                </c:pt>
                <c:pt idx="81">
                  <c:v>-3.3051501961548699</c:v>
                </c:pt>
                <c:pt idx="82">
                  <c:v>-3.1033136179876313</c:v>
                </c:pt>
                <c:pt idx="83">
                  <c:v>-3.1274818438169629</c:v>
                </c:pt>
                <c:pt idx="84">
                  <c:v>-3.30543728459195</c:v>
                </c:pt>
                <c:pt idx="85">
                  <c:v>-3.5467449409245519</c:v>
                </c:pt>
                <c:pt idx="86">
                  <c:v>-6.029338378548502</c:v>
                </c:pt>
                <c:pt idx="87">
                  <c:v>-5.5503030825104203</c:v>
                </c:pt>
                <c:pt idx="88">
                  <c:v>-5.6528161022645831</c:v>
                </c:pt>
                <c:pt idx="89">
                  <c:v>-6.4510628551321449</c:v>
                </c:pt>
                <c:pt idx="90">
                  <c:v>-5.1136105304112807</c:v>
                </c:pt>
                <c:pt idx="91">
                  <c:v>-6.1613063190543258</c:v>
                </c:pt>
                <c:pt idx="92">
                  <c:v>-6.8106696013122194</c:v>
                </c:pt>
                <c:pt idx="93">
                  <c:v>-6.6182246422208362</c:v>
                </c:pt>
                <c:pt idx="94">
                  <c:v>-6.0678806260530997</c:v>
                </c:pt>
                <c:pt idx="95">
                  <c:v>-6.0218201246332921</c:v>
                </c:pt>
                <c:pt idx="96">
                  <c:v>-4.5530998050016036</c:v>
                </c:pt>
                <c:pt idx="97">
                  <c:v>-2.9707074301593233</c:v>
                </c:pt>
                <c:pt idx="98">
                  <c:v>-1.7472694178582362</c:v>
                </c:pt>
                <c:pt idx="99">
                  <c:v>-0.81699432974210329</c:v>
                </c:pt>
                <c:pt idx="100">
                  <c:v>0.2703580381423335</c:v>
                </c:pt>
                <c:pt idx="101">
                  <c:v>1.3202778272524176</c:v>
                </c:pt>
                <c:pt idx="102">
                  <c:v>3.1084758208978416</c:v>
                </c:pt>
                <c:pt idx="103">
                  <c:v>3.4003033885698017</c:v>
                </c:pt>
                <c:pt idx="104">
                  <c:v>3.55376321039952</c:v>
                </c:pt>
                <c:pt idx="105">
                  <c:v>2.6531831187220059</c:v>
                </c:pt>
                <c:pt idx="106">
                  <c:v>4.4848188058361735</c:v>
                </c:pt>
                <c:pt idx="107">
                  <c:v>5.1831707871519779</c:v>
                </c:pt>
                <c:pt idx="108">
                  <c:v>4.1002508055985345</c:v>
                </c:pt>
                <c:pt idx="109">
                  <c:v>3.3023908655748198</c:v>
                </c:pt>
                <c:pt idx="110">
                  <c:v>3.6624372755711025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-0.8644401186010654</c:v>
                </c:pt>
                <c:pt idx="1">
                  <c:v>0.39484835818957331</c:v>
                </c:pt>
                <c:pt idx="2">
                  <c:v>0.46706357562437256</c:v>
                </c:pt>
                <c:pt idx="3">
                  <c:v>1.1921351616167915</c:v>
                </c:pt>
                <c:pt idx="4">
                  <c:v>-1.4298085128775511</c:v>
                </c:pt>
                <c:pt idx="5">
                  <c:v>0.61108442076036207</c:v>
                </c:pt>
                <c:pt idx="6">
                  <c:v>-0.21905406606453934</c:v>
                </c:pt>
                <c:pt idx="7">
                  <c:v>-1.5796479793075131</c:v>
                </c:pt>
                <c:pt idx="8">
                  <c:v>0.24210391406272591</c:v>
                </c:pt>
                <c:pt idx="9">
                  <c:v>0.71612348618536503</c:v>
                </c:pt>
                <c:pt idx="10">
                  <c:v>-0.41571761456367529</c:v>
                </c:pt>
                <c:pt idx="11">
                  <c:v>0.14098341977859707</c:v>
                </c:pt>
                <c:pt idx="12">
                  <c:v>1.0111730062572148E-2</c:v>
                </c:pt>
                <c:pt idx="13">
                  <c:v>1.3236334069952125</c:v>
                </c:pt>
                <c:pt idx="14">
                  <c:v>-1.0202522507602632</c:v>
                </c:pt>
                <c:pt idx="15">
                  <c:v>0.24403690948613965</c:v>
                </c:pt>
                <c:pt idx="16">
                  <c:v>0.1652711586160103</c:v>
                </c:pt>
                <c:pt idx="17">
                  <c:v>-2.6394111783295813</c:v>
                </c:pt>
                <c:pt idx="18">
                  <c:v>0.86806619769618809</c:v>
                </c:pt>
                <c:pt idx="19">
                  <c:v>-1.0747722373747</c:v>
                </c:pt>
                <c:pt idx="20">
                  <c:v>-1.681340629959565</c:v>
                </c:pt>
                <c:pt idx="21">
                  <c:v>0.35116943582577292</c:v>
                </c:pt>
                <c:pt idx="22">
                  <c:v>-0.87277044254035885</c:v>
                </c:pt>
                <c:pt idx="23">
                  <c:v>0.38496587656230907</c:v>
                </c:pt>
                <c:pt idx="24">
                  <c:v>-0.23860127473108389</c:v>
                </c:pt>
                <c:pt idx="25">
                  <c:v>-0.27727867731829681</c:v>
                </c:pt>
                <c:pt idx="26">
                  <c:v>-1.9132123851884807E-2</c:v>
                </c:pt>
                <c:pt idx="27">
                  <c:v>1.7898791588298935</c:v>
                </c:pt>
                <c:pt idx="28">
                  <c:v>0.82428137572593296</c:v>
                </c:pt>
                <c:pt idx="29">
                  <c:v>-0.13866051267255386</c:v>
                </c:pt>
                <c:pt idx="30">
                  <c:v>1.6753941479490337</c:v>
                </c:pt>
                <c:pt idx="31">
                  <c:v>2.3469965666163208</c:v>
                </c:pt>
                <c:pt idx="32">
                  <c:v>2.4710959151009568</c:v>
                </c:pt>
                <c:pt idx="33">
                  <c:v>-1.0717697871197041</c:v>
                </c:pt>
                <c:pt idx="34">
                  <c:v>0.84717089425389402</c:v>
                </c:pt>
                <c:pt idx="35">
                  <c:v>-0.53922561878258446</c:v>
                </c:pt>
                <c:pt idx="36">
                  <c:v>-0.91694168725035974</c:v>
                </c:pt>
                <c:pt idx="37">
                  <c:v>-1.2943616225944601</c:v>
                </c:pt>
                <c:pt idx="38">
                  <c:v>-0.2043304450183771</c:v>
                </c:pt>
                <c:pt idx="39">
                  <c:v>-1.6836744311277625</c:v>
                </c:pt>
                <c:pt idx="40">
                  <c:v>1.5995269776515548</c:v>
                </c:pt>
                <c:pt idx="41">
                  <c:v>-1.6139821497340643</c:v>
                </c:pt>
                <c:pt idx="42">
                  <c:v>2.6590678314549958</c:v>
                </c:pt>
                <c:pt idx="43">
                  <c:v>0.44533193223738221</c:v>
                </c:pt>
                <c:pt idx="44">
                  <c:v>-0.25619094728770547</c:v>
                </c:pt>
                <c:pt idx="45">
                  <c:v>0.90800496506491923</c:v>
                </c:pt>
                <c:pt idx="46">
                  <c:v>0.15415572412936493</c:v>
                </c:pt>
                <c:pt idx="47">
                  <c:v>-2.6176996885129582</c:v>
                </c:pt>
                <c:pt idx="48">
                  <c:v>-0.18394387416900113</c:v>
                </c:pt>
                <c:pt idx="49">
                  <c:v>-0.97188288371425968</c:v>
                </c:pt>
                <c:pt idx="50">
                  <c:v>0.72260134123266784</c:v>
                </c:pt>
                <c:pt idx="51">
                  <c:v>-2.0777834769738552</c:v>
                </c:pt>
                <c:pt idx="52">
                  <c:v>-1.8218528678956927</c:v>
                </c:pt>
                <c:pt idx="53">
                  <c:v>-1.7365962327707052</c:v>
                </c:pt>
                <c:pt idx="54">
                  <c:v>-0.4990586600147876</c:v>
                </c:pt>
                <c:pt idx="55">
                  <c:v>-0.7252983987480649</c:v>
                </c:pt>
                <c:pt idx="56">
                  <c:v>-0.75731274044674723</c:v>
                </c:pt>
                <c:pt idx="57">
                  <c:v>0.71750933019361662</c:v>
                </c:pt>
                <c:pt idx="58">
                  <c:v>-0.58969389452951737</c:v>
                </c:pt>
                <c:pt idx="59">
                  <c:v>-0.11670403175121018</c:v>
                </c:pt>
                <c:pt idx="60">
                  <c:v>-0.77467639707907809</c:v>
                </c:pt>
                <c:pt idx="61">
                  <c:v>-0.61758617349062983</c:v>
                </c:pt>
                <c:pt idx="62">
                  <c:v>-0.56166675130523669</c:v>
                </c:pt>
                <c:pt idx="63">
                  <c:v>-1.3976280243522166</c:v>
                </c:pt>
                <c:pt idx="64">
                  <c:v>-0.22322394126891443</c:v>
                </c:pt>
                <c:pt idx="65">
                  <c:v>-2.2136484053936543</c:v>
                </c:pt>
                <c:pt idx="66">
                  <c:v>-0.82781134264508016</c:v>
                </c:pt>
                <c:pt idx="67">
                  <c:v>-0.94210533189534995</c:v>
                </c:pt>
                <c:pt idx="68">
                  <c:v>-1.0176725463446157</c:v>
                </c:pt>
                <c:pt idx="69">
                  <c:v>-3.0701536031632743</c:v>
                </c:pt>
                <c:pt idx="70">
                  <c:v>-2.4085024275213414</c:v>
                </c:pt>
                <c:pt idx="71">
                  <c:v>-2.335122337124675</c:v>
                </c:pt>
                <c:pt idx="72">
                  <c:v>-1.847537519494745</c:v>
                </c:pt>
                <c:pt idx="73">
                  <c:v>-2.8199454980943832</c:v>
                </c:pt>
                <c:pt idx="74">
                  <c:v>-2.8906828537143237</c:v>
                </c:pt>
                <c:pt idx="75">
                  <c:v>-2.196460208025409</c:v>
                </c:pt>
                <c:pt idx="76">
                  <c:v>-3.0432240091981302</c:v>
                </c:pt>
                <c:pt idx="77">
                  <c:v>-0.17056695347614986</c:v>
                </c:pt>
                <c:pt idx="78">
                  <c:v>-3.8738862654171973</c:v>
                </c:pt>
                <c:pt idx="79">
                  <c:v>-0.58338938138904595</c:v>
                </c:pt>
                <c:pt idx="80">
                  <c:v>-3.2031800495195086</c:v>
                </c:pt>
                <c:pt idx="81">
                  <c:v>-1.121819027585693</c:v>
                </c:pt>
                <c:pt idx="82">
                  <c:v>-0.84269852989405436</c:v>
                </c:pt>
                <c:pt idx="83">
                  <c:v>-1.0557541795312355</c:v>
                </c:pt>
                <c:pt idx="84">
                  <c:v>-0.52329508462035756</c:v>
                </c:pt>
                <c:pt idx="85">
                  <c:v>-1.4302764616227182</c:v>
                </c:pt>
                <c:pt idx="86">
                  <c:v>-2.7646736101760401</c:v>
                </c:pt>
                <c:pt idx="87">
                  <c:v>-1.6308250663051711</c:v>
                </c:pt>
                <c:pt idx="88">
                  <c:v>-2.4472992015547477</c:v>
                </c:pt>
                <c:pt idx="89">
                  <c:v>-2.0898085535806628</c:v>
                </c:pt>
                <c:pt idx="90">
                  <c:v>-1.9599777114004002</c:v>
                </c:pt>
                <c:pt idx="91">
                  <c:v>-2.2637688969578447</c:v>
                </c:pt>
                <c:pt idx="92">
                  <c:v>-1.3901430793553895</c:v>
                </c:pt>
                <c:pt idx="93">
                  <c:v>-0.96239944045021419</c:v>
                </c:pt>
                <c:pt idx="94">
                  <c:v>-3.198414188934779</c:v>
                </c:pt>
                <c:pt idx="95">
                  <c:v>-1.2856926576546845</c:v>
                </c:pt>
                <c:pt idx="96">
                  <c:v>-2.4732126476520726</c:v>
                </c:pt>
                <c:pt idx="97">
                  <c:v>-1.7408095760078739</c:v>
                </c:pt>
                <c:pt idx="98">
                  <c:v>-2.025060674001816</c:v>
                </c:pt>
                <c:pt idx="99">
                  <c:v>-3.5446710459409974</c:v>
                </c:pt>
                <c:pt idx="100">
                  <c:v>-2.8664516761463164</c:v>
                </c:pt>
                <c:pt idx="101">
                  <c:v>-2.7959724955339751</c:v>
                </c:pt>
                <c:pt idx="102">
                  <c:v>-0.13826719901079643</c:v>
                </c:pt>
                <c:pt idx="103">
                  <c:v>-2.9155099361692782</c:v>
                </c:pt>
                <c:pt idx="104">
                  <c:v>-1.4092422682361776</c:v>
                </c:pt>
                <c:pt idx="105">
                  <c:v>-1.170959597253612</c:v>
                </c:pt>
                <c:pt idx="106">
                  <c:v>-1.1719672376321266</c:v>
                </c:pt>
                <c:pt idx="107">
                  <c:v>-1.9166288442416399</c:v>
                </c:pt>
                <c:pt idx="108">
                  <c:v>-0.96374919184182817</c:v>
                </c:pt>
                <c:pt idx="109">
                  <c:v>-0.32129625223281211</c:v>
                </c:pt>
                <c:pt idx="110">
                  <c:v>0.86286910554278129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1.7582429195070068</c:v>
                </c:pt>
                <c:pt idx="1">
                  <c:v>0.60585403054928177</c:v>
                </c:pt>
                <c:pt idx="2">
                  <c:v>-0.51927062273378488</c:v>
                </c:pt>
                <c:pt idx="3">
                  <c:v>-1.8865150886754773</c:v>
                </c:pt>
                <c:pt idx="4">
                  <c:v>-1.5951602736298212</c:v>
                </c:pt>
                <c:pt idx="5">
                  <c:v>0.27821928992653094</c:v>
                </c:pt>
                <c:pt idx="6">
                  <c:v>1.3319471373466316</c:v>
                </c:pt>
                <c:pt idx="7">
                  <c:v>2.2561733944099842</c:v>
                </c:pt>
                <c:pt idx="8">
                  <c:v>2.948321226808885</c:v>
                </c:pt>
                <c:pt idx="9">
                  <c:v>-2.8137150634529355</c:v>
                </c:pt>
                <c:pt idx="10">
                  <c:v>-7.7826752831395094</c:v>
                </c:pt>
                <c:pt idx="11">
                  <c:v>-5.5977525602896829</c:v>
                </c:pt>
                <c:pt idx="12">
                  <c:v>-4.0483735219777799</c:v>
                </c:pt>
                <c:pt idx="13">
                  <c:v>-0.98695666829185025</c:v>
                </c:pt>
                <c:pt idx="14">
                  <c:v>-0.52045787300670243</c:v>
                </c:pt>
                <c:pt idx="15">
                  <c:v>0.27961990083393995</c:v>
                </c:pt>
                <c:pt idx="16">
                  <c:v>-1.9406132770615359</c:v>
                </c:pt>
                <c:pt idx="17">
                  <c:v>-2.4149112923239149</c:v>
                </c:pt>
                <c:pt idx="18">
                  <c:v>-6.401559328075046</c:v>
                </c:pt>
                <c:pt idx="19">
                  <c:v>-5.7646198660610475</c:v>
                </c:pt>
                <c:pt idx="20">
                  <c:v>-4.9115005413809918</c:v>
                </c:pt>
                <c:pt idx="21">
                  <c:v>-3.9741492404730558</c:v>
                </c:pt>
                <c:pt idx="22">
                  <c:v>-1.1997636748665026</c:v>
                </c:pt>
                <c:pt idx="23">
                  <c:v>1.9493734430075353</c:v>
                </c:pt>
                <c:pt idx="24">
                  <c:v>3.945117967481012</c:v>
                </c:pt>
                <c:pt idx="25">
                  <c:v>8.766917465893874</c:v>
                </c:pt>
                <c:pt idx="26">
                  <c:v>6.0610396996124232</c:v>
                </c:pt>
                <c:pt idx="27">
                  <c:v>9.9566570259604514</c:v>
                </c:pt>
                <c:pt idx="28">
                  <c:v>14.619119261982558</c:v>
                </c:pt>
                <c:pt idx="29">
                  <c:v>17.500057731047228</c:v>
                </c:pt>
                <c:pt idx="30">
                  <c:v>19.17919177549804</c:v>
                </c:pt>
                <c:pt idx="31">
                  <c:v>16.056449650314253</c:v>
                </c:pt>
                <c:pt idx="32">
                  <c:v>19.79302371385322</c:v>
                </c:pt>
                <c:pt idx="33">
                  <c:v>22.124224261248539</c:v>
                </c:pt>
                <c:pt idx="34">
                  <c:v>19.977079175609436</c:v>
                </c:pt>
                <c:pt idx="35">
                  <c:v>19.041410839875674</c:v>
                </c:pt>
                <c:pt idx="36">
                  <c:v>19.708563428333932</c:v>
                </c:pt>
                <c:pt idx="37">
                  <c:v>23.610296471558396</c:v>
                </c:pt>
                <c:pt idx="38">
                  <c:v>19.158309195170169</c:v>
                </c:pt>
                <c:pt idx="39">
                  <c:v>18.285375780375436</c:v>
                </c:pt>
                <c:pt idx="40">
                  <c:v>21.952168175581548</c:v>
                </c:pt>
                <c:pt idx="41">
                  <c:v>24.574167389767336</c:v>
                </c:pt>
                <c:pt idx="42">
                  <c:v>25.776538584831059</c:v>
                </c:pt>
                <c:pt idx="43">
                  <c:v>26.549885451635273</c:v>
                </c:pt>
                <c:pt idx="44">
                  <c:v>26.269811566084456</c:v>
                </c:pt>
                <c:pt idx="45">
                  <c:v>26.16599566060373</c:v>
                </c:pt>
                <c:pt idx="46">
                  <c:v>23.060542697930984</c:v>
                </c:pt>
                <c:pt idx="47">
                  <c:v>14.532906327022799</c:v>
                </c:pt>
                <c:pt idx="48">
                  <c:v>13.551999073771054</c:v>
                </c:pt>
                <c:pt idx="49">
                  <c:v>10.548731318494424</c:v>
                </c:pt>
                <c:pt idx="50">
                  <c:v>8.1743769090625431</c:v>
                </c:pt>
                <c:pt idx="51">
                  <c:v>6.9235075544527627</c:v>
                </c:pt>
                <c:pt idx="52">
                  <c:v>6.850728217694467</c:v>
                </c:pt>
                <c:pt idx="53">
                  <c:v>5.6952064191439753</c:v>
                </c:pt>
                <c:pt idx="54">
                  <c:v>3.9493094733658536</c:v>
                </c:pt>
                <c:pt idx="55">
                  <c:v>3.5150305502099188</c:v>
                </c:pt>
                <c:pt idx="56">
                  <c:v>2.1321868514995908</c:v>
                </c:pt>
                <c:pt idx="57">
                  <c:v>4.6125797825579751</c:v>
                </c:pt>
                <c:pt idx="58">
                  <c:v>0.36091934369317363</c:v>
                </c:pt>
                <c:pt idx="59">
                  <c:v>-2.7609511918799292</c:v>
                </c:pt>
                <c:pt idx="60">
                  <c:v>-3.6775634704679905</c:v>
                </c:pt>
                <c:pt idx="61">
                  <c:v>-3.698385036636854</c:v>
                </c:pt>
                <c:pt idx="62">
                  <c:v>-0.51247300118541206</c:v>
                </c:pt>
                <c:pt idx="63">
                  <c:v>-0.49012849253901702</c:v>
                </c:pt>
                <c:pt idx="64">
                  <c:v>-1.9416378288358134</c:v>
                </c:pt>
                <c:pt idx="65">
                  <c:v>-5.168021265865514</c:v>
                </c:pt>
                <c:pt idx="66">
                  <c:v>-7.6207900814384306</c:v>
                </c:pt>
                <c:pt idx="67">
                  <c:v>-8.9038909546544645</c:v>
                </c:pt>
                <c:pt idx="68">
                  <c:v>-6.6166492487952482</c:v>
                </c:pt>
                <c:pt idx="69">
                  <c:v>-8.0440879089786073</c:v>
                </c:pt>
                <c:pt idx="70">
                  <c:v>-10.717115903228544</c:v>
                </c:pt>
                <c:pt idx="71">
                  <c:v>-9.283241305561539</c:v>
                </c:pt>
                <c:pt idx="72">
                  <c:v>-8.9419449173144265</c:v>
                </c:pt>
                <c:pt idx="73">
                  <c:v>-10.568532466464051</c:v>
                </c:pt>
                <c:pt idx="74">
                  <c:v>-10.13935485867802</c:v>
                </c:pt>
                <c:pt idx="75">
                  <c:v>-7.735498939723251</c:v>
                </c:pt>
                <c:pt idx="76">
                  <c:v>-6.0711998753608984</c:v>
                </c:pt>
                <c:pt idx="77">
                  <c:v>-6.5792480807519507</c:v>
                </c:pt>
                <c:pt idx="78">
                  <c:v>-6.9929534140122342</c:v>
                </c:pt>
                <c:pt idx="79">
                  <c:v>-5.8161337379668314</c:v>
                </c:pt>
                <c:pt idx="80">
                  <c:v>-6.2326958392014342</c:v>
                </c:pt>
                <c:pt idx="81">
                  <c:v>-6.273255078247832</c:v>
                </c:pt>
                <c:pt idx="82">
                  <c:v>-7.5522867807514285</c:v>
                </c:pt>
                <c:pt idx="83">
                  <c:v>-8.0783669785258478</c:v>
                </c:pt>
                <c:pt idx="84">
                  <c:v>-8.2531590396775449</c:v>
                </c:pt>
                <c:pt idx="85">
                  <c:v>-7.9056692636985186</c:v>
                </c:pt>
                <c:pt idx="86">
                  <c:v>-7.8967035451030325</c:v>
                </c:pt>
                <c:pt idx="87">
                  <c:v>-6.5673578757829638</c:v>
                </c:pt>
                <c:pt idx="88">
                  <c:v>-5.2458471284212065</c:v>
                </c:pt>
                <c:pt idx="89">
                  <c:v>-5.7621598485334937</c:v>
                </c:pt>
                <c:pt idx="90">
                  <c:v>-4.8523053358470198</c:v>
                </c:pt>
                <c:pt idx="91">
                  <c:v>-3.9652673978700363</c:v>
                </c:pt>
                <c:pt idx="92">
                  <c:v>-2.2806847700443078</c:v>
                </c:pt>
                <c:pt idx="93">
                  <c:v>-2.098142783305577</c:v>
                </c:pt>
                <c:pt idx="94">
                  <c:v>-2.9773850531641219</c:v>
                </c:pt>
                <c:pt idx="95">
                  <c:v>-3.0370457583660473</c:v>
                </c:pt>
                <c:pt idx="96">
                  <c:v>-2.1663450635094481</c:v>
                </c:pt>
                <c:pt idx="97">
                  <c:v>-2.7096684908388804</c:v>
                </c:pt>
                <c:pt idx="98">
                  <c:v>-2.0858828198941342</c:v>
                </c:pt>
                <c:pt idx="99">
                  <c:v>-0.53754602922029071</c:v>
                </c:pt>
                <c:pt idx="100">
                  <c:v>0.94022583187454933</c:v>
                </c:pt>
                <c:pt idx="101">
                  <c:v>1.1384678046487147</c:v>
                </c:pt>
                <c:pt idx="102">
                  <c:v>1.4368286462720057</c:v>
                </c:pt>
                <c:pt idx="103">
                  <c:v>2.9166250600958965</c:v>
                </c:pt>
                <c:pt idx="104">
                  <c:v>2.6371800352283996</c:v>
                </c:pt>
                <c:pt idx="105">
                  <c:v>3.5581274291401463</c:v>
                </c:pt>
                <c:pt idx="106">
                  <c:v>3.4985807317652524</c:v>
                </c:pt>
                <c:pt idx="107">
                  <c:v>3.8744756681475709</c:v>
                </c:pt>
                <c:pt idx="108">
                  <c:v>5.3101340895532365</c:v>
                </c:pt>
                <c:pt idx="109">
                  <c:v>4.3412501908964218</c:v>
                </c:pt>
                <c:pt idx="110">
                  <c:v>3.4454221603878752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-0.97082391417508251</c:v>
                </c:pt>
                <c:pt idx="1">
                  <c:v>0.32187275746676947</c:v>
                </c:pt>
                <c:pt idx="2">
                  <c:v>0.56201070545645293</c:v>
                </c:pt>
                <c:pt idx="3">
                  <c:v>1.5687303157645489</c:v>
                </c:pt>
                <c:pt idx="4">
                  <c:v>0.38534089987924319</c:v>
                </c:pt>
                <c:pt idx="5">
                  <c:v>0.62117453081047991</c:v>
                </c:pt>
                <c:pt idx="6">
                  <c:v>-0.24281840441749805</c:v>
                </c:pt>
                <c:pt idx="7">
                  <c:v>0.58856859250538351</c:v>
                </c:pt>
                <c:pt idx="8">
                  <c:v>-1.7718271037003832</c:v>
                </c:pt>
                <c:pt idx="9">
                  <c:v>-1.7111795362981699</c:v>
                </c:pt>
                <c:pt idx="10">
                  <c:v>-1.3812651123767163</c:v>
                </c:pt>
                <c:pt idx="11">
                  <c:v>-2.3283442936746557</c:v>
                </c:pt>
                <c:pt idx="12">
                  <c:v>-5.9581378915441245</c:v>
                </c:pt>
                <c:pt idx="13">
                  <c:v>-9.7483249450835618</c:v>
                </c:pt>
                <c:pt idx="14">
                  <c:v>-11.656784894631461</c:v>
                </c:pt>
                <c:pt idx="15">
                  <c:v>-14.067487788008393</c:v>
                </c:pt>
                <c:pt idx="16">
                  <c:v>-13.973751222176608</c:v>
                </c:pt>
                <c:pt idx="17">
                  <c:v>-14.87956650566217</c:v>
                </c:pt>
                <c:pt idx="18">
                  <c:v>-14.47099035997414</c:v>
                </c:pt>
                <c:pt idx="19">
                  <c:v>-15.407514494308399</c:v>
                </c:pt>
                <c:pt idx="20">
                  <c:v>-15.909356502963623</c:v>
                </c:pt>
                <c:pt idx="21">
                  <c:v>-16.277397635743988</c:v>
                </c:pt>
                <c:pt idx="22">
                  <c:v>-15.367027186617813</c:v>
                </c:pt>
                <c:pt idx="23">
                  <c:v>-15.162046544333313</c:v>
                </c:pt>
                <c:pt idx="24">
                  <c:v>-14.213003843844643</c:v>
                </c:pt>
                <c:pt idx="25">
                  <c:v>-15.306684256339967</c:v>
                </c:pt>
                <c:pt idx="26">
                  <c:v>-14.377710094396853</c:v>
                </c:pt>
                <c:pt idx="27">
                  <c:v>-14.467749085937468</c:v>
                </c:pt>
                <c:pt idx="28">
                  <c:v>-15.286799531760256</c:v>
                </c:pt>
                <c:pt idx="29">
                  <c:v>-14.808795209493637</c:v>
                </c:pt>
                <c:pt idx="30">
                  <c:v>-13.039096289380364</c:v>
                </c:pt>
                <c:pt idx="31">
                  <c:v>-14.489080274491723</c:v>
                </c:pt>
                <c:pt idx="32">
                  <c:v>-15.913298830493282</c:v>
                </c:pt>
                <c:pt idx="33">
                  <c:v>-14.371171529954596</c:v>
                </c:pt>
                <c:pt idx="34">
                  <c:v>-14.066181155537624</c:v>
                </c:pt>
                <c:pt idx="35">
                  <c:v>-14.655753784695138</c:v>
                </c:pt>
                <c:pt idx="36">
                  <c:v>-14.647133401015161</c:v>
                </c:pt>
                <c:pt idx="37">
                  <c:v>-14.590265816805676</c:v>
                </c:pt>
                <c:pt idx="38">
                  <c:v>-13.171913725906034</c:v>
                </c:pt>
                <c:pt idx="39">
                  <c:v>-13.886360970401729</c:v>
                </c:pt>
                <c:pt idx="40">
                  <c:v>-14.682471926818192</c:v>
                </c:pt>
                <c:pt idx="41">
                  <c:v>-13.788710889390634</c:v>
                </c:pt>
                <c:pt idx="42">
                  <c:v>-14.928465971222641</c:v>
                </c:pt>
                <c:pt idx="43">
                  <c:v>-13.732234896731422</c:v>
                </c:pt>
                <c:pt idx="44">
                  <c:v>-12.793693423984042</c:v>
                </c:pt>
                <c:pt idx="45">
                  <c:v>-14.134630324387491</c:v>
                </c:pt>
                <c:pt idx="46">
                  <c:v>-12.937037054017935</c:v>
                </c:pt>
                <c:pt idx="47">
                  <c:v>-15.043832550629071</c:v>
                </c:pt>
                <c:pt idx="48">
                  <c:v>-14.481305841378525</c:v>
                </c:pt>
                <c:pt idx="49">
                  <c:v>-13.122490392470446</c:v>
                </c:pt>
                <c:pt idx="50">
                  <c:v>-13.794646343330225</c:v>
                </c:pt>
                <c:pt idx="51">
                  <c:v>-12.235634572348626</c:v>
                </c:pt>
                <c:pt idx="52">
                  <c:v>-10.705892288047966</c:v>
                </c:pt>
                <c:pt idx="53">
                  <c:v>-13.311367587875269</c:v>
                </c:pt>
                <c:pt idx="54">
                  <c:v>-12.990365114765826</c:v>
                </c:pt>
                <c:pt idx="55">
                  <c:v>-13.135103014631754</c:v>
                </c:pt>
                <c:pt idx="56">
                  <c:v>-14.207593959370602</c:v>
                </c:pt>
                <c:pt idx="57">
                  <c:v>-12.494050276210167</c:v>
                </c:pt>
                <c:pt idx="58">
                  <c:v>-13.56996040085326</c:v>
                </c:pt>
                <c:pt idx="59">
                  <c:v>-14.651912485372218</c:v>
                </c:pt>
                <c:pt idx="60">
                  <c:v>-13.634410925997987</c:v>
                </c:pt>
                <c:pt idx="61">
                  <c:v>-12.237094587401479</c:v>
                </c:pt>
                <c:pt idx="62">
                  <c:v>-12.007695939864218</c:v>
                </c:pt>
                <c:pt idx="63">
                  <c:v>-13.66769201835144</c:v>
                </c:pt>
                <c:pt idx="64">
                  <c:v>-14.514806934580674</c:v>
                </c:pt>
                <c:pt idx="65">
                  <c:v>-14.623078742553686</c:v>
                </c:pt>
                <c:pt idx="66">
                  <c:v>-13.485346396445044</c:v>
                </c:pt>
                <c:pt idx="67">
                  <c:v>-12.350218623676847</c:v>
                </c:pt>
                <c:pt idx="68">
                  <c:v>-12.361049013720404</c:v>
                </c:pt>
                <c:pt idx="69">
                  <c:v>-13.114957541580246</c:v>
                </c:pt>
                <c:pt idx="70">
                  <c:v>-12.424932966928052</c:v>
                </c:pt>
                <c:pt idx="71">
                  <c:v>-11.62589869073958</c:v>
                </c:pt>
                <c:pt idx="72">
                  <c:v>-12.467708134389314</c:v>
                </c:pt>
                <c:pt idx="73">
                  <c:v>-11.948466426399238</c:v>
                </c:pt>
                <c:pt idx="74">
                  <c:v>-12.261481263115245</c:v>
                </c:pt>
                <c:pt idx="75">
                  <c:v>-12.875469638203008</c:v>
                </c:pt>
                <c:pt idx="76">
                  <c:v>-10.814002795393868</c:v>
                </c:pt>
                <c:pt idx="77">
                  <c:v>-11.317530474351081</c:v>
                </c:pt>
                <c:pt idx="78">
                  <c:v>-12.547809726659917</c:v>
                </c:pt>
                <c:pt idx="79">
                  <c:v>-10.323244015065319</c:v>
                </c:pt>
                <c:pt idx="80">
                  <c:v>-10.924941189207287</c:v>
                </c:pt>
                <c:pt idx="81">
                  <c:v>-9.9758005089668416</c:v>
                </c:pt>
                <c:pt idx="82">
                  <c:v>-10.295408790093983</c:v>
                </c:pt>
                <c:pt idx="83">
                  <c:v>-9.4267502756307398</c:v>
                </c:pt>
                <c:pt idx="84">
                  <c:v>-8.2102430537644615</c:v>
                </c:pt>
                <c:pt idx="85">
                  <c:v>-8.330592299367634</c:v>
                </c:pt>
                <c:pt idx="86">
                  <c:v>-8.382932762403712</c:v>
                </c:pt>
                <c:pt idx="87">
                  <c:v>-8.847502511351081</c:v>
                </c:pt>
                <c:pt idx="88">
                  <c:v>-8.2146985146981546</c:v>
                </c:pt>
                <c:pt idx="89">
                  <c:v>-7.4499698196164159</c:v>
                </c:pt>
                <c:pt idx="90">
                  <c:v>-10.299706778787533</c:v>
                </c:pt>
                <c:pt idx="91">
                  <c:v>-10.434511791737199</c:v>
                </c:pt>
                <c:pt idx="92">
                  <c:v>-9.722194048100949</c:v>
                </c:pt>
                <c:pt idx="93">
                  <c:v>-9.5266472511632543</c:v>
                </c:pt>
                <c:pt idx="94">
                  <c:v>-9.6051736924410545</c:v>
                </c:pt>
                <c:pt idx="95">
                  <c:v>-10.078862352144672</c:v>
                </c:pt>
                <c:pt idx="96">
                  <c:v>-10.618694031930096</c:v>
                </c:pt>
                <c:pt idx="97">
                  <c:v>-10.326331743244689</c:v>
                </c:pt>
                <c:pt idx="98">
                  <c:v>-9.0122261923372804</c:v>
                </c:pt>
                <c:pt idx="99">
                  <c:v>-8.0998953353093075</c:v>
                </c:pt>
                <c:pt idx="100">
                  <c:v>-8.9084269992329528</c:v>
                </c:pt>
                <c:pt idx="101">
                  <c:v>-9.685763872013208</c:v>
                </c:pt>
                <c:pt idx="102">
                  <c:v>-9.3336121043420235</c:v>
                </c:pt>
                <c:pt idx="103">
                  <c:v>-8.4202659721545174</c:v>
                </c:pt>
                <c:pt idx="104">
                  <c:v>-4.0068864375568429</c:v>
                </c:pt>
                <c:pt idx="105">
                  <c:v>2.0054367915368037</c:v>
                </c:pt>
                <c:pt idx="106">
                  <c:v>3.625575159963685</c:v>
                </c:pt>
                <c:pt idx="107">
                  <c:v>5.407779175362097</c:v>
                </c:pt>
                <c:pt idx="108">
                  <c:v>7.5784895471552876</c:v>
                </c:pt>
                <c:pt idx="109">
                  <c:v>5.3170104471158028</c:v>
                </c:pt>
                <c:pt idx="110">
                  <c:v>5.0121255878671285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2.501246855936913</c:v>
                </c:pt>
                <c:pt idx="1">
                  <c:v>-1.0516379945443928</c:v>
                </c:pt>
                <c:pt idx="2">
                  <c:v>-0.79527334033114905</c:v>
                </c:pt>
                <c:pt idx="3">
                  <c:v>1.0180051217549457</c:v>
                </c:pt>
                <c:pt idx="4">
                  <c:v>0.52612820354257928</c:v>
                </c:pt>
                <c:pt idx="5">
                  <c:v>-1.89089375021318</c:v>
                </c:pt>
                <c:pt idx="6">
                  <c:v>-0.38510826534857467</c:v>
                </c:pt>
                <c:pt idx="7">
                  <c:v>-1.0483615193635301</c:v>
                </c:pt>
                <c:pt idx="8">
                  <c:v>-1.9416961496810378E-2</c:v>
                </c:pt>
                <c:pt idx="9">
                  <c:v>2.5949205114556086</c:v>
                </c:pt>
                <c:pt idx="10">
                  <c:v>3.5650809427138177</c:v>
                </c:pt>
                <c:pt idx="11">
                  <c:v>3.1274062325018033</c:v>
                </c:pt>
                <c:pt idx="12">
                  <c:v>3.5922458062779916</c:v>
                </c:pt>
                <c:pt idx="13">
                  <c:v>4.5425893034700691</c:v>
                </c:pt>
                <c:pt idx="14">
                  <c:v>4.1655350384430818</c:v>
                </c:pt>
                <c:pt idx="15">
                  <c:v>1.1060897431454568</c:v>
                </c:pt>
                <c:pt idx="16">
                  <c:v>-1.3684738891658677</c:v>
                </c:pt>
                <c:pt idx="17">
                  <c:v>-1.3024753613229021</c:v>
                </c:pt>
                <c:pt idx="18">
                  <c:v>1.3280960344323751</c:v>
                </c:pt>
                <c:pt idx="19">
                  <c:v>0.40697392101165231</c:v>
                </c:pt>
                <c:pt idx="20">
                  <c:v>-0.25997198227882956</c:v>
                </c:pt>
                <c:pt idx="21">
                  <c:v>0.86048925213221406</c:v>
                </c:pt>
                <c:pt idx="22">
                  <c:v>0.37729572017364077</c:v>
                </c:pt>
                <c:pt idx="23">
                  <c:v>1.4952004261176695</c:v>
                </c:pt>
                <c:pt idx="24">
                  <c:v>3.1726050366401486</c:v>
                </c:pt>
                <c:pt idx="25">
                  <c:v>3.0908919651261462</c:v>
                </c:pt>
                <c:pt idx="26">
                  <c:v>6.0681735263385992</c:v>
                </c:pt>
                <c:pt idx="27">
                  <c:v>6.9319823889221865</c:v>
                </c:pt>
                <c:pt idx="28">
                  <c:v>4.0092390037679957</c:v>
                </c:pt>
                <c:pt idx="29">
                  <c:v>2.9089251750775373</c:v>
                </c:pt>
                <c:pt idx="30">
                  <c:v>1.151101545262148</c:v>
                </c:pt>
                <c:pt idx="31">
                  <c:v>2.1660368877109404</c:v>
                </c:pt>
                <c:pt idx="32">
                  <c:v>3.8570987414610673</c:v>
                </c:pt>
                <c:pt idx="33">
                  <c:v>4.5104272256601279</c:v>
                </c:pt>
                <c:pt idx="34">
                  <c:v>6.2926012281748243</c:v>
                </c:pt>
                <c:pt idx="35">
                  <c:v>4.6290169020592442</c:v>
                </c:pt>
                <c:pt idx="36">
                  <c:v>3.4205749674125854</c:v>
                </c:pt>
                <c:pt idx="37">
                  <c:v>2.415732967190733</c:v>
                </c:pt>
                <c:pt idx="38">
                  <c:v>0.83874845493197203</c:v>
                </c:pt>
                <c:pt idx="39">
                  <c:v>3.3418574947794077</c:v>
                </c:pt>
                <c:pt idx="40">
                  <c:v>2.8447843260740999</c:v>
                </c:pt>
                <c:pt idx="41">
                  <c:v>4.1886541651269624</c:v>
                </c:pt>
                <c:pt idx="42">
                  <c:v>3.9513581178576249</c:v>
                </c:pt>
                <c:pt idx="43">
                  <c:v>3.3926249797222496</c:v>
                </c:pt>
                <c:pt idx="44">
                  <c:v>3.0571429754660104</c:v>
                </c:pt>
                <c:pt idx="45">
                  <c:v>-0.33223760675580194</c:v>
                </c:pt>
                <c:pt idx="46">
                  <c:v>-0.42225228843012957</c:v>
                </c:pt>
                <c:pt idx="47">
                  <c:v>3.1270415936077461E-2</c:v>
                </c:pt>
                <c:pt idx="48">
                  <c:v>-0.71283200106089639</c:v>
                </c:pt>
                <c:pt idx="49">
                  <c:v>-2.1555553241463481</c:v>
                </c:pt>
                <c:pt idx="50">
                  <c:v>-1.799925718854354</c:v>
                </c:pt>
                <c:pt idx="51">
                  <c:v>-0.54407588028672926</c:v>
                </c:pt>
                <c:pt idx="52">
                  <c:v>-0.28380740424768081</c:v>
                </c:pt>
                <c:pt idx="53">
                  <c:v>1.5227486475327918</c:v>
                </c:pt>
                <c:pt idx="54">
                  <c:v>1.1142265847752475</c:v>
                </c:pt>
                <c:pt idx="55">
                  <c:v>1.6638779260819261</c:v>
                </c:pt>
                <c:pt idx="56">
                  <c:v>1.3556789726286462</c:v>
                </c:pt>
                <c:pt idx="57">
                  <c:v>-0.88223180332721329</c:v>
                </c:pt>
                <c:pt idx="58">
                  <c:v>-1.385605306556229</c:v>
                </c:pt>
                <c:pt idx="59">
                  <c:v>-2.6020439770986186</c:v>
                </c:pt>
                <c:pt idx="60">
                  <c:v>-0.77559879225960271</c:v>
                </c:pt>
                <c:pt idx="61">
                  <c:v>-0.27524453730434317</c:v>
                </c:pt>
                <c:pt idx="62">
                  <c:v>1.5997108823817083</c:v>
                </c:pt>
                <c:pt idx="63">
                  <c:v>2.2527163171865885</c:v>
                </c:pt>
                <c:pt idx="64">
                  <c:v>2.7481801143341138</c:v>
                </c:pt>
                <c:pt idx="65">
                  <c:v>3.8873021780952088</c:v>
                </c:pt>
                <c:pt idx="66">
                  <c:v>4.1137438561760051</c:v>
                </c:pt>
                <c:pt idx="67">
                  <c:v>4.2707963618281077</c:v>
                </c:pt>
                <c:pt idx="68">
                  <c:v>4.2580010693209829</c:v>
                </c:pt>
                <c:pt idx="69">
                  <c:v>4.7258882510813658</c:v>
                </c:pt>
                <c:pt idx="70">
                  <c:v>3.9639219454888082</c:v>
                </c:pt>
                <c:pt idx="71">
                  <c:v>3.6692446931135851</c:v>
                </c:pt>
                <c:pt idx="72">
                  <c:v>3.2721371126460985</c:v>
                </c:pt>
                <c:pt idx="73">
                  <c:v>3.1775309167160057</c:v>
                </c:pt>
                <c:pt idx="74">
                  <c:v>1.246976791685267</c:v>
                </c:pt>
                <c:pt idx="75">
                  <c:v>-0.88847067065155205</c:v>
                </c:pt>
                <c:pt idx="76">
                  <c:v>-2.1989903772959543</c:v>
                </c:pt>
                <c:pt idx="77">
                  <c:v>-3.718967647284404</c:v>
                </c:pt>
                <c:pt idx="78">
                  <c:v>-3.3878827101963207</c:v>
                </c:pt>
                <c:pt idx="79">
                  <c:v>-3.0272866791862807</c:v>
                </c:pt>
                <c:pt idx="80">
                  <c:v>-2.2069680878247526</c:v>
                </c:pt>
                <c:pt idx="81">
                  <c:v>-2.4486320324001785</c:v>
                </c:pt>
                <c:pt idx="82">
                  <c:v>-0.75068293766034788</c:v>
                </c:pt>
                <c:pt idx="83">
                  <c:v>-1.0661199627231688E-2</c:v>
                </c:pt>
                <c:pt idx="84">
                  <c:v>-0.48461160339563464</c:v>
                </c:pt>
                <c:pt idx="85">
                  <c:v>-0.63690579792828506</c:v>
                </c:pt>
                <c:pt idx="86">
                  <c:v>-0.68556115719294475</c:v>
                </c:pt>
                <c:pt idx="87">
                  <c:v>-1.4169852878036464</c:v>
                </c:pt>
                <c:pt idx="88">
                  <c:v>-0.64217946089993572</c:v>
                </c:pt>
                <c:pt idx="89">
                  <c:v>1.1444773868538756</c:v>
                </c:pt>
                <c:pt idx="90">
                  <c:v>3.343646445899775</c:v>
                </c:pt>
                <c:pt idx="91">
                  <c:v>4.1631687973620659</c:v>
                </c:pt>
                <c:pt idx="92">
                  <c:v>4.4164936265423016</c:v>
                </c:pt>
                <c:pt idx="93">
                  <c:v>3.7289344766226806</c:v>
                </c:pt>
                <c:pt idx="94">
                  <c:v>4.5697713886213309</c:v>
                </c:pt>
                <c:pt idx="95">
                  <c:v>4.434825369852045</c:v>
                </c:pt>
                <c:pt idx="96">
                  <c:v>4.2356962250715124</c:v>
                </c:pt>
                <c:pt idx="97">
                  <c:v>4.0190785661471331</c:v>
                </c:pt>
                <c:pt idx="98">
                  <c:v>4.4120513044252752</c:v>
                </c:pt>
                <c:pt idx="99">
                  <c:v>4.3848735328675597</c:v>
                </c:pt>
                <c:pt idx="100">
                  <c:v>3.8546230667993515</c:v>
                </c:pt>
                <c:pt idx="101">
                  <c:v>4.4457307986432975</c:v>
                </c:pt>
                <c:pt idx="102">
                  <c:v>5.2210596106315839</c:v>
                </c:pt>
                <c:pt idx="103">
                  <c:v>4.3480652508553002</c:v>
                </c:pt>
                <c:pt idx="104">
                  <c:v>3.6858427201984769</c:v>
                </c:pt>
                <c:pt idx="105">
                  <c:v>3.1654495292983609</c:v>
                </c:pt>
                <c:pt idx="106">
                  <c:v>2.6586771891496714</c:v>
                </c:pt>
                <c:pt idx="107">
                  <c:v>0.91586367188969453</c:v>
                </c:pt>
                <c:pt idx="108">
                  <c:v>1.1262265652813952</c:v>
                </c:pt>
                <c:pt idx="109">
                  <c:v>0.145249985139698</c:v>
                </c:pt>
                <c:pt idx="110">
                  <c:v>1.3493760732701632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-2.2003958795810528</c:v>
                </c:pt>
                <c:pt idx="1">
                  <c:v>-2.4874485477893051</c:v>
                </c:pt>
                <c:pt idx="2">
                  <c:v>-0.86676329925960793</c:v>
                </c:pt>
                <c:pt idx="3">
                  <c:v>-0.76029590778228617</c:v>
                </c:pt>
                <c:pt idx="4">
                  <c:v>1.2637518587554206</c:v>
                </c:pt>
                <c:pt idx="5">
                  <c:v>0.49301862752318926</c:v>
                </c:pt>
                <c:pt idx="6">
                  <c:v>1.5336415532436474</c:v>
                </c:pt>
                <c:pt idx="7">
                  <c:v>0.42792380103644873</c:v>
                </c:pt>
                <c:pt idx="8">
                  <c:v>-0.88248003342634718</c:v>
                </c:pt>
                <c:pt idx="9">
                  <c:v>-1.2087966000905541</c:v>
                </c:pt>
                <c:pt idx="10">
                  <c:v>-1.3684037975705321</c:v>
                </c:pt>
                <c:pt idx="11">
                  <c:v>0.32050831936241936</c:v>
                </c:pt>
                <c:pt idx="12">
                  <c:v>-0.24706620980463101</c:v>
                </c:pt>
                <c:pt idx="13">
                  <c:v>-0.63864096862681297</c:v>
                </c:pt>
                <c:pt idx="14">
                  <c:v>-1.6623099023389609</c:v>
                </c:pt>
                <c:pt idx="15">
                  <c:v>0.26144485948446827</c:v>
                </c:pt>
                <c:pt idx="16">
                  <c:v>-0.50202793198600659</c:v>
                </c:pt>
                <c:pt idx="17">
                  <c:v>-0.53833624770391708</c:v>
                </c:pt>
                <c:pt idx="18">
                  <c:v>-1.289228809898481</c:v>
                </c:pt>
                <c:pt idx="19">
                  <c:v>-2.1669474582247283</c:v>
                </c:pt>
                <c:pt idx="20">
                  <c:v>-2.134150186090499</c:v>
                </c:pt>
                <c:pt idx="21">
                  <c:v>-0.12163948072615337</c:v>
                </c:pt>
                <c:pt idx="22">
                  <c:v>-0.26347567556034612</c:v>
                </c:pt>
                <c:pt idx="23">
                  <c:v>2.3757662329956633</c:v>
                </c:pt>
                <c:pt idx="24">
                  <c:v>5.1525570307537034</c:v>
                </c:pt>
                <c:pt idx="25">
                  <c:v>6.4636127700035022</c:v>
                </c:pt>
                <c:pt idx="26">
                  <c:v>5.5299323847776343</c:v>
                </c:pt>
                <c:pt idx="27">
                  <c:v>5.5410322282815248</c:v>
                </c:pt>
                <c:pt idx="28">
                  <c:v>8.9088919504721513</c:v>
                </c:pt>
                <c:pt idx="29">
                  <c:v>11.731468154982572</c:v>
                </c:pt>
                <c:pt idx="30">
                  <c:v>15.67905980862527</c:v>
                </c:pt>
                <c:pt idx="31">
                  <c:v>15.920822303470683</c:v>
                </c:pt>
                <c:pt idx="32">
                  <c:v>17.142131200860781</c:v>
                </c:pt>
                <c:pt idx="33">
                  <c:v>15.386452017681613</c:v>
                </c:pt>
                <c:pt idx="34">
                  <c:v>22.109636144348503</c:v>
                </c:pt>
                <c:pt idx="35">
                  <c:v>24.609474905900019</c:v>
                </c:pt>
                <c:pt idx="36">
                  <c:v>27.964497506672338</c:v>
                </c:pt>
                <c:pt idx="37">
                  <c:v>27.692696334614293</c:v>
                </c:pt>
                <c:pt idx="38">
                  <c:v>30.503416430012965</c:v>
                </c:pt>
                <c:pt idx="39">
                  <c:v>30.15193121485084</c:v>
                </c:pt>
                <c:pt idx="40">
                  <c:v>35.898268019873001</c:v>
                </c:pt>
                <c:pt idx="41">
                  <c:v>41.465625715170255</c:v>
                </c:pt>
                <c:pt idx="42">
                  <c:v>42.642888396511495</c:v>
                </c:pt>
                <c:pt idx="43">
                  <c:v>41.768664876208248</c:v>
                </c:pt>
                <c:pt idx="44">
                  <c:v>49.274373572626835</c:v>
                </c:pt>
                <c:pt idx="45">
                  <c:v>53.453322096638665</c:v>
                </c:pt>
                <c:pt idx="46">
                  <c:v>51.560476855422046</c:v>
                </c:pt>
                <c:pt idx="47">
                  <c:v>50.810280153935203</c:v>
                </c:pt>
                <c:pt idx="48">
                  <c:v>50.025368745509823</c:v>
                </c:pt>
                <c:pt idx="49">
                  <c:v>53.243078250312024</c:v>
                </c:pt>
                <c:pt idx="50">
                  <c:v>55.94510653144247</c:v>
                </c:pt>
                <c:pt idx="51">
                  <c:v>49.757698066153104</c:v>
                </c:pt>
                <c:pt idx="52">
                  <c:v>49.797482601968277</c:v>
                </c:pt>
                <c:pt idx="53">
                  <c:v>51.434414859126655</c:v>
                </c:pt>
                <c:pt idx="54">
                  <c:v>51.797110082664169</c:v>
                </c:pt>
                <c:pt idx="55">
                  <c:v>53.194745357977993</c:v>
                </c:pt>
                <c:pt idx="56">
                  <c:v>51.039092443717834</c:v>
                </c:pt>
                <c:pt idx="57">
                  <c:v>48.36218961818313</c:v>
                </c:pt>
                <c:pt idx="58">
                  <c:v>48.824761783093443</c:v>
                </c:pt>
                <c:pt idx="59">
                  <c:v>52.87999344367563</c:v>
                </c:pt>
                <c:pt idx="60">
                  <c:v>54.381428040560131</c:v>
                </c:pt>
                <c:pt idx="61">
                  <c:v>54.470033376865956</c:v>
                </c:pt>
                <c:pt idx="62">
                  <c:v>52.151367758352038</c:v>
                </c:pt>
                <c:pt idx="63">
                  <c:v>48.190235586190269</c:v>
                </c:pt>
                <c:pt idx="64">
                  <c:v>48.425763469028063</c:v>
                </c:pt>
                <c:pt idx="65">
                  <c:v>48.544734183137898</c:v>
                </c:pt>
                <c:pt idx="66">
                  <c:v>51.185568729556316</c:v>
                </c:pt>
                <c:pt idx="67">
                  <c:v>50.026890607194254</c:v>
                </c:pt>
                <c:pt idx="68">
                  <c:v>46.425575504149506</c:v>
                </c:pt>
                <c:pt idx="69">
                  <c:v>45.198908080833668</c:v>
                </c:pt>
                <c:pt idx="70">
                  <c:v>43.239066909671514</c:v>
                </c:pt>
                <c:pt idx="71">
                  <c:v>42.649996947944516</c:v>
                </c:pt>
                <c:pt idx="72">
                  <c:v>45.016782882600424</c:v>
                </c:pt>
                <c:pt idx="73">
                  <c:v>46.696016354173999</c:v>
                </c:pt>
                <c:pt idx="74">
                  <c:v>45.216359487706207</c:v>
                </c:pt>
                <c:pt idx="75">
                  <c:v>44.300664191607716</c:v>
                </c:pt>
                <c:pt idx="76">
                  <c:v>40.691217896717156</c:v>
                </c:pt>
                <c:pt idx="77">
                  <c:v>35.595186369800828</c:v>
                </c:pt>
                <c:pt idx="78">
                  <c:v>32.856502800822597</c:v>
                </c:pt>
                <c:pt idx="79">
                  <c:v>29.850667154882554</c:v>
                </c:pt>
                <c:pt idx="80">
                  <c:v>28.241012716010783</c:v>
                </c:pt>
                <c:pt idx="81">
                  <c:v>25.597969992456814</c:v>
                </c:pt>
                <c:pt idx="82">
                  <c:v>25.193937135049509</c:v>
                </c:pt>
                <c:pt idx="83">
                  <c:v>21.351306419401876</c:v>
                </c:pt>
                <c:pt idx="84">
                  <c:v>19.565354386949281</c:v>
                </c:pt>
                <c:pt idx="85">
                  <c:v>14.637445005613529</c:v>
                </c:pt>
                <c:pt idx="86">
                  <c:v>13.291384720359945</c:v>
                </c:pt>
                <c:pt idx="87">
                  <c:v>10.853763165271085</c:v>
                </c:pt>
                <c:pt idx="88">
                  <c:v>7.4860628671565941</c:v>
                </c:pt>
                <c:pt idx="89">
                  <c:v>5.1807231798578472</c:v>
                </c:pt>
                <c:pt idx="90">
                  <c:v>5.6233575843167047</c:v>
                </c:pt>
                <c:pt idx="91">
                  <c:v>9.4993903420855084</c:v>
                </c:pt>
                <c:pt idx="92">
                  <c:v>12.032251628598274</c:v>
                </c:pt>
                <c:pt idx="93">
                  <c:v>12.620511971323072</c:v>
                </c:pt>
                <c:pt idx="94">
                  <c:v>11.050664658707833</c:v>
                </c:pt>
                <c:pt idx="95">
                  <c:v>10.055616383381274</c:v>
                </c:pt>
                <c:pt idx="96">
                  <c:v>7.5821908200755459</c:v>
                </c:pt>
                <c:pt idx="97">
                  <c:v>6.4488707591632481</c:v>
                </c:pt>
                <c:pt idx="98">
                  <c:v>4.8020582507976748</c:v>
                </c:pt>
                <c:pt idx="99">
                  <c:v>4.1104090505922883</c:v>
                </c:pt>
                <c:pt idx="100">
                  <c:v>3.0460168437322621</c:v>
                </c:pt>
                <c:pt idx="101">
                  <c:v>2.2206388543913222</c:v>
                </c:pt>
                <c:pt idx="102">
                  <c:v>1.2658626668177109</c:v>
                </c:pt>
                <c:pt idx="103">
                  <c:v>0.66667697599897802</c:v>
                </c:pt>
                <c:pt idx="104">
                  <c:v>-0.60720079344270339</c:v>
                </c:pt>
                <c:pt idx="105">
                  <c:v>-1.4088430106504251</c:v>
                </c:pt>
                <c:pt idx="106">
                  <c:v>-1.6120759062179757</c:v>
                </c:pt>
                <c:pt idx="107">
                  <c:v>-2.5306453652155216</c:v>
                </c:pt>
                <c:pt idx="108">
                  <c:v>-2.5221901005654366</c:v>
                </c:pt>
                <c:pt idx="109">
                  <c:v>-2.891330636673703</c:v>
                </c:pt>
                <c:pt idx="110">
                  <c:v>-3.9824846535961482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9-5A4C-B5F1-20B111FF6A7B}"/>
            </c:ext>
          </c:extLst>
        </c:ser>
        <c:ser>
          <c:idx val="16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-6.9064946817791375</c:v>
                </c:pt>
                <c:pt idx="1">
                  <c:v>-7.681216447220228</c:v>
                </c:pt>
                <c:pt idx="2">
                  <c:v>-6.7135660682773741</c:v>
                </c:pt>
                <c:pt idx="3">
                  <c:v>-3.8151634042478619</c:v>
                </c:pt>
                <c:pt idx="4">
                  <c:v>-3.3170296213646449</c:v>
                </c:pt>
                <c:pt idx="5">
                  <c:v>-4.06246349715438</c:v>
                </c:pt>
                <c:pt idx="6">
                  <c:v>-1.0381787853059936</c:v>
                </c:pt>
                <c:pt idx="7">
                  <c:v>3.9707137780647757</c:v>
                </c:pt>
                <c:pt idx="8">
                  <c:v>7.5429189496659914</c:v>
                </c:pt>
                <c:pt idx="9">
                  <c:v>7.432768648619513</c:v>
                </c:pt>
                <c:pt idx="10">
                  <c:v>9.5444491382170877</c:v>
                </c:pt>
                <c:pt idx="11">
                  <c:v>11.561777512308232</c:v>
                </c:pt>
                <c:pt idx="12">
                  <c:v>17.077014368551858</c:v>
                </c:pt>
                <c:pt idx="13">
                  <c:v>22.637509989607089</c:v>
                </c:pt>
                <c:pt idx="14">
                  <c:v>27.450773807117599</c:v>
                </c:pt>
                <c:pt idx="15">
                  <c:v>25.766057965004414</c:v>
                </c:pt>
                <c:pt idx="16">
                  <c:v>27.64284082323195</c:v>
                </c:pt>
                <c:pt idx="17">
                  <c:v>29.872172760383737</c:v>
                </c:pt>
                <c:pt idx="18">
                  <c:v>30.250838602786406</c:v>
                </c:pt>
                <c:pt idx="19">
                  <c:v>31.56001235173941</c:v>
                </c:pt>
                <c:pt idx="20">
                  <c:v>36.593665167629162</c:v>
                </c:pt>
                <c:pt idx="21">
                  <c:v>37.039343850580956</c:v>
                </c:pt>
                <c:pt idx="22">
                  <c:v>39.115059886050915</c:v>
                </c:pt>
                <c:pt idx="23">
                  <c:v>33.295206047591769</c:v>
                </c:pt>
                <c:pt idx="24">
                  <c:v>30.589969142653146</c:v>
                </c:pt>
                <c:pt idx="25">
                  <c:v>21.572855003223406</c:v>
                </c:pt>
                <c:pt idx="26">
                  <c:v>17.485352483670304</c:v>
                </c:pt>
                <c:pt idx="27">
                  <c:v>12.373600029208502</c:v>
                </c:pt>
                <c:pt idx="28">
                  <c:v>10.458399720749915</c:v>
                </c:pt>
                <c:pt idx="29">
                  <c:v>6.4330605096593123</c:v>
                </c:pt>
                <c:pt idx="30">
                  <c:v>2.629315696862915</c:v>
                </c:pt>
                <c:pt idx="31">
                  <c:v>3.0425836177379413</c:v>
                </c:pt>
                <c:pt idx="32">
                  <c:v>1.7602583812536516</c:v>
                </c:pt>
                <c:pt idx="33">
                  <c:v>-0.56150191349648138</c:v>
                </c:pt>
                <c:pt idx="34">
                  <c:v>-2.7154548858442111</c:v>
                </c:pt>
                <c:pt idx="35">
                  <c:v>-3.2130624870379854</c:v>
                </c:pt>
                <c:pt idx="36">
                  <c:v>-4.1200078293966929</c:v>
                </c:pt>
                <c:pt idx="37">
                  <c:v>-4.2986657803047992</c:v>
                </c:pt>
                <c:pt idx="38">
                  <c:v>-3.9623688562505719</c:v>
                </c:pt>
                <c:pt idx="39">
                  <c:v>-6.0848034242854245</c:v>
                </c:pt>
                <c:pt idx="40">
                  <c:v>-2.1475140315335981</c:v>
                </c:pt>
                <c:pt idx="41">
                  <c:v>-0.55364210615392573</c:v>
                </c:pt>
                <c:pt idx="42">
                  <c:v>1.4421349986704997</c:v>
                </c:pt>
                <c:pt idx="43">
                  <c:v>6.0393574598300308</c:v>
                </c:pt>
                <c:pt idx="44">
                  <c:v>6.3992378753071355</c:v>
                </c:pt>
                <c:pt idx="45">
                  <c:v>12.267664292205462</c:v>
                </c:pt>
                <c:pt idx="46">
                  <c:v>13.157875428014457</c:v>
                </c:pt>
                <c:pt idx="47">
                  <c:v>12.100202487220029</c:v>
                </c:pt>
                <c:pt idx="48">
                  <c:v>15.758170651509044</c:v>
                </c:pt>
                <c:pt idx="49">
                  <c:v>17.622197451576156</c:v>
                </c:pt>
                <c:pt idx="50">
                  <c:v>19.058940191607579</c:v>
                </c:pt>
                <c:pt idx="51">
                  <c:v>19.494349963249299</c:v>
                </c:pt>
                <c:pt idx="52">
                  <c:v>22.856552348921451</c:v>
                </c:pt>
                <c:pt idx="53">
                  <c:v>20.425464326081315</c:v>
                </c:pt>
                <c:pt idx="54">
                  <c:v>19.015619746514805</c:v>
                </c:pt>
                <c:pt idx="55">
                  <c:v>20.391324782783762</c:v>
                </c:pt>
                <c:pt idx="56">
                  <c:v>18.088651019688321</c:v>
                </c:pt>
                <c:pt idx="57">
                  <c:v>17.803315320625906</c:v>
                </c:pt>
                <c:pt idx="58">
                  <c:v>12.586258957977384</c:v>
                </c:pt>
                <c:pt idx="59">
                  <c:v>10.558844412811318</c:v>
                </c:pt>
                <c:pt idx="60">
                  <c:v>7.657790223205434</c:v>
                </c:pt>
                <c:pt idx="61">
                  <c:v>2.6561521672697515</c:v>
                </c:pt>
                <c:pt idx="62">
                  <c:v>2.7613890862908832</c:v>
                </c:pt>
                <c:pt idx="63">
                  <c:v>1.7693959160934996</c:v>
                </c:pt>
                <c:pt idx="64">
                  <c:v>-0.80536097838781551</c:v>
                </c:pt>
                <c:pt idx="65">
                  <c:v>-0.88707576626524465</c:v>
                </c:pt>
                <c:pt idx="66">
                  <c:v>-2.2281937885553127</c:v>
                </c:pt>
                <c:pt idx="67">
                  <c:v>-3.3654194690251167</c:v>
                </c:pt>
                <c:pt idx="68">
                  <c:v>-2.9456439863125574</c:v>
                </c:pt>
                <c:pt idx="69">
                  <c:v>-4.8702040623938325</c:v>
                </c:pt>
                <c:pt idx="70">
                  <c:v>-3.8953669414215097</c:v>
                </c:pt>
                <c:pt idx="71">
                  <c:v>-4.0030299660204465</c:v>
                </c:pt>
                <c:pt idx="72">
                  <c:v>-3.1406846052625217</c:v>
                </c:pt>
                <c:pt idx="73">
                  <c:v>-2.1329652168890645</c:v>
                </c:pt>
                <c:pt idx="74">
                  <c:v>-1.602178893843154</c:v>
                </c:pt>
                <c:pt idx="75">
                  <c:v>-1.3526430837476811</c:v>
                </c:pt>
                <c:pt idx="76">
                  <c:v>-1.8507043031929757</c:v>
                </c:pt>
                <c:pt idx="77">
                  <c:v>-2.2908660839519865</c:v>
                </c:pt>
                <c:pt idx="78">
                  <c:v>-2.3305071392603676</c:v>
                </c:pt>
                <c:pt idx="79">
                  <c:v>-2.3297799335077274</c:v>
                </c:pt>
                <c:pt idx="80">
                  <c:v>-1.6091062032457242</c:v>
                </c:pt>
                <c:pt idx="81">
                  <c:v>-0.78804580942235281</c:v>
                </c:pt>
                <c:pt idx="82">
                  <c:v>-0.27776249812484849</c:v>
                </c:pt>
                <c:pt idx="83">
                  <c:v>0.95056648574745861</c:v>
                </c:pt>
                <c:pt idx="84">
                  <c:v>-1.3529163031947824</c:v>
                </c:pt>
                <c:pt idx="85">
                  <c:v>0.55454277056769108</c:v>
                </c:pt>
                <c:pt idx="86">
                  <c:v>-1.7064194658640186</c:v>
                </c:pt>
                <c:pt idx="87">
                  <c:v>-2.6670319970580918</c:v>
                </c:pt>
                <c:pt idx="88">
                  <c:v>-3.2447241263958273</c:v>
                </c:pt>
                <c:pt idx="89">
                  <c:v>-3.838204272701625</c:v>
                </c:pt>
                <c:pt idx="90">
                  <c:v>-3.4920333774943266</c:v>
                </c:pt>
                <c:pt idx="91">
                  <c:v>-2.6690769658756563</c:v>
                </c:pt>
                <c:pt idx="92">
                  <c:v>-1.2769051099788422</c:v>
                </c:pt>
                <c:pt idx="93">
                  <c:v>-1.6517568455241687</c:v>
                </c:pt>
                <c:pt idx="94">
                  <c:v>-1.6987942896503059</c:v>
                </c:pt>
                <c:pt idx="95">
                  <c:v>-1.2723547395914012</c:v>
                </c:pt>
                <c:pt idx="96">
                  <c:v>-1.9385214530630943</c:v>
                </c:pt>
                <c:pt idx="97">
                  <c:v>-2.2706736313412539</c:v>
                </c:pt>
                <c:pt idx="98">
                  <c:v>-2.9275276288686389</c:v>
                </c:pt>
                <c:pt idx="99">
                  <c:v>-2.8854488635046511</c:v>
                </c:pt>
                <c:pt idx="100">
                  <c:v>-3.0964442611803085</c:v>
                </c:pt>
                <c:pt idx="101">
                  <c:v>-3.2996393825302159</c:v>
                </c:pt>
                <c:pt idx="102">
                  <c:v>-1.6394917808662066</c:v>
                </c:pt>
                <c:pt idx="103">
                  <c:v>-0.77498029229923238</c:v>
                </c:pt>
                <c:pt idx="104">
                  <c:v>-1.0051184756403093</c:v>
                </c:pt>
                <c:pt idx="105">
                  <c:v>0.26489824954639329</c:v>
                </c:pt>
                <c:pt idx="106">
                  <c:v>0.82322542947896782</c:v>
                </c:pt>
                <c:pt idx="107">
                  <c:v>1.4029269151725448</c:v>
                </c:pt>
                <c:pt idx="108">
                  <c:v>0.47897307519974874</c:v>
                </c:pt>
                <c:pt idx="109">
                  <c:v>2.1882577998475887</c:v>
                </c:pt>
                <c:pt idx="110">
                  <c:v>-1.0728565639400693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9-5A4C-B5F1-20B111FF6A7B}"/>
            </c:ext>
          </c:extLst>
        </c:ser>
        <c:ser>
          <c:idx val="17"/>
          <c:order val="16"/>
          <c:tx>
            <c:v>trace 17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graph!$S$6:$S$116</c:f>
              <c:numCache>
                <c:formatCode>General</c:formatCode>
                <c:ptCount val="111"/>
                <c:pt idx="0">
                  <c:v>0.80921064777492946</c:v>
                </c:pt>
                <c:pt idx="1">
                  <c:v>3.1009364140138604</c:v>
                </c:pt>
                <c:pt idx="2">
                  <c:v>5.4333578378425047</c:v>
                </c:pt>
                <c:pt idx="3">
                  <c:v>3.9026583387174756</c:v>
                </c:pt>
                <c:pt idx="4">
                  <c:v>2.4485921076017685</c:v>
                </c:pt>
                <c:pt idx="5">
                  <c:v>-2.247770635649184</c:v>
                </c:pt>
                <c:pt idx="6">
                  <c:v>-2.9136692198332503</c:v>
                </c:pt>
                <c:pt idx="7">
                  <c:v>-4.0337434618587276</c:v>
                </c:pt>
                <c:pt idx="8">
                  <c:v>-2.066290681106032</c:v>
                </c:pt>
                <c:pt idx="9">
                  <c:v>-0.52313428571440757</c:v>
                </c:pt>
                <c:pt idx="10">
                  <c:v>-1.9001887506254405</c:v>
                </c:pt>
                <c:pt idx="11">
                  <c:v>-1.7300601653778349</c:v>
                </c:pt>
                <c:pt idx="12">
                  <c:v>-2.3241419207519929</c:v>
                </c:pt>
                <c:pt idx="13">
                  <c:v>-2.0789569880380214</c:v>
                </c:pt>
                <c:pt idx="14">
                  <c:v>-2.414356848695006</c:v>
                </c:pt>
                <c:pt idx="15">
                  <c:v>-1.000107246296515</c:v>
                </c:pt>
                <c:pt idx="16">
                  <c:v>1.814196783531314</c:v>
                </c:pt>
                <c:pt idx="17">
                  <c:v>3.7891195649388352</c:v>
                </c:pt>
                <c:pt idx="18">
                  <c:v>7.7151884658760368</c:v>
                </c:pt>
                <c:pt idx="19">
                  <c:v>9.9952395677069088</c:v>
                </c:pt>
                <c:pt idx="20">
                  <c:v>10.985061873882545</c:v>
                </c:pt>
                <c:pt idx="21">
                  <c:v>9.9727863903212004</c:v>
                </c:pt>
                <c:pt idx="22">
                  <c:v>13.159567566898433</c:v>
                </c:pt>
                <c:pt idx="23">
                  <c:v>17.979125738373821</c:v>
                </c:pt>
                <c:pt idx="24">
                  <c:v>18.005704306149141</c:v>
                </c:pt>
                <c:pt idx="25">
                  <c:v>16.90854641601857</c:v>
                </c:pt>
                <c:pt idx="26">
                  <c:v>18.687381164197031</c:v>
                </c:pt>
                <c:pt idx="27">
                  <c:v>19.367955406507651</c:v>
                </c:pt>
                <c:pt idx="28">
                  <c:v>14.809342094329523</c:v>
                </c:pt>
                <c:pt idx="29">
                  <c:v>17.097393337412196</c:v>
                </c:pt>
                <c:pt idx="30">
                  <c:v>16.703195867190967</c:v>
                </c:pt>
                <c:pt idx="31">
                  <c:v>12.092219381656555</c:v>
                </c:pt>
                <c:pt idx="32">
                  <c:v>13.16290547054367</c:v>
                </c:pt>
                <c:pt idx="33">
                  <c:v>12.566357689628941</c:v>
                </c:pt>
                <c:pt idx="34">
                  <c:v>15.814197954951032</c:v>
                </c:pt>
                <c:pt idx="35">
                  <c:v>13.688089861478964</c:v>
                </c:pt>
                <c:pt idx="36">
                  <c:v>13.122258086395982</c:v>
                </c:pt>
                <c:pt idx="37">
                  <c:v>13.053492099942154</c:v>
                </c:pt>
                <c:pt idx="38">
                  <c:v>11.82445250196186</c:v>
                </c:pt>
                <c:pt idx="39">
                  <c:v>13.121056555380761</c:v>
                </c:pt>
                <c:pt idx="40">
                  <c:v>14.058788382304261</c:v>
                </c:pt>
                <c:pt idx="41">
                  <c:v>11.969602947460091</c:v>
                </c:pt>
                <c:pt idx="42">
                  <c:v>9.4360303089886841</c:v>
                </c:pt>
                <c:pt idx="43">
                  <c:v>8.7947017785037023</c:v>
                </c:pt>
                <c:pt idx="44">
                  <c:v>8.2866754711297261</c:v>
                </c:pt>
                <c:pt idx="45">
                  <c:v>5.4373911414039862</c:v>
                </c:pt>
                <c:pt idx="46">
                  <c:v>2.810450362847503</c:v>
                </c:pt>
                <c:pt idx="47">
                  <c:v>1.7389943507829408</c:v>
                </c:pt>
                <c:pt idx="48">
                  <c:v>2.1425096682953439</c:v>
                </c:pt>
                <c:pt idx="49">
                  <c:v>3.5798423385378904</c:v>
                </c:pt>
                <c:pt idx="50">
                  <c:v>1.5428385408435201</c:v>
                </c:pt>
                <c:pt idx="51">
                  <c:v>-0.20124085708534503</c:v>
                </c:pt>
                <c:pt idx="52">
                  <c:v>-3.1257039195192604</c:v>
                </c:pt>
                <c:pt idx="53">
                  <c:v>-4.0776344954469055</c:v>
                </c:pt>
                <c:pt idx="54">
                  <c:v>-2.5718886259715878</c:v>
                </c:pt>
                <c:pt idx="55">
                  <c:v>-5.4321623570468196</c:v>
                </c:pt>
                <c:pt idx="56">
                  <c:v>-6.1859245394959075</c:v>
                </c:pt>
                <c:pt idx="57">
                  <c:v>-5.1370644348102861</c:v>
                </c:pt>
                <c:pt idx="58">
                  <c:v>-4.3336694964669285</c:v>
                </c:pt>
                <c:pt idx="59">
                  <c:v>-4.7036299166430995</c:v>
                </c:pt>
                <c:pt idx="60">
                  <c:v>-6.3140557357518015</c:v>
                </c:pt>
                <c:pt idx="61">
                  <c:v>-5.0568654160404281</c:v>
                </c:pt>
                <c:pt idx="62">
                  <c:v>-2.930368228297112</c:v>
                </c:pt>
                <c:pt idx="63">
                  <c:v>-0.80438992482097238</c:v>
                </c:pt>
                <c:pt idx="64">
                  <c:v>-4.1812191097715701</c:v>
                </c:pt>
                <c:pt idx="65">
                  <c:v>-3.9165502717707272</c:v>
                </c:pt>
                <c:pt idx="66">
                  <c:v>-3.1819327714946519</c:v>
                </c:pt>
                <c:pt idx="67">
                  <c:v>-2.4289795338947542</c:v>
                </c:pt>
                <c:pt idx="68">
                  <c:v>-2.3941519598606256</c:v>
                </c:pt>
                <c:pt idx="69">
                  <c:v>-2.4130085825128282</c:v>
                </c:pt>
                <c:pt idx="70">
                  <c:v>-1.6236635119590035</c:v>
                </c:pt>
                <c:pt idx="71">
                  <c:v>-2.9572370424125438</c:v>
                </c:pt>
                <c:pt idx="72">
                  <c:v>-3.4062014222564989</c:v>
                </c:pt>
                <c:pt idx="73">
                  <c:v>-5.6373458989224794</c:v>
                </c:pt>
                <c:pt idx="74">
                  <c:v>-5.5008943432104687</c:v>
                </c:pt>
                <c:pt idx="75">
                  <c:v>-3.9127353337867765</c:v>
                </c:pt>
                <c:pt idx="76">
                  <c:v>-1.1344472350673935</c:v>
                </c:pt>
                <c:pt idx="77">
                  <c:v>-3.5706778956142182</c:v>
                </c:pt>
                <c:pt idx="78">
                  <c:v>-3.2491385652549645</c:v>
                </c:pt>
                <c:pt idx="79">
                  <c:v>-2.4080325262232827</c:v>
                </c:pt>
                <c:pt idx="80">
                  <c:v>0.45609332511041495</c:v>
                </c:pt>
                <c:pt idx="81">
                  <c:v>-0.4031841037866693</c:v>
                </c:pt>
                <c:pt idx="82">
                  <c:v>0.64237758490211649</c:v>
                </c:pt>
                <c:pt idx="83">
                  <c:v>4.326936978070921</c:v>
                </c:pt>
                <c:pt idx="84">
                  <c:v>2.3329763387062146</c:v>
                </c:pt>
                <c:pt idx="85">
                  <c:v>1.090892112847671</c:v>
                </c:pt>
                <c:pt idx="86">
                  <c:v>3.6523931613180891</c:v>
                </c:pt>
                <c:pt idx="87">
                  <c:v>4.6440427636451274</c:v>
                </c:pt>
                <c:pt idx="88">
                  <c:v>1.5537011162369325</c:v>
                </c:pt>
                <c:pt idx="89">
                  <c:v>0.20141344447418422</c:v>
                </c:pt>
                <c:pt idx="90">
                  <c:v>-1.0969614358652879</c:v>
                </c:pt>
                <c:pt idx="91">
                  <c:v>-2.7140352353599329</c:v>
                </c:pt>
                <c:pt idx="92">
                  <c:v>-1.5406280557559981</c:v>
                </c:pt>
                <c:pt idx="93">
                  <c:v>-1.9009401277996472</c:v>
                </c:pt>
                <c:pt idx="94">
                  <c:v>-3.0563815487905046</c:v>
                </c:pt>
                <c:pt idx="95">
                  <c:v>-1.0724183531704476</c:v>
                </c:pt>
                <c:pt idx="96">
                  <c:v>-2.1424337720935984</c:v>
                </c:pt>
                <c:pt idx="97">
                  <c:v>-1.2333098714908572</c:v>
                </c:pt>
                <c:pt idx="98">
                  <c:v>-0.40290540411060782</c:v>
                </c:pt>
                <c:pt idx="99">
                  <c:v>-2.1024645979113163</c:v>
                </c:pt>
                <c:pt idx="100">
                  <c:v>-3.5186819953919763</c:v>
                </c:pt>
                <c:pt idx="101">
                  <c:v>-3.1989273483219347</c:v>
                </c:pt>
                <c:pt idx="102">
                  <c:v>0.82969477901404454</c:v>
                </c:pt>
                <c:pt idx="103">
                  <c:v>-0.28121690638176672</c:v>
                </c:pt>
                <c:pt idx="104">
                  <c:v>0.31038210521703868</c:v>
                </c:pt>
                <c:pt idx="105">
                  <c:v>6.0324080015424713</c:v>
                </c:pt>
                <c:pt idx="106">
                  <c:v>4.1595603732045587</c:v>
                </c:pt>
                <c:pt idx="107">
                  <c:v>3.3869399272293128</c:v>
                </c:pt>
                <c:pt idx="108">
                  <c:v>1.5812133124000205</c:v>
                </c:pt>
                <c:pt idx="109">
                  <c:v>-1.5464093330878983</c:v>
                </c:pt>
                <c:pt idx="110">
                  <c:v>-2.6264072108812675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9-5A4C-B5F1-20B111FF6A7B}"/>
            </c:ext>
          </c:extLst>
        </c:ser>
        <c:ser>
          <c:idx val="0"/>
          <c:order val="17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1.1220492324975686</c:v>
                </c:pt>
                <c:pt idx="1">
                  <c:v>0.59113466606630938</c:v>
                </c:pt>
                <c:pt idx="2">
                  <c:v>0.46706357562437256</c:v>
                </c:pt>
                <c:pt idx="3">
                  <c:v>0.19730620735301674</c:v>
                </c:pt>
                <c:pt idx="4">
                  <c:v>-0.19978852832364882</c:v>
                </c:pt>
                <c:pt idx="5">
                  <c:v>9.221523194428316E-2</c:v>
                </c:pt>
                <c:pt idx="6">
                  <c:v>-0.38510826534857467</c:v>
                </c:pt>
                <c:pt idx="7">
                  <c:v>0.25318998488237981</c:v>
                </c:pt>
                <c:pt idx="8">
                  <c:v>-0.5465674895179452</c:v>
                </c:pt>
                <c:pt idx="9">
                  <c:v>0.23117433943095367</c:v>
                </c:pt>
                <c:pt idx="10">
                  <c:v>-0.15389682956137954</c:v>
                </c:pt>
                <c:pt idx="11">
                  <c:v>0.14098341977859707</c:v>
                </c:pt>
                <c:pt idx="12">
                  <c:v>0.54088545388357057</c:v>
                </c:pt>
                <c:pt idx="13">
                  <c:v>2.9413894146267645</c:v>
                </c:pt>
                <c:pt idx="14">
                  <c:v>1.0406727376016183</c:v>
                </c:pt>
                <c:pt idx="15">
                  <c:v>1.1060897431454568</c:v>
                </c:pt>
                <c:pt idx="16">
                  <c:v>1.814196783531314</c:v>
                </c:pt>
                <c:pt idx="17">
                  <c:v>2.6203707512235597</c:v>
                </c:pt>
                <c:pt idx="18">
                  <c:v>4.9172076474996569</c:v>
                </c:pt>
                <c:pt idx="19">
                  <c:v>6.5999909461340112</c:v>
                </c:pt>
                <c:pt idx="20">
                  <c:v>6.6391797848141181</c:v>
                </c:pt>
                <c:pt idx="21">
                  <c:v>7.1174424094219439</c:v>
                </c:pt>
                <c:pt idx="22">
                  <c:v>8.7134741264730717</c:v>
                </c:pt>
                <c:pt idx="23">
                  <c:v>11.589388077178501</c:v>
                </c:pt>
                <c:pt idx="24">
                  <c:v>11.938241643120939</c:v>
                </c:pt>
                <c:pt idx="25">
                  <c:v>12.136971754801817</c:v>
                </c:pt>
                <c:pt idx="26">
                  <c:v>12.316338332648288</c:v>
                </c:pt>
                <c:pt idx="27">
                  <c:v>11.408514616978984</c:v>
                </c:pt>
                <c:pt idx="28">
                  <c:v>12.077513280013784</c:v>
                </c:pt>
                <c:pt idx="29">
                  <c:v>12.30005992481027</c:v>
                </c:pt>
                <c:pt idx="30">
                  <c:v>15.67905980862527</c:v>
                </c:pt>
                <c:pt idx="31">
                  <c:v>13.276415057774319</c:v>
                </c:pt>
                <c:pt idx="32">
                  <c:v>14.733485439536484</c:v>
                </c:pt>
                <c:pt idx="33">
                  <c:v>13.109768051002311</c:v>
                </c:pt>
                <c:pt idx="34">
                  <c:v>13.237307042819307</c:v>
                </c:pt>
                <c:pt idx="35">
                  <c:v>14.033209167996652</c:v>
                </c:pt>
                <c:pt idx="36">
                  <c:v>13.122258086395982</c:v>
                </c:pt>
                <c:pt idx="37">
                  <c:v>12.887481034146154</c:v>
                </c:pt>
                <c:pt idx="38">
                  <c:v>11.82445250196186</c:v>
                </c:pt>
                <c:pt idx="39">
                  <c:v>13.121056555380761</c:v>
                </c:pt>
                <c:pt idx="40">
                  <c:v>11.847025137141685</c:v>
                </c:pt>
                <c:pt idx="41">
                  <c:v>10.492723260692394</c:v>
                </c:pt>
                <c:pt idx="42">
                  <c:v>9.4360303089886841</c:v>
                </c:pt>
                <c:pt idx="43">
                  <c:v>8.7947017785037023</c:v>
                </c:pt>
                <c:pt idx="44">
                  <c:v>8.2866754711297261</c:v>
                </c:pt>
                <c:pt idx="45">
                  <c:v>10.279249510533116</c:v>
                </c:pt>
                <c:pt idx="46">
                  <c:v>11.072098427521585</c:v>
                </c:pt>
                <c:pt idx="47">
                  <c:v>12.100202487220029</c:v>
                </c:pt>
                <c:pt idx="48">
                  <c:v>11.623616613880902</c:v>
                </c:pt>
                <c:pt idx="49">
                  <c:v>10.548731318494424</c:v>
                </c:pt>
                <c:pt idx="50">
                  <c:v>8.3629273373877471</c:v>
                </c:pt>
                <c:pt idx="51">
                  <c:v>8.7445693907208852</c:v>
                </c:pt>
                <c:pt idx="52">
                  <c:v>9.3467337329257969</c:v>
                </c:pt>
                <c:pt idx="53">
                  <c:v>9.3378915577930091</c:v>
                </c:pt>
                <c:pt idx="54">
                  <c:v>8.6678013224446673</c:v>
                </c:pt>
                <c:pt idx="55">
                  <c:v>9.2232354083183328</c:v>
                </c:pt>
                <c:pt idx="56">
                  <c:v>9.0364572005078045</c:v>
                </c:pt>
                <c:pt idx="57">
                  <c:v>9.9449418924416353</c:v>
                </c:pt>
                <c:pt idx="58">
                  <c:v>9.2721740672473434</c:v>
                </c:pt>
                <c:pt idx="59">
                  <c:v>7.791032672392471</c:v>
                </c:pt>
                <c:pt idx="60">
                  <c:v>7.657790223205434</c:v>
                </c:pt>
                <c:pt idx="61">
                  <c:v>2.6561521672697515</c:v>
                </c:pt>
                <c:pt idx="62">
                  <c:v>2.7613890862908832</c:v>
                </c:pt>
                <c:pt idx="63">
                  <c:v>2.2527163171865885</c:v>
                </c:pt>
                <c:pt idx="64">
                  <c:v>2.7481801143341138</c:v>
                </c:pt>
                <c:pt idx="65">
                  <c:v>1.9449136401540803</c:v>
                </c:pt>
                <c:pt idx="66">
                  <c:v>0.96472183920436794</c:v>
                </c:pt>
                <c:pt idx="67">
                  <c:v>0.85308965758652944</c:v>
                </c:pt>
                <c:pt idx="68">
                  <c:v>2.6620049724023525</c:v>
                </c:pt>
                <c:pt idx="69">
                  <c:v>0.36363761770529573</c:v>
                </c:pt>
                <c:pt idx="70">
                  <c:v>0.53450785598424733</c:v>
                </c:pt>
                <c:pt idx="71">
                  <c:v>0.84674003643781559</c:v>
                </c:pt>
                <c:pt idx="72">
                  <c:v>-1.847537519494745</c:v>
                </c:pt>
                <c:pt idx="73">
                  <c:v>-1.8658186962150243</c:v>
                </c:pt>
                <c:pt idx="74">
                  <c:v>-0.95926838874023901</c:v>
                </c:pt>
                <c:pt idx="75">
                  <c:v>-1.3526430837476811</c:v>
                </c:pt>
                <c:pt idx="76">
                  <c:v>-1.6007465761869664</c:v>
                </c:pt>
                <c:pt idx="77">
                  <c:v>-0.17056695347614986</c:v>
                </c:pt>
                <c:pt idx="78">
                  <c:v>-1.8065019558489011</c:v>
                </c:pt>
                <c:pt idx="79">
                  <c:v>-1.7075059013787846</c:v>
                </c:pt>
                <c:pt idx="80">
                  <c:v>-1.6091062032457242</c:v>
                </c:pt>
                <c:pt idx="81">
                  <c:v>-0.78804580942235281</c:v>
                </c:pt>
                <c:pt idx="82">
                  <c:v>-0.27776249812484849</c:v>
                </c:pt>
                <c:pt idx="83">
                  <c:v>-7.2172606478675516E-2</c:v>
                </c:pt>
                <c:pt idx="84">
                  <c:v>-0.51958670760733172</c:v>
                </c:pt>
                <c:pt idx="85">
                  <c:v>-0.69668924773646168</c:v>
                </c:pt>
                <c:pt idx="86">
                  <c:v>-1.7064194658640186</c:v>
                </c:pt>
                <c:pt idx="87">
                  <c:v>-1.4536260312967528</c:v>
                </c:pt>
                <c:pt idx="88">
                  <c:v>-0.6809521237463374</c:v>
                </c:pt>
                <c:pt idx="89">
                  <c:v>-0.39011052896835252</c:v>
                </c:pt>
                <c:pt idx="90">
                  <c:v>-0.49398887968633903</c:v>
                </c:pt>
                <c:pt idx="91">
                  <c:v>-0.70776396706016398</c:v>
                </c:pt>
                <c:pt idx="92">
                  <c:v>-6.378351173425352E-2</c:v>
                </c:pt>
                <c:pt idx="93">
                  <c:v>-0.54670129192237671</c:v>
                </c:pt>
                <c:pt idx="94">
                  <c:v>6.9999115012031835E-2</c:v>
                </c:pt>
                <c:pt idx="95">
                  <c:v>-0.56199351175669632</c:v>
                </c:pt>
                <c:pt idx="96">
                  <c:v>-0.11132356137672927</c:v>
                </c:pt>
                <c:pt idx="97">
                  <c:v>-1.1359775319812921</c:v>
                </c:pt>
                <c:pt idx="98">
                  <c:v>-1.3740957805891576</c:v>
                </c:pt>
                <c:pt idx="99">
                  <c:v>-0.53754602922029071</c:v>
                </c:pt>
                <c:pt idx="100">
                  <c:v>-0.73202982994127519</c:v>
                </c:pt>
                <c:pt idx="101">
                  <c:v>-0.64229794757124803</c:v>
                </c:pt>
                <c:pt idx="102">
                  <c:v>0.40047827474769504</c:v>
                </c:pt>
                <c:pt idx="103">
                  <c:v>0.53231638084932187</c:v>
                </c:pt>
                <c:pt idx="104">
                  <c:v>0.56649196646830269</c:v>
                </c:pt>
                <c:pt idx="105">
                  <c:v>2.2521863684297538</c:v>
                </c:pt>
                <c:pt idx="106">
                  <c:v>1.5947995423722965</c:v>
                </c:pt>
                <c:pt idx="107">
                  <c:v>1.4029269151725448</c:v>
                </c:pt>
                <c:pt idx="108">
                  <c:v>1.5812133124000205</c:v>
                </c:pt>
                <c:pt idx="109">
                  <c:v>2.1069177072886651</c:v>
                </c:pt>
                <c:pt idx="110">
                  <c:v>1.3493760732701632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8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9305536"/>
        <c:axId val="-439225072"/>
      </c:scatterChart>
      <c:valAx>
        <c:axId val="-439305536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07912547099"/>
              <c:y val="0.92066413423489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39225072"/>
        <c:crossesAt val="-45"/>
        <c:crossBetween val="midCat"/>
        <c:majorUnit val="5"/>
      </c:valAx>
      <c:valAx>
        <c:axId val="-439225072"/>
        <c:scaling>
          <c:orientation val="minMax"/>
          <c:max val="60"/>
          <c:min val="-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393055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'5963'!$M$2:$M$177</c:f>
              <c:numCache>
                <c:formatCode>0.00</c:formatCode>
                <c:ptCount val="176"/>
                <c:pt idx="4">
                  <c:v>1.5349281067281586</c:v>
                </c:pt>
                <c:pt idx="5">
                  <c:v>1.5595258640581806</c:v>
                </c:pt>
                <c:pt idx="6">
                  <c:v>1.5397623059989556</c:v>
                </c:pt>
                <c:pt idx="7">
                  <c:v>1.5495181015906139</c:v>
                </c:pt>
                <c:pt idx="8">
                  <c:v>1.5814211874397908</c:v>
                </c:pt>
                <c:pt idx="9">
                  <c:v>1.6197908595309958</c:v>
                </c:pt>
                <c:pt idx="10">
                  <c:v>1.6189866429104756</c:v>
                </c:pt>
                <c:pt idx="11">
                  <c:v>1.5800503680792386</c:v>
                </c:pt>
                <c:pt idx="12">
                  <c:v>1.5172664519966887</c:v>
                </c:pt>
                <c:pt idx="13">
                  <c:v>1.5577531373749478</c:v>
                </c:pt>
                <c:pt idx="14">
                  <c:v>1.534465836797638</c:v>
                </c:pt>
                <c:pt idx="15">
                  <c:v>1.5386402878041991</c:v>
                </c:pt>
                <c:pt idx="16">
                  <c:v>1.5850042915833922</c:v>
                </c:pt>
                <c:pt idx="17">
                  <c:v>1.5801392592867249</c:v>
                </c:pt>
                <c:pt idx="18">
                  <c:v>1.5598703123999018</c:v>
                </c:pt>
                <c:pt idx="19">
                  <c:v>1.6299661919233264</c:v>
                </c:pt>
                <c:pt idx="20">
                  <c:v>1.6269181189419739</c:v>
                </c:pt>
                <c:pt idx="21">
                  <c:v>1.5822746566835668</c:v>
                </c:pt>
                <c:pt idx="22">
                  <c:v>1.5644812836245399</c:v>
                </c:pt>
                <c:pt idx="23">
                  <c:v>1.5565677699871947</c:v>
                </c:pt>
                <c:pt idx="24">
                  <c:v>1.5454570396597076</c:v>
                </c:pt>
                <c:pt idx="25">
                  <c:v>1.5563716094301439</c:v>
                </c:pt>
                <c:pt idx="26">
                  <c:v>1.5641265784367469</c:v>
                </c:pt>
                <c:pt idx="27">
                  <c:v>1.5812896522154882</c:v>
                </c:pt>
                <c:pt idx="28">
                  <c:v>1.56208039242083</c:v>
                </c:pt>
                <c:pt idx="29">
                  <c:v>1.6037890342190608</c:v>
                </c:pt>
                <c:pt idx="30">
                  <c:v>1.5960616358678101</c:v>
                </c:pt>
                <c:pt idx="31">
                  <c:v>1.5797550803361016</c:v>
                </c:pt>
                <c:pt idx="32">
                  <c:v>1.5952244933216735</c:v>
                </c:pt>
                <c:pt idx="33">
                  <c:v>1.5977829926973308</c:v>
                </c:pt>
                <c:pt idx="34">
                  <c:v>1.5740928961447154</c:v>
                </c:pt>
                <c:pt idx="35">
                  <c:v>1.5627863733839373</c:v>
                </c:pt>
                <c:pt idx="36">
                  <c:v>1.5664187925227961</c:v>
                </c:pt>
                <c:pt idx="37">
                  <c:v>1.5201262074116997</c:v>
                </c:pt>
                <c:pt idx="38">
                  <c:v>1.5466588286152603</c:v>
                </c:pt>
                <c:pt idx="39">
                  <c:v>1.5020680283072227</c:v>
                </c:pt>
                <c:pt idx="40">
                  <c:v>1.5234258360471333</c:v>
                </c:pt>
                <c:pt idx="41">
                  <c:v>1.541755156245457</c:v>
                </c:pt>
                <c:pt idx="42">
                  <c:v>1.5433215836735492</c:v>
                </c:pt>
                <c:pt idx="43">
                  <c:v>1.5591171278579525</c:v>
                </c:pt>
                <c:pt idx="44">
                  <c:v>1.5110119634625778</c:v>
                </c:pt>
                <c:pt idx="45">
                  <c:v>1.5613572782221317</c:v>
                </c:pt>
                <c:pt idx="46">
                  <c:v>1.5509430130878543</c:v>
                </c:pt>
                <c:pt idx="47">
                  <c:v>1.6029931304021321</c:v>
                </c:pt>
                <c:pt idx="48">
                  <c:v>1.5538655498862213</c:v>
                </c:pt>
                <c:pt idx="49">
                  <c:v>1.5761924743488049</c:v>
                </c:pt>
                <c:pt idx="50">
                  <c:v>1.5730123106600278</c:v>
                </c:pt>
                <c:pt idx="51">
                  <c:v>1.5523693309367299</c:v>
                </c:pt>
                <c:pt idx="52">
                  <c:v>1.5287386340405409</c:v>
                </c:pt>
                <c:pt idx="53">
                  <c:v>1.4939151661975685</c:v>
                </c:pt>
                <c:pt idx="54">
                  <c:v>1.5103710768857102</c:v>
                </c:pt>
                <c:pt idx="55">
                  <c:v>1.5164642023571591</c:v>
                </c:pt>
                <c:pt idx="56">
                  <c:v>1.6217786205626656</c:v>
                </c:pt>
                <c:pt idx="57">
                  <c:v>1.8953907119852111</c:v>
                </c:pt>
                <c:pt idx="58">
                  <c:v>1.9574273927748553</c:v>
                </c:pt>
                <c:pt idx="59">
                  <c:v>1.9372705169246576</c:v>
                </c:pt>
                <c:pt idx="60">
                  <c:v>1.9561411757749301</c:v>
                </c:pt>
                <c:pt idx="61">
                  <c:v>2.0210014073669904</c:v>
                </c:pt>
                <c:pt idx="62">
                  <c:v>1.9815389093314528</c:v>
                </c:pt>
                <c:pt idx="63">
                  <c:v>1.9738398893435751</c:v>
                </c:pt>
                <c:pt idx="64">
                  <c:v>1.937653017725758</c:v>
                </c:pt>
                <c:pt idx="65">
                  <c:v>1.93989489848777</c:v>
                </c:pt>
                <c:pt idx="66">
                  <c:v>1.9718475867353611</c:v>
                </c:pt>
                <c:pt idx="67">
                  <c:v>1.911302355587037</c:v>
                </c:pt>
                <c:pt idx="68">
                  <c:v>1.9201559344205132</c:v>
                </c:pt>
                <c:pt idx="69">
                  <c:v>1.9572394772920823</c:v>
                </c:pt>
                <c:pt idx="70">
                  <c:v>1.8928370405474211</c:v>
                </c:pt>
                <c:pt idx="71">
                  <c:v>1.8951876578251861</c:v>
                </c:pt>
                <c:pt idx="72">
                  <c:v>1.9018659407603804</c:v>
                </c:pt>
                <c:pt idx="73">
                  <c:v>1.9170310321696595</c:v>
                </c:pt>
                <c:pt idx="74">
                  <c:v>1.8674144435153457</c:v>
                </c:pt>
                <c:pt idx="75">
                  <c:v>1.8936335713502039</c:v>
                </c:pt>
                <c:pt idx="76">
                  <c:v>1.9219008861249836</c:v>
                </c:pt>
                <c:pt idx="77">
                  <c:v>1.8907361312444908</c:v>
                </c:pt>
                <c:pt idx="78">
                  <c:v>1.8490033907384804</c:v>
                </c:pt>
                <c:pt idx="79">
                  <c:v>1.8119466993895978</c:v>
                </c:pt>
                <c:pt idx="80">
                  <c:v>1.8107118064601924</c:v>
                </c:pt>
                <c:pt idx="81">
                  <c:v>1.8250187221166843</c:v>
                </c:pt>
                <c:pt idx="82">
                  <c:v>1.7932215460427012</c:v>
                </c:pt>
                <c:pt idx="83">
                  <c:v>1.7997904801862508</c:v>
                </c:pt>
                <c:pt idx="84">
                  <c:v>1.8539260567576046</c:v>
                </c:pt>
                <c:pt idx="85">
                  <c:v>1.7941617800911507</c:v>
                </c:pt>
                <c:pt idx="86">
                  <c:v>1.8117588782297716</c:v>
                </c:pt>
                <c:pt idx="87">
                  <c:v>1.8210814422958124</c:v>
                </c:pt>
                <c:pt idx="88">
                  <c:v>1.8169775118886615</c:v>
                </c:pt>
                <c:pt idx="89">
                  <c:v>1.7633596650942811</c:v>
                </c:pt>
                <c:pt idx="90">
                  <c:v>1.7804641827744176</c:v>
                </c:pt>
                <c:pt idx="91">
                  <c:v>1.7593953193556418</c:v>
                </c:pt>
                <c:pt idx="92">
                  <c:v>1.7718069219573729</c:v>
                </c:pt>
                <c:pt idx="93">
                  <c:v>1.7213877509607098</c:v>
                </c:pt>
                <c:pt idx="94">
                  <c:v>1.7523116435411086</c:v>
                </c:pt>
                <c:pt idx="95">
                  <c:v>1.754124298725678</c:v>
                </c:pt>
                <c:pt idx="96">
                  <c:v>1.7342041452691854</c:v>
                </c:pt>
                <c:pt idx="97">
                  <c:v>1.7422970676021103</c:v>
                </c:pt>
                <c:pt idx="98">
                  <c:v>1.730656290258771</c:v>
                </c:pt>
                <c:pt idx="99">
                  <c:v>1.725909143397381</c:v>
                </c:pt>
                <c:pt idx="100">
                  <c:v>1.7057917603597879</c:v>
                </c:pt>
                <c:pt idx="101">
                  <c:v>1.7420949377953445</c:v>
                </c:pt>
                <c:pt idx="102">
                  <c:v>1.6872029080316762</c:v>
                </c:pt>
                <c:pt idx="103">
                  <c:v>1.7105102039840323</c:v>
                </c:pt>
                <c:pt idx="104">
                  <c:v>1.6755330368749628</c:v>
                </c:pt>
                <c:pt idx="105">
                  <c:v>1.7195977221713805</c:v>
                </c:pt>
                <c:pt idx="106">
                  <c:v>1.6617333114244941</c:v>
                </c:pt>
                <c:pt idx="107">
                  <c:v>1.6658195972316165</c:v>
                </c:pt>
                <c:pt idx="108">
                  <c:v>1.6927295511909259</c:v>
                </c:pt>
                <c:pt idx="109">
                  <c:v>1.6837988887467281</c:v>
                </c:pt>
                <c:pt idx="110">
                  <c:v>1.6841384514097772</c:v>
                </c:pt>
                <c:pt idx="111">
                  <c:v>1.6520011849876934</c:v>
                </c:pt>
                <c:pt idx="112">
                  <c:v>1.6999902318902094</c:v>
                </c:pt>
                <c:pt idx="113">
                  <c:v>1.6609766627459082</c:v>
                </c:pt>
                <c:pt idx="114">
                  <c:v>1.6906713889827882</c:v>
                </c:pt>
                <c:pt idx="115">
                  <c:v>1.6675015400864177</c:v>
                </c:pt>
                <c:pt idx="116">
                  <c:v>1.681687916938797</c:v>
                </c:pt>
                <c:pt idx="117">
                  <c:v>1.661093773814772</c:v>
                </c:pt>
                <c:pt idx="118">
                  <c:v>1.6647498214091745</c:v>
                </c:pt>
                <c:pt idx="119">
                  <c:v>1.6597090861447568</c:v>
                </c:pt>
                <c:pt idx="120">
                  <c:v>1.6385634258246118</c:v>
                </c:pt>
                <c:pt idx="121">
                  <c:v>1.6465372783949854</c:v>
                </c:pt>
                <c:pt idx="122">
                  <c:v>1.628854977728404</c:v>
                </c:pt>
                <c:pt idx="123">
                  <c:v>1.64113042523123</c:v>
                </c:pt>
                <c:pt idx="124">
                  <c:v>1.6222827889294462</c:v>
                </c:pt>
                <c:pt idx="125">
                  <c:v>1.6414441873736032</c:v>
                </c:pt>
                <c:pt idx="126">
                  <c:v>1.6441107400732047</c:v>
                </c:pt>
                <c:pt idx="127">
                  <c:v>1.620869046472261</c:v>
                </c:pt>
                <c:pt idx="128">
                  <c:v>1.5730802056803592</c:v>
                </c:pt>
                <c:pt idx="129">
                  <c:v>1.5907418608647279</c:v>
                </c:pt>
                <c:pt idx="130">
                  <c:v>1.5600143812498062</c:v>
                </c:pt>
                <c:pt idx="131">
                  <c:v>1.6022464141400299</c:v>
                </c:pt>
                <c:pt idx="132">
                  <c:v>1.5887302266040346</c:v>
                </c:pt>
                <c:pt idx="133">
                  <c:v>1.6295367948170039</c:v>
                </c:pt>
                <c:pt idx="134">
                  <c:v>1.5863321441103353</c:v>
                </c:pt>
                <c:pt idx="135">
                  <c:v>1.5896865279480081</c:v>
                </c:pt>
                <c:pt idx="136">
                  <c:v>1.611667147918503</c:v>
                </c:pt>
                <c:pt idx="137">
                  <c:v>1.5622385576694582</c:v>
                </c:pt>
                <c:pt idx="138">
                  <c:v>1.5549224528329197</c:v>
                </c:pt>
                <c:pt idx="139">
                  <c:v>1.5757657085655368</c:v>
                </c:pt>
                <c:pt idx="140">
                  <c:v>1.5623872523736717</c:v>
                </c:pt>
                <c:pt idx="141">
                  <c:v>1.568797159969477</c:v>
                </c:pt>
                <c:pt idx="142">
                  <c:v>1.5441879535955008</c:v>
                </c:pt>
                <c:pt idx="143">
                  <c:v>1.5423649721905348</c:v>
                </c:pt>
                <c:pt idx="144">
                  <c:v>1.5256220334309809</c:v>
                </c:pt>
                <c:pt idx="145">
                  <c:v>1.5594549473988901</c:v>
                </c:pt>
                <c:pt idx="146">
                  <c:v>1.5469868694249651</c:v>
                </c:pt>
                <c:pt idx="147">
                  <c:v>1.5497008462523179</c:v>
                </c:pt>
                <c:pt idx="148">
                  <c:v>1.5223985235761897</c:v>
                </c:pt>
                <c:pt idx="149">
                  <c:v>1.4974454226652125</c:v>
                </c:pt>
                <c:pt idx="150">
                  <c:v>1.4837652720475989</c:v>
                </c:pt>
                <c:pt idx="151">
                  <c:v>1.5242321987469949</c:v>
                </c:pt>
                <c:pt idx="152">
                  <c:v>1.5405274482697777</c:v>
                </c:pt>
                <c:pt idx="153">
                  <c:v>1.5293628294697015</c:v>
                </c:pt>
                <c:pt idx="154">
                  <c:v>1.5466242370193808</c:v>
                </c:pt>
                <c:pt idx="155">
                  <c:v>1.5379348729619726</c:v>
                </c:pt>
                <c:pt idx="156">
                  <c:v>1.5681725400633044</c:v>
                </c:pt>
                <c:pt idx="157">
                  <c:v>1.5535775696857868</c:v>
                </c:pt>
                <c:pt idx="158">
                  <c:v>1.5367073260593296</c:v>
                </c:pt>
                <c:pt idx="159">
                  <c:v>1.5328076481511435</c:v>
                </c:pt>
                <c:pt idx="160">
                  <c:v>1.5639276544600262</c:v>
                </c:pt>
                <c:pt idx="161">
                  <c:v>1.5766899438588236</c:v>
                </c:pt>
                <c:pt idx="162">
                  <c:v>1.5106398332321294</c:v>
                </c:pt>
                <c:pt idx="163">
                  <c:v>1.5299436294147135</c:v>
                </c:pt>
                <c:pt idx="164">
                  <c:v>1.5356812630274048</c:v>
                </c:pt>
                <c:pt idx="165">
                  <c:v>1.5718075736621779</c:v>
                </c:pt>
                <c:pt idx="166">
                  <c:v>1.5187194091038727</c:v>
                </c:pt>
                <c:pt idx="167">
                  <c:v>1.5585561304380686</c:v>
                </c:pt>
                <c:pt idx="168">
                  <c:v>1.5244737330673646</c:v>
                </c:pt>
                <c:pt idx="169">
                  <c:v>1.5524827381949224</c:v>
                </c:pt>
                <c:pt idx="170">
                  <c:v>1.5738429559267173</c:v>
                </c:pt>
                <c:pt idx="171">
                  <c:v>1.5629768035267715</c:v>
                </c:pt>
                <c:pt idx="172">
                  <c:v>1.5658932466324875</c:v>
                </c:pt>
                <c:pt idx="173">
                  <c:v>1.5339559910563951</c:v>
                </c:pt>
                <c:pt idx="174">
                  <c:v>1.5131238322367777</c:v>
                </c:pt>
                <c:pt idx="175">
                  <c:v>1.528587436400376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5492976"/>
        <c:axId val="-434614384"/>
      </c:scatterChart>
      <c:valAx>
        <c:axId val="-44549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4614384"/>
        <c:crossesAt val="0"/>
        <c:crossBetween val="midCat"/>
        <c:majorUnit val="10"/>
      </c:valAx>
      <c:valAx>
        <c:axId val="-434614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5492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'5970'!$L$2:$L$141</c:f>
              <c:numCache>
                <c:formatCode>0.00</c:formatCode>
                <c:ptCount val="140"/>
                <c:pt idx="0">
                  <c:v>2.3142976481770718</c:v>
                </c:pt>
                <c:pt idx="1">
                  <c:v>2.3246370367774301</c:v>
                </c:pt>
                <c:pt idx="2">
                  <c:v>2.3249131997554242</c:v>
                </c:pt>
                <c:pt idx="3">
                  <c:v>2.3196732981074795</c:v>
                </c:pt>
                <c:pt idx="4">
                  <c:v>2.3059171733442714</c:v>
                </c:pt>
                <c:pt idx="5">
                  <c:v>2.2706559613773822</c:v>
                </c:pt>
                <c:pt idx="6">
                  <c:v>2.2703206333713331</c:v>
                </c:pt>
                <c:pt idx="7">
                  <c:v>2.2352169090291776</c:v>
                </c:pt>
                <c:pt idx="8">
                  <c:v>2.2253279575910248</c:v>
                </c:pt>
                <c:pt idx="9">
                  <c:v>2.2656288899769521</c:v>
                </c:pt>
                <c:pt idx="10">
                  <c:v>2.2013665038814949</c:v>
                </c:pt>
                <c:pt idx="11">
                  <c:v>2.2330013514082516</c:v>
                </c:pt>
                <c:pt idx="12">
                  <c:v>2.2185741760984858</c:v>
                </c:pt>
                <c:pt idx="13">
                  <c:v>2.1813185743752745</c:v>
                </c:pt>
                <c:pt idx="14">
                  <c:v>2.1841393890310759</c:v>
                </c:pt>
                <c:pt idx="15">
                  <c:v>2.185690406994798</c:v>
                </c:pt>
                <c:pt idx="16">
                  <c:v>2.1572481718873129</c:v>
                </c:pt>
                <c:pt idx="17">
                  <c:v>2.1441585512694457</c:v>
                </c:pt>
                <c:pt idx="18">
                  <c:v>2.1241933695028163</c:v>
                </c:pt>
                <c:pt idx="19">
                  <c:v>2.054810757573962</c:v>
                </c:pt>
                <c:pt idx="20">
                  <c:v>2.0093241977234939</c:v>
                </c:pt>
                <c:pt idx="21">
                  <c:v>1.9893016709399292</c:v>
                </c:pt>
                <c:pt idx="22">
                  <c:v>1.9781753713340715</c:v>
                </c:pt>
                <c:pt idx="23">
                  <c:v>1.9361602120252022</c:v>
                </c:pt>
                <c:pt idx="24">
                  <c:v>1.9207563993029186</c:v>
                </c:pt>
                <c:pt idx="25">
                  <c:v>1.9015085243508409</c:v>
                </c:pt>
                <c:pt idx="26">
                  <c:v>1.933800160885039</c:v>
                </c:pt>
                <c:pt idx="27">
                  <c:v>1.9146493704986687</c:v>
                </c:pt>
                <c:pt idx="28">
                  <c:v>1.9110837882349077</c:v>
                </c:pt>
                <c:pt idx="29">
                  <c:v>1.8860932413177081</c:v>
                </c:pt>
                <c:pt idx="30">
                  <c:v>1.8971315817733028</c:v>
                </c:pt>
                <c:pt idx="31">
                  <c:v>1.8889149699564076</c:v>
                </c:pt>
                <c:pt idx="32">
                  <c:v>1.9292591240843155</c:v>
                </c:pt>
                <c:pt idx="33">
                  <c:v>1.9158831989315404</c:v>
                </c:pt>
                <c:pt idx="34">
                  <c:v>1.9071855101870008</c:v>
                </c:pt>
                <c:pt idx="35">
                  <c:v>1.9297493673843382</c:v>
                </c:pt>
                <c:pt idx="36">
                  <c:v>1.9295504058355959</c:v>
                </c:pt>
                <c:pt idx="37">
                  <c:v>1.9155636976124022</c:v>
                </c:pt>
                <c:pt idx="38">
                  <c:v>1.9097824090638931</c:v>
                </c:pt>
                <c:pt idx="39">
                  <c:v>1.9579935037379548</c:v>
                </c:pt>
                <c:pt idx="40">
                  <c:v>1.9831253944641727</c:v>
                </c:pt>
                <c:pt idx="41">
                  <c:v>2.0347519942924812</c:v>
                </c:pt>
                <c:pt idx="42">
                  <c:v>2.0765388226359458</c:v>
                </c:pt>
                <c:pt idx="43">
                  <c:v>2.1858808847129683</c:v>
                </c:pt>
                <c:pt idx="44">
                  <c:v>2.2722418734059673</c:v>
                </c:pt>
                <c:pt idx="45">
                  <c:v>2.3699005281540004</c:v>
                </c:pt>
                <c:pt idx="46">
                  <c:v>2.4537233788897628</c:v>
                </c:pt>
                <c:pt idx="47">
                  <c:v>2.5798720554955499</c:v>
                </c:pt>
                <c:pt idx="48">
                  <c:v>2.6907000525012212</c:v>
                </c:pt>
                <c:pt idx="49">
                  <c:v>2.755790369453635</c:v>
                </c:pt>
                <c:pt idx="50">
                  <c:v>2.7882887124117284</c:v>
                </c:pt>
                <c:pt idx="51">
                  <c:v>2.8577290953925569</c:v>
                </c:pt>
                <c:pt idx="52">
                  <c:v>2.8732827210083136</c:v>
                </c:pt>
                <c:pt idx="53">
                  <c:v>2.824060236216797</c:v>
                </c:pt>
                <c:pt idx="54">
                  <c:v>2.8289083060289069</c:v>
                </c:pt>
                <c:pt idx="55">
                  <c:v>2.8347661775999224</c:v>
                </c:pt>
                <c:pt idx="56">
                  <c:v>2.8163231107883013</c:v>
                </c:pt>
                <c:pt idx="57">
                  <c:v>2.790939707503961</c:v>
                </c:pt>
                <c:pt idx="58">
                  <c:v>2.8330989523409826</c:v>
                </c:pt>
                <c:pt idx="59">
                  <c:v>2.9517431097540761</c:v>
                </c:pt>
                <c:pt idx="60">
                  <c:v>2.881560416547321</c:v>
                </c:pt>
                <c:pt idx="61">
                  <c:v>2.8460499123309706</c:v>
                </c:pt>
                <c:pt idx="62">
                  <c:v>2.8358792537928621</c:v>
                </c:pt>
                <c:pt idx="63">
                  <c:v>2.7994422376707857</c:v>
                </c:pt>
                <c:pt idx="64">
                  <c:v>2.7999280686653072</c:v>
                </c:pt>
                <c:pt idx="65">
                  <c:v>2.7753919121676343</c:v>
                </c:pt>
                <c:pt idx="66">
                  <c:v>2.7247891825866515</c:v>
                </c:pt>
                <c:pt idx="67">
                  <c:v>2.660517605176937</c:v>
                </c:pt>
                <c:pt idx="68">
                  <c:v>2.6107558489573863</c:v>
                </c:pt>
                <c:pt idx="69">
                  <c:v>2.5637302305679466</c:v>
                </c:pt>
                <c:pt idx="70">
                  <c:v>2.5494135928654056</c:v>
                </c:pt>
                <c:pt idx="71">
                  <c:v>2.5011660184008537</c:v>
                </c:pt>
                <c:pt idx="72">
                  <c:v>2.4751872083436361</c:v>
                </c:pt>
                <c:pt idx="73">
                  <c:v>2.4318714860954493</c:v>
                </c:pt>
                <c:pt idx="74">
                  <c:v>2.3764084940453301</c:v>
                </c:pt>
                <c:pt idx="75">
                  <c:v>2.341669324076511</c:v>
                </c:pt>
                <c:pt idx="76">
                  <c:v>2.3250588788068129</c:v>
                </c:pt>
                <c:pt idx="77">
                  <c:v>2.2933332911553301</c:v>
                </c:pt>
                <c:pt idx="78">
                  <c:v>2.2891712841726348</c:v>
                </c:pt>
                <c:pt idx="79">
                  <c:v>2.2680772562673148</c:v>
                </c:pt>
                <c:pt idx="80">
                  <c:v>2.246777718038564</c:v>
                </c:pt>
                <c:pt idx="81">
                  <c:v>2.2658821625565562</c:v>
                </c:pt>
                <c:pt idx="82">
                  <c:v>2.2586403459965547</c:v>
                </c:pt>
                <c:pt idx="83">
                  <c:v>2.2951610835340919</c:v>
                </c:pt>
                <c:pt idx="84">
                  <c:v>2.3424574796433029</c:v>
                </c:pt>
                <c:pt idx="85">
                  <c:v>2.3354417885449625</c:v>
                </c:pt>
                <c:pt idx="86">
                  <c:v>2.3110341489498318</c:v>
                </c:pt>
                <c:pt idx="87">
                  <c:v>2.3349397093365618</c:v>
                </c:pt>
                <c:pt idx="88">
                  <c:v>2.3130866138602171</c:v>
                </c:pt>
                <c:pt idx="89">
                  <c:v>2.2827574555315033</c:v>
                </c:pt>
                <c:pt idx="90">
                  <c:v>2.2604755573732573</c:v>
                </c:pt>
                <c:pt idx="91">
                  <c:v>2.230027300898882</c:v>
                </c:pt>
                <c:pt idx="92">
                  <c:v>2.1581292040848519</c:v>
                </c:pt>
                <c:pt idx="93">
                  <c:v>2.1355744180512177</c:v>
                </c:pt>
                <c:pt idx="94">
                  <c:v>2.1387945482267656</c:v>
                </c:pt>
                <c:pt idx="95">
                  <c:v>2.1150948693670357</c:v>
                </c:pt>
                <c:pt idx="96">
                  <c:v>2.1522310755702607</c:v>
                </c:pt>
                <c:pt idx="97">
                  <c:v>2.1484667030560067</c:v>
                </c:pt>
                <c:pt idx="98">
                  <c:v>2.1375923744418932</c:v>
                </c:pt>
                <c:pt idx="99">
                  <c:v>2.110528875355413</c:v>
                </c:pt>
                <c:pt idx="100">
                  <c:v>2.08685434094247</c:v>
                </c:pt>
                <c:pt idx="101">
                  <c:v>2.0461162445869463</c:v>
                </c:pt>
                <c:pt idx="102">
                  <c:v>2.012482417999331</c:v>
                </c:pt>
                <c:pt idx="103">
                  <c:v>2.010666653264384</c:v>
                </c:pt>
                <c:pt idx="104">
                  <c:v>1.986720011411504</c:v>
                </c:pt>
                <c:pt idx="105">
                  <c:v>1.9836487537399476</c:v>
                </c:pt>
                <c:pt idx="106">
                  <c:v>2.0036197720808322</c:v>
                </c:pt>
                <c:pt idx="107">
                  <c:v>1.9908473963287494</c:v>
                </c:pt>
                <c:pt idx="108">
                  <c:v>1.9684502114928106</c:v>
                </c:pt>
                <c:pt idx="109">
                  <c:v>1.9668414018663778</c:v>
                </c:pt>
                <c:pt idx="110">
                  <c:v>1.9339862738361699</c:v>
                </c:pt>
                <c:pt idx="111">
                  <c:v>1.9019436052210847</c:v>
                </c:pt>
                <c:pt idx="112">
                  <c:v>1.8986890566199139</c:v>
                </c:pt>
                <c:pt idx="113">
                  <c:v>1.8656549556090301</c:v>
                </c:pt>
                <c:pt idx="114">
                  <c:v>1.8662369066643725</c:v>
                </c:pt>
                <c:pt idx="115">
                  <c:v>1.8552379362960167</c:v>
                </c:pt>
                <c:pt idx="116">
                  <c:v>1.8626790779928617</c:v>
                </c:pt>
                <c:pt idx="117">
                  <c:v>1.8497408779012288</c:v>
                </c:pt>
                <c:pt idx="118">
                  <c:v>1.8484078465246778</c:v>
                </c:pt>
                <c:pt idx="119">
                  <c:v>1.8315082120029156</c:v>
                </c:pt>
                <c:pt idx="120">
                  <c:v>1.8295059658541888</c:v>
                </c:pt>
                <c:pt idx="121">
                  <c:v>1.8381904992466809</c:v>
                </c:pt>
                <c:pt idx="122">
                  <c:v>1.8424501996375031</c:v>
                </c:pt>
                <c:pt idx="123">
                  <c:v>1.8421739764295182</c:v>
                </c:pt>
                <c:pt idx="124">
                  <c:v>1.8674259591768509</c:v>
                </c:pt>
                <c:pt idx="125">
                  <c:v>1.8744135536661097</c:v>
                </c:pt>
                <c:pt idx="126">
                  <c:v>1.8670306729822759</c:v>
                </c:pt>
                <c:pt idx="127">
                  <c:v>1.8497870798877951</c:v>
                </c:pt>
                <c:pt idx="128">
                  <c:v>1.8452214990423501</c:v>
                </c:pt>
                <c:pt idx="129">
                  <c:v>1.8265498751161384</c:v>
                </c:pt>
                <c:pt idx="130">
                  <c:v>1.801192686185803</c:v>
                </c:pt>
                <c:pt idx="131">
                  <c:v>1.8036426306976228</c:v>
                </c:pt>
                <c:pt idx="132">
                  <c:v>1.8057436042303496</c:v>
                </c:pt>
                <c:pt idx="133">
                  <c:v>1.7892620918812676</c:v>
                </c:pt>
                <c:pt idx="134">
                  <c:v>1.7653872592484574</c:v>
                </c:pt>
                <c:pt idx="135">
                  <c:v>1.7845511676345682</c:v>
                </c:pt>
                <c:pt idx="136">
                  <c:v>1.7854949224894721</c:v>
                </c:pt>
                <c:pt idx="137">
                  <c:v>1.7735763156338409</c:v>
                </c:pt>
                <c:pt idx="138">
                  <c:v>1.7676594370523839</c:v>
                </c:pt>
                <c:pt idx="139">
                  <c:v>1.7788508350967185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7404400"/>
        <c:axId val="-441294016"/>
      </c:scatterChart>
      <c:valAx>
        <c:axId val="-41740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1294016"/>
        <c:crossesAt val="0"/>
        <c:crossBetween val="midCat"/>
        <c:majorUnit val="10"/>
      </c:valAx>
      <c:valAx>
        <c:axId val="-441294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17404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'5970'!$P$2:$P$177</c:f>
              <c:numCache>
                <c:formatCode>General</c:formatCode>
                <c:ptCount val="176"/>
                <c:pt idx="4">
                  <c:v>11.753914688817012</c:v>
                </c:pt>
                <c:pt idx="5">
                  <c:v>10.137684273652701</c:v>
                </c:pt>
                <c:pt idx="6">
                  <c:v>10.207581673391465</c:v>
                </c:pt>
                <c:pt idx="7">
                  <c:v>8.598954337503951</c:v>
                </c:pt>
                <c:pt idx="8">
                  <c:v>8.2076284731431723</c:v>
                </c:pt>
                <c:pt idx="9">
                  <c:v>10.239335315339581</c:v>
                </c:pt>
                <c:pt idx="10">
                  <c:v>7.2230061534161614</c:v>
                </c:pt>
                <c:pt idx="11">
                  <c:v>8.8363377085692516</c:v>
                </c:pt>
                <c:pt idx="12">
                  <c:v>8.2259185920874192</c:v>
                </c:pt>
                <c:pt idx="13">
                  <c:v>6.5134043993768334</c:v>
                </c:pt>
                <c:pt idx="14">
                  <c:v>6.7356718847493475</c:v>
                </c:pt>
                <c:pt idx="15">
                  <c:v>6.8966369983855742</c:v>
                </c:pt>
                <c:pt idx="16">
                  <c:v>5.6096084601075606</c:v>
                </c:pt>
                <c:pt idx="17">
                  <c:v>5.0637628894948312</c:v>
                </c:pt>
                <c:pt idx="18">
                  <c:v>4.1859837045749249</c:v>
                </c:pt>
                <c:pt idx="19">
                  <c:v>0.92246379993596328</c:v>
                </c:pt>
                <c:pt idx="20">
                  <c:v>-1.1874189305969218</c:v>
                </c:pt>
                <c:pt idx="21">
                  <c:v>-2.0679665788207027</c:v>
                </c:pt>
                <c:pt idx="22">
                  <c:v>-2.5190282873658503</c:v>
                </c:pt>
                <c:pt idx="23">
                  <c:v>-4.4613211290809707</c:v>
                </c:pt>
                <c:pt idx="24">
                  <c:v>-5.1188896751425244</c:v>
                </c:pt>
                <c:pt idx="25">
                  <c:v>-5.9620392148058903</c:v>
                </c:pt>
                <c:pt idx="26">
                  <c:v>-4.3169996514829636</c:v>
                </c:pt>
                <c:pt idx="27">
                  <c:v>-5.1554622092271174</c:v>
                </c:pt>
                <c:pt idx="28">
                  <c:v>-5.2415128037966419</c:v>
                </c:pt>
                <c:pt idx="29">
                  <c:v>-6.3619031126016923</c:v>
                </c:pt>
                <c:pt idx="30">
                  <c:v>-5.7429155660776381</c:v>
                </c:pt>
                <c:pt idx="31">
                  <c:v>-6.0535053679087056</c:v>
                </c:pt>
                <c:pt idx="32">
                  <c:v>-4.0197118961671929</c:v>
                </c:pt>
                <c:pt idx="33">
                  <c:v>-4.5793794802866516</c:v>
                </c:pt>
                <c:pt idx="34">
                  <c:v>-4.913194383298233</c:v>
                </c:pt>
                <c:pt idx="35">
                  <c:v>-3.7377858631154273</c:v>
                </c:pt>
                <c:pt idx="36">
                  <c:v>-3.6613050573004506</c:v>
                </c:pt>
                <c:pt idx="37">
                  <c:v>-4.2504596065904874</c:v>
                </c:pt>
                <c:pt idx="38">
                  <c:v>-4.4434785459142407</c:v>
                </c:pt>
                <c:pt idx="39">
                  <c:v>-2.0298903268749511</c:v>
                </c:pt>
                <c:pt idx="40">
                  <c:v>-0.73050404946473269</c:v>
                </c:pt>
                <c:pt idx="41">
                  <c:v>1.8479755793088724</c:v>
                </c:pt>
                <c:pt idx="42">
                  <c:v>3.9514174850147596</c:v>
                </c:pt>
                <c:pt idx="43">
                  <c:v>9.3162445218213055</c:v>
                </c:pt>
                <c:pt idx="44">
                  <c:v>13.571607096895763</c:v>
                </c:pt>
                <c:pt idx="45">
                  <c:v>18.372390626819584</c:v>
                </c:pt>
                <c:pt idx="46">
                  <c:v>22.505218722521768</c:v>
                </c:pt>
                <c:pt idx="47">
                  <c:v>28.681423941282908</c:v>
                </c:pt>
                <c:pt idx="48">
                  <c:v>34.11798792301947</c:v>
                </c:pt>
                <c:pt idx="49">
                  <c:v>37.346459631031358</c:v>
                </c:pt>
                <c:pt idx="50">
                  <c:v>39.001478424979922</c:v>
                </c:pt>
                <c:pt idx="51">
                  <c:v>42.439959630114323</c:v>
                </c:pt>
                <c:pt idx="52">
                  <c:v>43.276933009418002</c:v>
                </c:pt>
                <c:pt idx="53">
                  <c:v>40.986689862966777</c:v>
                </c:pt>
                <c:pt idx="54">
                  <c:v>41.306827779071718</c:v>
                </c:pt>
                <c:pt idx="55">
                  <c:v>41.675716210271375</c:v>
                </c:pt>
                <c:pt idx="56">
                  <c:v>40.871420644720899</c:v>
                </c:pt>
                <c:pt idx="57">
                  <c:v>39.732064286305189</c:v>
                </c:pt>
                <c:pt idx="58">
                  <c:v>41.853485459456941</c:v>
                </c:pt>
                <c:pt idx="59">
                  <c:v>47.667392659864063</c:v>
                </c:pt>
                <c:pt idx="60">
                  <c:v>44.365246981333058</c:v>
                </c:pt>
                <c:pt idx="61">
                  <c:v>42.736981406333499</c:v>
                </c:pt>
                <c:pt idx="62">
                  <c:v>42.332055480269979</c:v>
                </c:pt>
                <c:pt idx="63">
                  <c:v>40.659060400447132</c:v>
                </c:pt>
                <c:pt idx="64">
                  <c:v>40.768601149882414</c:v>
                </c:pt>
                <c:pt idx="65">
                  <c:v>39.670147589365499</c:v>
                </c:pt>
                <c:pt idx="66">
                  <c:v>37.313269933863552</c:v>
                </c:pt>
                <c:pt idx="67">
                  <c:v>34.296497039989298</c:v>
                </c:pt>
                <c:pt idx="68">
                  <c:v>31.980219318275509</c:v>
                </c:pt>
                <c:pt idx="69">
                  <c:v>29.796034977675035</c:v>
                </c:pt>
                <c:pt idx="70">
                  <c:v>29.190952319802033</c:v>
                </c:pt>
                <c:pt idx="71">
                  <c:v>26.947775223881564</c:v>
                </c:pt>
                <c:pt idx="72">
                  <c:v>25.77967422661704</c:v>
                </c:pt>
                <c:pt idx="73">
                  <c:v>23.774593701432721</c:v>
                </c:pt>
                <c:pt idx="74">
                  <c:v>21.183075635794577</c:v>
                </c:pt>
                <c:pt idx="75">
                  <c:v>19.59204800531797</c:v>
                </c:pt>
                <c:pt idx="76">
                  <c:v>18.876226482671939</c:v>
                </c:pt>
                <c:pt idx="77">
                  <c:v>17.430686507524506</c:v>
                </c:pt>
                <c:pt idx="78">
                  <c:v>17.315842130406249</c:v>
                </c:pt>
                <c:pt idx="79">
                  <c:v>16.383565287665384</c:v>
                </c:pt>
                <c:pt idx="80">
                  <c:v>15.441366958814818</c:v>
                </c:pt>
                <c:pt idx="81">
                  <c:v>16.44976433195227</c:v>
                </c:pt>
                <c:pt idx="82">
                  <c:v>16.186235025378156</c:v>
                </c:pt>
                <c:pt idx="83">
                  <c:v>18.03544421950442</c:v>
                </c:pt>
                <c:pt idx="84">
                  <c:v>20.404873250069752</c:v>
                </c:pt>
                <c:pt idx="85">
                  <c:v>20.15226067307626</c:v>
                </c:pt>
                <c:pt idx="86">
                  <c:v>19.060011563227071</c:v>
                </c:pt>
                <c:pt idx="87">
                  <c:v>20.300193907588962</c:v>
                </c:pt>
                <c:pt idx="88">
                  <c:v>19.331271322500367</c:v>
                </c:pt>
                <c:pt idx="89">
                  <c:v>17.953147202175888</c:v>
                </c:pt>
                <c:pt idx="90">
                  <c:v>16.963523176005101</c:v>
                </c:pt>
                <c:pt idx="91">
                  <c:v>15.579649317282342</c:v>
                </c:pt>
                <c:pt idx="92">
                  <c:v>12.194688562710454</c:v>
                </c:pt>
                <c:pt idx="93">
                  <c:v>11.191890243297507</c:v>
                </c:pt>
                <c:pt idx="94">
                  <c:v>11.433435608809658</c:v>
                </c:pt>
                <c:pt idx="95">
                  <c:v>10.375364940633041</c:v>
                </c:pt>
                <c:pt idx="96">
                  <c:v>12.254287307877018</c:v>
                </c:pt>
                <c:pt idx="97">
                  <c:v>12.158639654259151</c:v>
                </c:pt>
                <c:pt idx="98">
                  <c:v>11.719742428027592</c:v>
                </c:pt>
                <c:pt idx="99">
                  <c:v>10.499275559513807</c:v>
                </c:pt>
                <c:pt idx="100">
                  <c:v>9.4424187976527829</c:v>
                </c:pt>
                <c:pt idx="101">
                  <c:v>7.5617791232399618</c:v>
                </c:pt>
                <c:pt idx="102">
                  <c:v>6.0241145006161316</c:v>
                </c:pt>
                <c:pt idx="103">
                  <c:v>6.0225403937325188</c:v>
                </c:pt>
                <c:pt idx="104">
                  <c:v>4.9525470159555214</c:v>
                </c:pt>
                <c:pt idx="105">
                  <c:v>4.8903610842086023</c:v>
                </c:pt>
                <c:pt idx="106">
                  <c:v>5.9405943126127205</c:v>
                </c:pt>
                <c:pt idx="107">
                  <c:v>5.4100644715298181</c:v>
                </c:pt>
                <c:pt idx="108">
                  <c:v>4.4148747143910336</c:v>
                </c:pt>
                <c:pt idx="109">
                  <c:v>4.423291843958121</c:v>
                </c:pt>
                <c:pt idx="110">
                  <c:v>2.9232206949466333</c:v>
                </c:pt>
                <c:pt idx="111">
                  <c:v>1.4623729030262407</c:v>
                </c:pt>
                <c:pt idx="112">
                  <c:v>1.391338177788809</c:v>
                </c:pt>
                <c:pt idx="113">
                  <c:v>-0.11737330574283955</c:v>
                </c:pt>
                <c:pt idx="114">
                  <c:v>-3.1921380921526615E-3</c:v>
                </c:pt>
                <c:pt idx="115">
                  <c:v>-0.44810673324588296</c:v>
                </c:pt>
                <c:pt idx="116">
                  <c:v>-2.7822753830465162E-3</c:v>
                </c:pt>
                <c:pt idx="117">
                  <c:v>-0.54131766992931485</c:v>
                </c:pt>
                <c:pt idx="118">
                  <c:v>-0.51958670760733172</c:v>
                </c:pt>
                <c:pt idx="119">
                  <c:v>-1.2493695101517661</c:v>
                </c:pt>
                <c:pt idx="120">
                  <c:v>-1.2599464385269992</c:v>
                </c:pt>
                <c:pt idx="121">
                  <c:v>-0.7545943711926083</c:v>
                </c:pt>
                <c:pt idx="122">
                  <c:v>-0.46286134951448621</c:v>
                </c:pt>
                <c:pt idx="123">
                  <c:v>-0.39011052896835252</c:v>
                </c:pt>
                <c:pt idx="124">
                  <c:v>0.91507346847599091</c:v>
                </c:pt>
                <c:pt idx="125">
                  <c:v>1.3385018860570665</c:v>
                </c:pt>
                <c:pt idx="126">
                  <c:v>1.0681623826917763</c:v>
                </c:pt>
                <c:pt idx="127">
                  <c:v>0.32177418463937646</c:v>
                </c:pt>
                <c:pt idx="128">
                  <c:v>0.1874463460255347</c:v>
                </c:pt>
                <c:pt idx="129">
                  <c:v>-0.62788334277398039</c:v>
                </c:pt>
                <c:pt idx="130">
                  <c:v>-1.7659741426289701</c:v>
                </c:pt>
                <c:pt idx="131">
                  <c:v>-1.5616112711005821</c:v>
                </c:pt>
                <c:pt idx="132">
                  <c:v>-1.3740957805891576</c:v>
                </c:pt>
                <c:pt idx="133">
                  <c:v>-2.0836927683329041</c:v>
                </c:pt>
                <c:pt idx="134">
                  <c:v>-3.1502193899510269</c:v>
                </c:pt>
                <c:pt idx="135">
                  <c:v>-2.138951261068943</c:v>
                </c:pt>
                <c:pt idx="136">
                  <c:v>-2.0073031783170632</c:v>
                </c:pt>
                <c:pt idx="137">
                  <c:v>-2.496615351568845</c:v>
                </c:pt>
                <c:pt idx="138">
                  <c:v>-2.6961802132873842</c:v>
                </c:pt>
                <c:pt idx="139">
                  <c:v>-2.0698034577186673</c:v>
                </c:pt>
                <c:pt idx="140">
                  <c:v>-3.3380577388140376</c:v>
                </c:pt>
                <c:pt idx="141">
                  <c:v>-3.0197839917248372</c:v>
                </c:pt>
                <c:pt idx="142">
                  <c:v>-3.2006668800723808</c:v>
                </c:pt>
                <c:pt idx="143">
                  <c:v>-2.0012717083449343</c:v>
                </c:pt>
                <c:pt idx="144">
                  <c:v>-2.6785795990421448</c:v>
                </c:pt>
                <c:pt idx="145">
                  <c:v>-3.4429405263922295</c:v>
                </c:pt>
                <c:pt idx="146">
                  <c:v>-4.7455678117602016</c:v>
                </c:pt>
                <c:pt idx="147">
                  <c:v>-6.8463320290464811</c:v>
                </c:pt>
                <c:pt idx="148">
                  <c:v>-6.9912967295296431</c:v>
                </c:pt>
                <c:pt idx="149">
                  <c:v>-8.5768732286413805</c:v>
                </c:pt>
                <c:pt idx="150">
                  <c:v>-9.0858568930218411</c:v>
                </c:pt>
                <c:pt idx="151">
                  <c:v>-8.6139363558888373</c:v>
                </c:pt>
                <c:pt idx="152">
                  <c:v>-9.0999818715594873</c:v>
                </c:pt>
                <c:pt idx="153">
                  <c:v>-10.15835215212353</c:v>
                </c:pt>
                <c:pt idx="154">
                  <c:v>-9.4655285581717212</c:v>
                </c:pt>
                <c:pt idx="155">
                  <c:v>-10.395957755893125</c:v>
                </c:pt>
                <c:pt idx="156">
                  <c:v>-9.4162589165256314</c:v>
                </c:pt>
                <c:pt idx="157">
                  <c:v>-8.7719509482204661</c:v>
                </c:pt>
                <c:pt idx="158">
                  <c:v>-8.6732743856955015</c:v>
                </c:pt>
                <c:pt idx="159">
                  <c:v>-8.3868573925182393</c:v>
                </c:pt>
                <c:pt idx="160">
                  <c:v>-9.5543053131847557</c:v>
                </c:pt>
                <c:pt idx="161">
                  <c:v>-9.1985437587322778</c:v>
                </c:pt>
                <c:pt idx="162">
                  <c:v>-9.5863241990446753</c:v>
                </c:pt>
                <c:pt idx="163">
                  <c:v>-9.6307322476509771</c:v>
                </c:pt>
                <c:pt idx="164">
                  <c:v>-9.3539579010886431</c:v>
                </c:pt>
                <c:pt idx="165">
                  <c:v>-8.6911838266040604</c:v>
                </c:pt>
                <c:pt idx="166">
                  <c:v>-8.7076793091715103</c:v>
                </c:pt>
                <c:pt idx="167">
                  <c:v>-9.1033281003705948</c:v>
                </c:pt>
                <c:pt idx="168">
                  <c:v>-7.9139608628195965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summary!$Z$46:$Z$86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925600"/>
        <c:axId val="-448166416"/>
      </c:scatterChart>
      <c:valAx>
        <c:axId val="-447925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166416"/>
        <c:crossesAt val="0"/>
        <c:crossBetween val="midCat"/>
        <c:majorUnit val="10"/>
      </c:valAx>
      <c:valAx>
        <c:axId val="-44816641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7925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'5970'!$M$2:$M$177</c:f>
              <c:numCache>
                <c:formatCode>0.00</c:formatCode>
                <c:ptCount val="176"/>
                <c:pt idx="4">
                  <c:v>2.3148329694185112</c:v>
                </c:pt>
                <c:pt idx="5">
                  <c:v>2.2813549166664702</c:v>
                </c:pt>
                <c:pt idx="6">
                  <c:v>2.282802747875269</c:v>
                </c:pt>
                <c:pt idx="7">
                  <c:v>2.2494821827479616</c:v>
                </c:pt>
                <c:pt idx="8">
                  <c:v>2.2413763905246564</c:v>
                </c:pt>
                <c:pt idx="9">
                  <c:v>2.2834604821254318</c:v>
                </c:pt>
                <c:pt idx="10">
                  <c:v>2.2209812552448227</c:v>
                </c:pt>
                <c:pt idx="11">
                  <c:v>2.2543992619864275</c:v>
                </c:pt>
                <c:pt idx="12">
                  <c:v>2.2417552458915098</c:v>
                </c:pt>
                <c:pt idx="13">
                  <c:v>2.2062828033831465</c:v>
                </c:pt>
                <c:pt idx="14">
                  <c:v>2.2108867772537955</c:v>
                </c:pt>
                <c:pt idx="15">
                  <c:v>2.2142209544323657</c:v>
                </c:pt>
                <c:pt idx="16">
                  <c:v>2.1875618785397286</c:v>
                </c:pt>
                <c:pt idx="17">
                  <c:v>2.1762554171367094</c:v>
                </c:pt>
                <c:pt idx="18">
                  <c:v>2.1580733945849282</c:v>
                </c:pt>
                <c:pt idx="19">
                  <c:v>2.0904739418709215</c:v>
                </c:pt>
                <c:pt idx="20">
                  <c:v>2.0467705412353014</c:v>
                </c:pt>
                <c:pt idx="21">
                  <c:v>2.0285311736665848</c:v>
                </c:pt>
                <c:pt idx="22">
                  <c:v>2.0191880332755749</c:v>
                </c:pt>
                <c:pt idx="23">
                  <c:v>1.9789560331815537</c:v>
                </c:pt>
                <c:pt idx="24">
                  <c:v>1.9653353796741182</c:v>
                </c:pt>
                <c:pt idx="25">
                  <c:v>1.9478706639368886</c:v>
                </c:pt>
                <c:pt idx="26">
                  <c:v>1.9819454596859345</c:v>
                </c:pt>
                <c:pt idx="27">
                  <c:v>1.9645778285144122</c:v>
                </c:pt>
                <c:pt idx="28">
                  <c:v>1.9627954054654992</c:v>
                </c:pt>
                <c:pt idx="29">
                  <c:v>1.9395880177631475</c:v>
                </c:pt>
                <c:pt idx="30">
                  <c:v>1.9524095174335903</c:v>
                </c:pt>
                <c:pt idx="31">
                  <c:v>1.9459760648315432</c:v>
                </c:pt>
                <c:pt idx="32">
                  <c:v>1.9881033781742989</c:v>
                </c:pt>
                <c:pt idx="33">
                  <c:v>1.9765106122363718</c:v>
                </c:pt>
                <c:pt idx="34">
                  <c:v>1.9695960827066803</c:v>
                </c:pt>
                <c:pt idx="35">
                  <c:v>1.9939430991188656</c:v>
                </c:pt>
                <c:pt idx="36">
                  <c:v>1.9955272967849713</c:v>
                </c:pt>
                <c:pt idx="37">
                  <c:v>1.9833237477766255</c:v>
                </c:pt>
                <c:pt idx="38">
                  <c:v>1.9793256184429644</c:v>
                </c:pt>
                <c:pt idx="39">
                  <c:v>2.0293198723318739</c:v>
                </c:pt>
                <c:pt idx="40">
                  <c:v>2.0562349222729401</c:v>
                </c:pt>
                <c:pt idx="41">
                  <c:v>2.1096446813160963</c:v>
                </c:pt>
                <c:pt idx="42">
                  <c:v>2.1532146688744089</c:v>
                </c:pt>
                <c:pt idx="43">
                  <c:v>2.2643398901662795</c:v>
                </c:pt>
                <c:pt idx="44">
                  <c:v>2.3524840380741265</c:v>
                </c:pt>
                <c:pt idx="45">
                  <c:v>2.4519258520370077</c:v>
                </c:pt>
                <c:pt idx="46">
                  <c:v>2.5375318619876182</c:v>
                </c:pt>
                <c:pt idx="47">
                  <c:v>2.6654636978082529</c:v>
                </c:pt>
                <c:pt idx="48">
                  <c:v>2.7780748540287723</c:v>
                </c:pt>
                <c:pt idx="49">
                  <c:v>2.8449483301960341</c:v>
                </c:pt>
                <c:pt idx="50">
                  <c:v>2.8792298323689756</c:v>
                </c:pt>
                <c:pt idx="51">
                  <c:v>2.9504533745646522</c:v>
                </c:pt>
                <c:pt idx="52">
                  <c:v>2.9677901593952569</c:v>
                </c:pt>
                <c:pt idx="53">
                  <c:v>2.920350833818588</c:v>
                </c:pt>
                <c:pt idx="54">
                  <c:v>2.9269820628455459</c:v>
                </c:pt>
                <c:pt idx="55">
                  <c:v>2.9346230936314095</c:v>
                </c:pt>
                <c:pt idx="56">
                  <c:v>2.9179631860346364</c:v>
                </c:pt>
                <c:pt idx="57">
                  <c:v>2.8943629419651442</c:v>
                </c:pt>
                <c:pt idx="58">
                  <c:v>2.9383053460170139</c:v>
                </c:pt>
                <c:pt idx="59">
                  <c:v>3.0587326626449549</c:v>
                </c:pt>
                <c:pt idx="60">
                  <c:v>2.9903331286530479</c:v>
                </c:pt>
                <c:pt idx="61">
                  <c:v>2.9566057836515456</c:v>
                </c:pt>
                <c:pt idx="62">
                  <c:v>2.9482182843282851</c:v>
                </c:pt>
                <c:pt idx="63">
                  <c:v>2.9135644274210568</c:v>
                </c:pt>
                <c:pt idx="64">
                  <c:v>2.9158334176304259</c:v>
                </c:pt>
                <c:pt idx="65">
                  <c:v>2.893080420347601</c:v>
                </c:pt>
                <c:pt idx="66">
                  <c:v>2.8442608499814663</c:v>
                </c:pt>
                <c:pt idx="67">
                  <c:v>2.7817724317865999</c:v>
                </c:pt>
                <c:pt idx="68">
                  <c:v>2.7337938347818973</c:v>
                </c:pt>
                <c:pt idx="69">
                  <c:v>2.6885513756073056</c:v>
                </c:pt>
                <c:pt idx="70">
                  <c:v>2.6760178971196122</c:v>
                </c:pt>
                <c:pt idx="71">
                  <c:v>2.6295534818699084</c:v>
                </c:pt>
                <c:pt idx="72">
                  <c:v>2.6053578310275389</c:v>
                </c:pt>
                <c:pt idx="73">
                  <c:v>2.5638252679942002</c:v>
                </c:pt>
                <c:pt idx="74">
                  <c:v>2.510145435158929</c:v>
                </c:pt>
                <c:pt idx="75">
                  <c:v>2.4771894244049575</c:v>
                </c:pt>
                <c:pt idx="76">
                  <c:v>2.4623621383501075</c:v>
                </c:pt>
                <c:pt idx="77">
                  <c:v>2.4324197099134728</c:v>
                </c:pt>
                <c:pt idx="78">
                  <c:v>2.4300408621456255</c:v>
                </c:pt>
                <c:pt idx="79">
                  <c:v>2.4107299934551536</c:v>
                </c:pt>
                <c:pt idx="80">
                  <c:v>2.3912136144412508</c:v>
                </c:pt>
                <c:pt idx="81">
                  <c:v>2.4121012181740906</c:v>
                </c:pt>
                <c:pt idx="82">
                  <c:v>2.4066425608289372</c:v>
                </c:pt>
                <c:pt idx="83">
                  <c:v>2.4449464575813225</c:v>
                </c:pt>
                <c:pt idx="84">
                  <c:v>2.4940260129053815</c:v>
                </c:pt>
                <c:pt idx="85">
                  <c:v>2.4887934810218892</c:v>
                </c:pt>
                <c:pt idx="86">
                  <c:v>2.4661690006416066</c:v>
                </c:pt>
                <c:pt idx="87">
                  <c:v>2.4918577202431842</c:v>
                </c:pt>
                <c:pt idx="88">
                  <c:v>2.4717877839816875</c:v>
                </c:pt>
                <c:pt idx="89">
                  <c:v>2.4432417848678218</c:v>
                </c:pt>
                <c:pt idx="90">
                  <c:v>2.4227430459244239</c:v>
                </c:pt>
                <c:pt idx="91">
                  <c:v>2.3940779486648966</c:v>
                </c:pt>
                <c:pt idx="92">
                  <c:v>2.3239630110657141</c:v>
                </c:pt>
                <c:pt idx="93">
                  <c:v>2.303191384246928</c:v>
                </c:pt>
                <c:pt idx="94">
                  <c:v>2.308194673637324</c:v>
                </c:pt>
                <c:pt idx="95">
                  <c:v>2.2862781539924422</c:v>
                </c:pt>
                <c:pt idx="96">
                  <c:v>2.3251975194105152</c:v>
                </c:pt>
                <c:pt idx="97">
                  <c:v>2.3232163061111093</c:v>
                </c:pt>
                <c:pt idx="98">
                  <c:v>2.3141251367118434</c:v>
                </c:pt>
                <c:pt idx="99">
                  <c:v>2.2888447968402112</c:v>
                </c:pt>
                <c:pt idx="100">
                  <c:v>2.2669534216421163</c:v>
                </c:pt>
                <c:pt idx="101">
                  <c:v>2.2279984845014407</c:v>
                </c:pt>
                <c:pt idx="102">
                  <c:v>2.1961478171286735</c:v>
                </c:pt>
                <c:pt idx="103">
                  <c:v>2.196115211608574</c:v>
                </c:pt>
                <c:pt idx="104">
                  <c:v>2.1739517289705423</c:v>
                </c:pt>
                <c:pt idx="105">
                  <c:v>2.172663630513834</c:v>
                </c:pt>
                <c:pt idx="106">
                  <c:v>2.1944178080695664</c:v>
                </c:pt>
                <c:pt idx="107">
                  <c:v>2.1834285915323317</c:v>
                </c:pt>
                <c:pt idx="108">
                  <c:v>2.162814565911241</c:v>
                </c:pt>
                <c:pt idx="109">
                  <c:v>2.162988915499656</c:v>
                </c:pt>
                <c:pt idx="110">
                  <c:v>2.1319169466842962</c:v>
                </c:pt>
                <c:pt idx="111">
                  <c:v>2.1016574372840591</c:v>
                </c:pt>
                <c:pt idx="112">
                  <c:v>2.1001860478977359</c:v>
                </c:pt>
                <c:pt idx="113">
                  <c:v>2.0689351061017001</c:v>
                </c:pt>
                <c:pt idx="114">
                  <c:v>2.0713002163718905</c:v>
                </c:pt>
                <c:pt idx="115">
                  <c:v>2.0620844052183829</c:v>
                </c:pt>
                <c:pt idx="116">
                  <c:v>2.0713087061300759</c:v>
                </c:pt>
                <c:pt idx="117">
                  <c:v>2.0601536652532908</c:v>
                </c:pt>
                <c:pt idx="118">
                  <c:v>2.0606037930915879</c:v>
                </c:pt>
                <c:pt idx="119">
                  <c:v>2.0454873177846737</c:v>
                </c:pt>
                <c:pt idx="120">
                  <c:v>2.0452682308507946</c:v>
                </c:pt>
                <c:pt idx="121">
                  <c:v>2.0557359234581347</c:v>
                </c:pt>
                <c:pt idx="122">
                  <c:v>2.0617787830638052</c:v>
                </c:pt>
                <c:pt idx="123">
                  <c:v>2.0632857190706679</c:v>
                </c:pt>
                <c:pt idx="124">
                  <c:v>2.0903208610328488</c:v>
                </c:pt>
                <c:pt idx="125">
                  <c:v>2.0990916147369556</c:v>
                </c:pt>
                <c:pt idx="126">
                  <c:v>2.0934918932679696</c:v>
                </c:pt>
                <c:pt idx="127">
                  <c:v>2.0780314593883369</c:v>
                </c:pt>
                <c:pt idx="128">
                  <c:v>2.0752490377577399</c:v>
                </c:pt>
                <c:pt idx="129">
                  <c:v>2.0583605730463761</c:v>
                </c:pt>
                <c:pt idx="130">
                  <c:v>2.0347865433308887</c:v>
                </c:pt>
                <c:pt idx="131">
                  <c:v>2.0390196470575566</c:v>
                </c:pt>
                <c:pt idx="132">
                  <c:v>2.0429037798051315</c:v>
                </c:pt>
                <c:pt idx="133">
                  <c:v>2.0282054266708975</c:v>
                </c:pt>
                <c:pt idx="134">
                  <c:v>2.0061137532529352</c:v>
                </c:pt>
                <c:pt idx="135">
                  <c:v>2.0270608208538938</c:v>
                </c:pt>
                <c:pt idx="136">
                  <c:v>2.0297877349236457</c:v>
                </c:pt>
                <c:pt idx="137">
                  <c:v>2.0196522872828626</c:v>
                </c:pt>
                <c:pt idx="138">
                  <c:v>2.0155185679162537</c:v>
                </c:pt>
                <c:pt idx="139">
                  <c:v>2.0284931251754363</c:v>
                </c:pt>
                <c:pt idx="140">
                  <c:v>2.0022229329261485</c:v>
                </c:pt>
                <c:pt idx="141">
                  <c:v>2.0088155481836449</c:v>
                </c:pt>
                <c:pt idx="142">
                  <c:v>2.0050688009245761</c:v>
                </c:pt>
                <c:pt idx="143">
                  <c:v>2.0299126687622895</c:v>
                </c:pt>
                <c:pt idx="144">
                  <c:v>2.0158831411148781</c:v>
                </c:pt>
                <c:pt idx="145">
                  <c:v>2.0000504261706888</c:v>
                </c:pt>
                <c:pt idx="146">
                  <c:v>1.9730682430817983</c:v>
                </c:pt>
                <c:pt idx="147">
                  <c:v>1.9295537202600257</c:v>
                </c:pt>
                <c:pt idx="148">
                  <c:v>1.9265509702533283</c:v>
                </c:pt>
                <c:pt idx="149">
                  <c:v>1.8937078723994478</c:v>
                </c:pt>
                <c:pt idx="150">
                  <c:v>1.883164956113391</c:v>
                </c:pt>
                <c:pt idx="151">
                  <c:v>1.8929401592581134</c:v>
                </c:pt>
                <c:pt idx="152">
                  <c:v>1.882872376062819</c:v>
                </c:pt>
                <c:pt idx="153">
                  <c:v>1.8609496503478018</c:v>
                </c:pt>
                <c:pt idx="154">
                  <c:v>1.8753005650494159</c:v>
                </c:pt>
                <c:pt idx="155">
                  <c:v>1.8560279678559088</c:v>
                </c:pt>
                <c:pt idx="156">
                  <c:v>1.8763211198209546</c:v>
                </c:pt>
                <c:pt idx="157">
                  <c:v>1.88966709818462</c:v>
                </c:pt>
                <c:pt idx="158">
                  <c:v>1.8917110512835134</c:v>
                </c:pt>
                <c:pt idx="159">
                  <c:v>1.8976437964643387</c:v>
                </c:pt>
                <c:pt idx="160">
                  <c:v>1.8734616732307767</c:v>
                </c:pt>
                <c:pt idx="161">
                  <c:v>1.8808307983105677</c:v>
                </c:pt>
                <c:pt idx="162">
                  <c:v>1.8727984448075132</c:v>
                </c:pt>
                <c:pt idx="163">
                  <c:v>1.8718785914376546</c:v>
                </c:pt>
                <c:pt idx="164">
                  <c:v>1.8776116020824787</c:v>
                </c:pt>
                <c:pt idx="165">
                  <c:v>1.8913400811533445</c:v>
                </c:pt>
                <c:pt idx="166">
                  <c:v>1.8909983992802761</c:v>
                </c:pt>
                <c:pt idx="167">
                  <c:v>1.8828030634056585</c:v>
                </c:pt>
                <c:pt idx="168">
                  <c:v>1.9074392159905198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169904"/>
        <c:axId val="-431884064"/>
      </c:scatterChart>
      <c:valAx>
        <c:axId val="-43116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884064"/>
        <c:crossesAt val="0"/>
        <c:crossBetween val="midCat"/>
        <c:majorUnit val="10"/>
      </c:valAx>
      <c:valAx>
        <c:axId val="-4318840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31169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301624</xdr:colOff>
      <xdr:row>4</xdr:row>
      <xdr:rowOff>31323</xdr:rowOff>
    </xdr:from>
    <xdr:to>
      <xdr:col>40</xdr:col>
      <xdr:colOff>474967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0.13505</cdr:x>
      <cdr:y>0.61472</cdr:y>
    </cdr:from>
    <cdr:to>
      <cdr:x>0.98323</cdr:x>
      <cdr:y>0.61472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6225FC5-B033-DD43-B213-8F90BF425BC7}"/>
            </a:ext>
          </a:extLst>
        </cdr:cNvPr>
        <cdr:cNvCxnSpPr/>
      </cdr:nvCxnSpPr>
      <cdr:spPr bwMode="auto">
        <a:xfrm xmlns:a="http://schemas.openxmlformats.org/drawingml/2006/main">
          <a:off x="888536" y="2603091"/>
          <a:ext cx="5580438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5400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6" sqref="B26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4" t="s">
        <v>44</v>
      </c>
    </row>
    <row r="3" spans="1:2" x14ac:dyDescent="0.15">
      <c r="A3" s="11" t="s">
        <v>25</v>
      </c>
      <c r="B3" s="44" t="s">
        <v>43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4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V798"/>
  <sheetViews>
    <sheetView topLeftCell="D21" zoomScale="75" zoomScaleNormal="75" zoomScalePageLayoutView="75" workbookViewId="0">
      <selection activeCell="T54" sqref="T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654.61163330078102</v>
      </c>
      <c r="E2">
        <v>540.57794189453102</v>
      </c>
      <c r="F2">
        <v>474.33419799804699</v>
      </c>
      <c r="G2">
        <v>472.14068603515602</v>
      </c>
      <c r="I2" s="7">
        <f t="shared" ref="I2:J65" si="0">D2-F2</f>
        <v>180.27743530273403</v>
      </c>
      <c r="J2" s="7">
        <f t="shared" si="0"/>
        <v>68.437255859375</v>
      </c>
      <c r="K2" s="7">
        <f t="shared" ref="K2:K65" si="1">I2-0.7*J2</f>
        <v>132.37135620117152</v>
      </c>
      <c r="L2" s="8">
        <f t="shared" ref="L2:L65" si="2">K2/J2</f>
        <v>1.9342002325921488</v>
      </c>
      <c r="M2" s="8"/>
      <c r="N2" s="18">
        <f>LINEST(V64:V104,U64:U104)</f>
        <v>-1.4111280934289898E-2</v>
      </c>
      <c r="O2" s="9">
        <f>AVERAGE(M38:M45)</f>
        <v>2.4077060651484272</v>
      </c>
    </row>
    <row r="3" spans="1:16" x14ac:dyDescent="0.15">
      <c r="A3" s="6">
        <v>1</v>
      </c>
      <c r="B3" s="6">
        <v>1</v>
      </c>
      <c r="C3" s="6" t="s">
        <v>7</v>
      </c>
      <c r="D3">
        <v>651.90081787109398</v>
      </c>
      <c r="E3">
        <v>537.85711669921898</v>
      </c>
      <c r="F3">
        <v>475.32635498046898</v>
      </c>
      <c r="G3">
        <v>473.31018066406301</v>
      </c>
      <c r="I3" s="7">
        <f t="shared" si="0"/>
        <v>176.574462890625</v>
      </c>
      <c r="J3" s="7">
        <f t="shared" si="0"/>
        <v>64.546936035155966</v>
      </c>
      <c r="K3" s="7">
        <f t="shared" si="1"/>
        <v>131.39160766601583</v>
      </c>
      <c r="L3" s="8">
        <f t="shared" si="2"/>
        <v>2.0355979034303413</v>
      </c>
      <c r="M3" s="8"/>
      <c r="N3" s="18"/>
    </row>
    <row r="4" spans="1:16" ht="15" x14ac:dyDescent="0.15">
      <c r="A4" s="6">
        <v>1.5</v>
      </c>
      <c r="B4" s="6">
        <v>2</v>
      </c>
      <c r="D4">
        <v>654.574462890625</v>
      </c>
      <c r="E4">
        <v>539.77630615234398</v>
      </c>
      <c r="F4">
        <v>474.73742675781301</v>
      </c>
      <c r="G4">
        <v>473.13238525390602</v>
      </c>
      <c r="I4" s="7">
        <f t="shared" si="0"/>
        <v>179.83703613281199</v>
      </c>
      <c r="J4" s="7">
        <f t="shared" si="0"/>
        <v>66.643920898437955</v>
      </c>
      <c r="K4" s="7">
        <f t="shared" si="1"/>
        <v>133.18629150390541</v>
      </c>
      <c r="L4" s="8">
        <f t="shared" si="2"/>
        <v>1.9984762257141915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651.63195800781295</v>
      </c>
      <c r="E5">
        <v>538.21142578125</v>
      </c>
      <c r="F5">
        <v>474.47183227539102</v>
      </c>
      <c r="G5">
        <v>472.59719848632801</v>
      </c>
      <c r="I5" s="7">
        <f t="shared" si="0"/>
        <v>177.16012573242193</v>
      </c>
      <c r="J5" s="7">
        <f t="shared" si="0"/>
        <v>65.614227294921989</v>
      </c>
      <c r="K5" s="7">
        <f t="shared" si="1"/>
        <v>131.23016662597655</v>
      </c>
      <c r="L5" s="8">
        <f t="shared" si="2"/>
        <v>2.0000260924528592</v>
      </c>
      <c r="M5" s="8"/>
      <c r="N5" s="18">
        <f>RSQ(V64:V104,U64:U104)</f>
        <v>0.97383373734840151</v>
      </c>
    </row>
    <row r="6" spans="1:16" x14ac:dyDescent="0.15">
      <c r="A6" s="6">
        <v>2.5</v>
      </c>
      <c r="B6" s="6">
        <v>4</v>
      </c>
      <c r="C6" s="6" t="s">
        <v>5</v>
      </c>
      <c r="D6">
        <v>651.59326171875</v>
      </c>
      <c r="E6">
        <v>538.28186035156295</v>
      </c>
      <c r="F6">
        <v>475.29751586914102</v>
      </c>
      <c r="G6">
        <v>473.16033935546898</v>
      </c>
      <c r="I6" s="7">
        <f t="shared" si="0"/>
        <v>176.29574584960898</v>
      </c>
      <c r="J6" s="7">
        <f t="shared" si="0"/>
        <v>65.121520996093977</v>
      </c>
      <c r="K6" s="7">
        <f t="shared" si="1"/>
        <v>130.7106811523432</v>
      </c>
      <c r="L6" s="8">
        <f t="shared" si="2"/>
        <v>2.0071810233084588</v>
      </c>
      <c r="M6" s="8">
        <f t="shared" ref="M6:M22" si="3">L6+ABS($N$2)*A6</f>
        <v>2.0424592256441834</v>
      </c>
      <c r="P6" s="6">
        <f t="shared" ref="P6:P69" si="4">(M6-$O$2)/$O$2*100</f>
        <v>-15.169909848681119</v>
      </c>
    </row>
    <row r="7" spans="1:16" x14ac:dyDescent="0.15">
      <c r="A7" s="6">
        <v>3</v>
      </c>
      <c r="B7" s="6">
        <v>5</v>
      </c>
      <c r="C7" s="6" t="s">
        <v>8</v>
      </c>
      <c r="D7">
        <v>651.41021728515602</v>
      </c>
      <c r="E7">
        <v>538.05938720703102</v>
      </c>
      <c r="F7">
        <v>474.86807250976602</v>
      </c>
      <c r="G7">
        <v>472.09173583984398</v>
      </c>
      <c r="I7" s="7">
        <f t="shared" si="0"/>
        <v>176.54214477539</v>
      </c>
      <c r="J7" s="7">
        <f t="shared" si="0"/>
        <v>65.967651367187045</v>
      </c>
      <c r="K7" s="7">
        <f t="shared" si="1"/>
        <v>130.36478881835907</v>
      </c>
      <c r="L7" s="8">
        <f t="shared" si="2"/>
        <v>1.9761926658981193</v>
      </c>
      <c r="M7" s="8">
        <f t="shared" si="3"/>
        <v>2.0185265087009889</v>
      </c>
      <c r="P7" s="6">
        <f t="shared" si="4"/>
        <v>-16.163914776841608</v>
      </c>
    </row>
    <row r="8" spans="1:16" x14ac:dyDescent="0.15">
      <c r="A8" s="6">
        <v>3.5</v>
      </c>
      <c r="B8" s="6">
        <v>6</v>
      </c>
      <c r="D8">
        <v>649.64953613281295</v>
      </c>
      <c r="E8">
        <v>537.31671142578102</v>
      </c>
      <c r="F8">
        <v>475.57534790039102</v>
      </c>
      <c r="G8">
        <v>473.35604858398398</v>
      </c>
      <c r="I8" s="7">
        <f t="shared" si="0"/>
        <v>174.07418823242193</v>
      </c>
      <c r="J8" s="7">
        <f t="shared" si="0"/>
        <v>63.960662841797046</v>
      </c>
      <c r="K8" s="7">
        <f t="shared" si="1"/>
        <v>129.30172424316402</v>
      </c>
      <c r="L8" s="8">
        <f t="shared" si="2"/>
        <v>2.0215819927161207</v>
      </c>
      <c r="M8" s="8">
        <f t="shared" si="3"/>
        <v>2.0709714759861355</v>
      </c>
      <c r="P8" s="6">
        <f t="shared" si="4"/>
        <v>-13.985701744765638</v>
      </c>
    </row>
    <row r="9" spans="1:16" x14ac:dyDescent="0.15">
      <c r="A9" s="6">
        <v>4</v>
      </c>
      <c r="B9" s="6">
        <v>7</v>
      </c>
      <c r="D9">
        <v>648.78631591796898</v>
      </c>
      <c r="E9">
        <v>537.46112060546898</v>
      </c>
      <c r="F9">
        <v>473.90869140625</v>
      </c>
      <c r="G9">
        <v>471.89645385742199</v>
      </c>
      <c r="I9" s="7">
        <f t="shared" si="0"/>
        <v>174.87762451171898</v>
      </c>
      <c r="J9" s="7">
        <f t="shared" si="0"/>
        <v>65.564666748046989</v>
      </c>
      <c r="K9" s="7">
        <f t="shared" si="1"/>
        <v>128.98235778808609</v>
      </c>
      <c r="L9" s="8">
        <f t="shared" si="2"/>
        <v>1.9672540742674964</v>
      </c>
      <c r="M9" s="8">
        <f t="shared" si="3"/>
        <v>2.0236991980046559</v>
      </c>
      <c r="P9" s="6">
        <f t="shared" si="4"/>
        <v>-15.949075873599153</v>
      </c>
    </row>
    <row r="10" spans="1:16" x14ac:dyDescent="0.15">
      <c r="A10" s="6">
        <v>4.5</v>
      </c>
      <c r="B10" s="6">
        <v>8</v>
      </c>
      <c r="D10">
        <v>648.8525390625</v>
      </c>
      <c r="E10">
        <v>536.76678466796898</v>
      </c>
      <c r="F10">
        <v>475.18304443359398</v>
      </c>
      <c r="G10">
        <v>472.99127197265602</v>
      </c>
      <c r="I10" s="7">
        <f t="shared" si="0"/>
        <v>173.66949462890602</v>
      </c>
      <c r="J10" s="7">
        <f t="shared" si="0"/>
        <v>63.775512695312955</v>
      </c>
      <c r="K10" s="7">
        <f t="shared" si="1"/>
        <v>129.02663574218695</v>
      </c>
      <c r="L10" s="8">
        <f t="shared" si="2"/>
        <v>2.0231375694086657</v>
      </c>
      <c r="M10" s="8">
        <f t="shared" si="3"/>
        <v>2.0866383336129704</v>
      </c>
      <c r="P10" s="6">
        <f t="shared" si="4"/>
        <v>-13.33500530579359</v>
      </c>
    </row>
    <row r="11" spans="1:16" x14ac:dyDescent="0.15">
      <c r="A11" s="6">
        <v>5</v>
      </c>
      <c r="B11" s="6">
        <v>9</v>
      </c>
      <c r="D11">
        <v>649.81652832031295</v>
      </c>
      <c r="E11">
        <v>537.98162841796898</v>
      </c>
      <c r="F11">
        <v>475.15640258789102</v>
      </c>
      <c r="G11">
        <v>472.75534057617199</v>
      </c>
      <c r="I11" s="7">
        <f t="shared" si="0"/>
        <v>174.66012573242193</v>
      </c>
      <c r="J11" s="7">
        <f t="shared" si="0"/>
        <v>65.226287841796989</v>
      </c>
      <c r="K11" s="7">
        <f t="shared" si="1"/>
        <v>129.00172424316403</v>
      </c>
      <c r="L11" s="8">
        <f t="shared" si="2"/>
        <v>1.9777566455422251</v>
      </c>
      <c r="M11" s="8">
        <f t="shared" si="3"/>
        <v>2.0483130502136744</v>
      </c>
      <c r="P11" s="6">
        <f t="shared" si="4"/>
        <v>-14.926781143968146</v>
      </c>
    </row>
    <row r="12" spans="1:16" x14ac:dyDescent="0.15">
      <c r="A12" s="6">
        <v>5.5</v>
      </c>
      <c r="B12" s="6">
        <v>10</v>
      </c>
      <c r="D12">
        <v>648.66259765625</v>
      </c>
      <c r="E12">
        <v>538.07965087890602</v>
      </c>
      <c r="F12">
        <v>474.51376342773398</v>
      </c>
      <c r="G12">
        <v>472.25775146484398</v>
      </c>
      <c r="I12" s="7">
        <f t="shared" si="0"/>
        <v>174.14883422851602</v>
      </c>
      <c r="J12" s="7">
        <f t="shared" si="0"/>
        <v>65.821899414062045</v>
      </c>
      <c r="K12" s="7">
        <f t="shared" si="1"/>
        <v>128.0735046386726</v>
      </c>
      <c r="L12" s="8">
        <f t="shared" si="2"/>
        <v>1.9457582625048231</v>
      </c>
      <c r="M12" s="8">
        <f t="shared" si="3"/>
        <v>2.0233703076434173</v>
      </c>
      <c r="P12" s="6">
        <f t="shared" si="4"/>
        <v>-15.962735778601649</v>
      </c>
    </row>
    <row r="13" spans="1:16" x14ac:dyDescent="0.15">
      <c r="A13" s="6">
        <v>6</v>
      </c>
      <c r="B13" s="6">
        <v>11</v>
      </c>
      <c r="D13">
        <v>649.51898193359398</v>
      </c>
      <c r="E13">
        <v>534.46722412109398</v>
      </c>
      <c r="F13">
        <v>474.77587890625</v>
      </c>
      <c r="G13">
        <v>472.70074462890602</v>
      </c>
      <c r="I13" s="7">
        <f t="shared" si="0"/>
        <v>174.74310302734398</v>
      </c>
      <c r="J13" s="7">
        <f t="shared" si="0"/>
        <v>61.766479492187955</v>
      </c>
      <c r="K13" s="7">
        <f t="shared" si="1"/>
        <v>131.50656738281242</v>
      </c>
      <c r="L13" s="8">
        <f t="shared" si="2"/>
        <v>2.1290928099511484</v>
      </c>
      <c r="M13" s="8">
        <f t="shared" si="3"/>
        <v>2.2137604955568877</v>
      </c>
      <c r="P13" s="6">
        <f t="shared" si="4"/>
        <v>-8.0552012722360047</v>
      </c>
    </row>
    <row r="14" spans="1:16" x14ac:dyDescent="0.15">
      <c r="A14" s="6">
        <v>6.5</v>
      </c>
      <c r="B14" s="6">
        <v>12</v>
      </c>
      <c r="D14">
        <v>643.88397216796898</v>
      </c>
      <c r="E14">
        <v>531.09228515625</v>
      </c>
      <c r="F14">
        <v>474.83486938476602</v>
      </c>
      <c r="G14">
        <v>472.86325073242199</v>
      </c>
      <c r="I14" s="7">
        <f t="shared" si="0"/>
        <v>169.04910278320295</v>
      </c>
      <c r="J14" s="7">
        <f t="shared" si="0"/>
        <v>58.229034423828011</v>
      </c>
      <c r="K14" s="7">
        <f t="shared" si="1"/>
        <v>128.28877868652336</v>
      </c>
      <c r="L14" s="8">
        <f t="shared" si="2"/>
        <v>2.2031754425593921</v>
      </c>
      <c r="M14" s="8">
        <f t="shared" si="3"/>
        <v>2.2948987686322764</v>
      </c>
      <c r="P14" s="6">
        <f t="shared" si="4"/>
        <v>-4.6852603043634664</v>
      </c>
    </row>
    <row r="15" spans="1:16" x14ac:dyDescent="0.15">
      <c r="A15" s="6">
        <v>7</v>
      </c>
      <c r="B15" s="6">
        <v>13</v>
      </c>
      <c r="D15">
        <v>640.322509765625</v>
      </c>
      <c r="E15">
        <v>530.763671875</v>
      </c>
      <c r="F15">
        <v>474.18478393554699</v>
      </c>
      <c r="G15">
        <v>471.66580200195301</v>
      </c>
      <c r="I15" s="7">
        <f t="shared" si="0"/>
        <v>166.13772583007801</v>
      </c>
      <c r="J15" s="7">
        <f t="shared" si="0"/>
        <v>59.097869873046989</v>
      </c>
      <c r="K15" s="7">
        <f t="shared" si="1"/>
        <v>124.76921691894512</v>
      </c>
      <c r="L15" s="8">
        <f t="shared" si="2"/>
        <v>2.111230357151149</v>
      </c>
      <c r="M15" s="8">
        <f t="shared" si="3"/>
        <v>2.2100093236911782</v>
      </c>
      <c r="P15" s="6">
        <f t="shared" si="4"/>
        <v>-8.2109998524700174</v>
      </c>
    </row>
    <row r="16" spans="1:16" x14ac:dyDescent="0.15">
      <c r="A16" s="6">
        <v>7.5</v>
      </c>
      <c r="B16" s="6">
        <v>14</v>
      </c>
      <c r="D16">
        <v>633.84716796875</v>
      </c>
      <c r="E16">
        <v>528.6357421875</v>
      </c>
      <c r="F16">
        <v>474.86849975585898</v>
      </c>
      <c r="G16">
        <v>473.01266479492199</v>
      </c>
      <c r="I16" s="7">
        <f t="shared" si="0"/>
        <v>158.97866821289102</v>
      </c>
      <c r="J16" s="7">
        <f t="shared" si="0"/>
        <v>55.623077392578011</v>
      </c>
      <c r="K16" s="7">
        <f t="shared" si="1"/>
        <v>120.04251403808641</v>
      </c>
      <c r="L16" s="8">
        <f t="shared" si="2"/>
        <v>2.15814226154456</v>
      </c>
      <c r="M16" s="8">
        <f t="shared" si="3"/>
        <v>2.2639768685517341</v>
      </c>
      <c r="P16" s="6">
        <f t="shared" si="4"/>
        <v>-5.9695491354686068</v>
      </c>
    </row>
    <row r="17" spans="1:16" x14ac:dyDescent="0.15">
      <c r="A17" s="6">
        <v>8</v>
      </c>
      <c r="B17" s="6">
        <v>15</v>
      </c>
      <c r="D17">
        <v>628.400634765625</v>
      </c>
      <c r="E17">
        <v>525.76062011718795</v>
      </c>
      <c r="F17">
        <v>474.74792480468801</v>
      </c>
      <c r="G17">
        <v>472.68634033203102</v>
      </c>
      <c r="I17" s="7">
        <f t="shared" si="0"/>
        <v>153.65270996093699</v>
      </c>
      <c r="J17" s="7">
        <f t="shared" si="0"/>
        <v>53.074279785156932</v>
      </c>
      <c r="K17" s="7">
        <f t="shared" si="1"/>
        <v>116.50071411132714</v>
      </c>
      <c r="L17" s="8">
        <f t="shared" si="2"/>
        <v>2.1950503065311198</v>
      </c>
      <c r="M17" s="8">
        <f t="shared" si="3"/>
        <v>2.3079405540054387</v>
      </c>
      <c r="P17" s="6">
        <f t="shared" si="4"/>
        <v>-4.1435918024668954</v>
      </c>
    </row>
    <row r="18" spans="1:16" x14ac:dyDescent="0.15">
      <c r="A18" s="6">
        <v>8.5</v>
      </c>
      <c r="B18" s="6">
        <v>16</v>
      </c>
      <c r="D18">
        <v>627.57604980468795</v>
      </c>
      <c r="E18">
        <v>526.72766113281295</v>
      </c>
      <c r="F18">
        <v>473.79248046875</v>
      </c>
      <c r="G18">
        <v>471.65966796875</v>
      </c>
      <c r="I18" s="7">
        <f t="shared" si="0"/>
        <v>153.78356933593795</v>
      </c>
      <c r="J18" s="7">
        <f t="shared" si="0"/>
        <v>55.067993164062955</v>
      </c>
      <c r="K18" s="7">
        <f t="shared" si="1"/>
        <v>115.23597412109389</v>
      </c>
      <c r="L18" s="8">
        <f t="shared" si="2"/>
        <v>2.0926125594912035</v>
      </c>
      <c r="M18" s="8">
        <f t="shared" si="3"/>
        <v>2.2125584474326678</v>
      </c>
      <c r="P18" s="6">
        <f t="shared" si="4"/>
        <v>-8.1051263084195941</v>
      </c>
    </row>
    <row r="19" spans="1:16" x14ac:dyDescent="0.15">
      <c r="A19" s="6">
        <v>9</v>
      </c>
      <c r="B19" s="6">
        <v>17</v>
      </c>
      <c r="D19">
        <v>627.12023925781295</v>
      </c>
      <c r="E19">
        <v>526.219482421875</v>
      </c>
      <c r="F19">
        <v>475.05853271484398</v>
      </c>
      <c r="G19">
        <v>472.90869140625</v>
      </c>
      <c r="I19" s="7">
        <f t="shared" si="0"/>
        <v>152.06170654296898</v>
      </c>
      <c r="J19" s="7">
        <f t="shared" si="0"/>
        <v>53.310791015625</v>
      </c>
      <c r="K19" s="7">
        <f t="shared" si="1"/>
        <v>114.74415283203149</v>
      </c>
      <c r="L19" s="8">
        <f t="shared" si="2"/>
        <v>2.1523626013802875</v>
      </c>
      <c r="M19" s="8">
        <f t="shared" si="3"/>
        <v>2.2793641297888967</v>
      </c>
      <c r="P19" s="6">
        <f t="shared" si="4"/>
        <v>-5.3304652597458428</v>
      </c>
    </row>
    <row r="20" spans="1:16" x14ac:dyDescent="0.15">
      <c r="A20" s="6">
        <v>9.5</v>
      </c>
      <c r="B20" s="6">
        <v>18</v>
      </c>
      <c r="D20">
        <v>627.24011230468795</v>
      </c>
      <c r="E20">
        <v>526.81384277343795</v>
      </c>
      <c r="F20">
        <v>474.39974975585898</v>
      </c>
      <c r="G20">
        <v>472.39144897460898</v>
      </c>
      <c r="I20" s="7">
        <f t="shared" si="0"/>
        <v>152.84036254882898</v>
      </c>
      <c r="J20" s="7">
        <f t="shared" si="0"/>
        <v>54.422393798828978</v>
      </c>
      <c r="K20" s="7">
        <f t="shared" si="1"/>
        <v>114.7446868896487</v>
      </c>
      <c r="L20" s="8">
        <f t="shared" si="2"/>
        <v>2.1084094042941142</v>
      </c>
      <c r="M20" s="8">
        <f t="shared" si="3"/>
        <v>2.2424665731698683</v>
      </c>
      <c r="P20" s="6">
        <f t="shared" si="4"/>
        <v>-6.8629428803790651</v>
      </c>
    </row>
    <row r="21" spans="1:16" x14ac:dyDescent="0.15">
      <c r="A21" s="6">
        <v>10</v>
      </c>
      <c r="B21" s="6">
        <v>19</v>
      </c>
      <c r="D21">
        <v>625.10992431640602</v>
      </c>
      <c r="E21">
        <v>526.76940917968795</v>
      </c>
      <c r="F21">
        <v>473.972900390625</v>
      </c>
      <c r="G21">
        <v>472.03408813476602</v>
      </c>
      <c r="I21" s="7">
        <f t="shared" si="0"/>
        <v>151.13702392578102</v>
      </c>
      <c r="J21" s="7">
        <f t="shared" si="0"/>
        <v>54.735321044921932</v>
      </c>
      <c r="K21" s="7">
        <f t="shared" si="1"/>
        <v>112.82229919433567</v>
      </c>
      <c r="L21" s="8">
        <f t="shared" si="2"/>
        <v>2.0612338987057566</v>
      </c>
      <c r="M21" s="8">
        <f t="shared" si="3"/>
        <v>2.2023467080486556</v>
      </c>
      <c r="P21" s="6">
        <f t="shared" si="4"/>
        <v>-8.5292536357469313</v>
      </c>
    </row>
    <row r="22" spans="1:16" x14ac:dyDescent="0.15">
      <c r="A22" s="6">
        <v>10.5</v>
      </c>
      <c r="B22" s="6">
        <v>20</v>
      </c>
      <c r="D22">
        <v>625.38800048828102</v>
      </c>
      <c r="E22">
        <v>526.22137451171898</v>
      </c>
      <c r="F22">
        <v>474.75448608398398</v>
      </c>
      <c r="G22">
        <v>472.60113525390602</v>
      </c>
      <c r="I22" s="7">
        <f t="shared" si="0"/>
        <v>150.63351440429705</v>
      </c>
      <c r="J22" s="7">
        <f t="shared" si="0"/>
        <v>53.620239257812955</v>
      </c>
      <c r="K22" s="7">
        <f t="shared" si="1"/>
        <v>113.09934692382798</v>
      </c>
      <c r="L22" s="8">
        <f t="shared" si="2"/>
        <v>2.1092659877930027</v>
      </c>
      <c r="M22" s="8">
        <f t="shared" si="3"/>
        <v>2.2574344376030466</v>
      </c>
      <c r="P22" s="6">
        <f t="shared" si="4"/>
        <v>-6.2412779417124096</v>
      </c>
    </row>
    <row r="23" spans="1:16" x14ac:dyDescent="0.15">
      <c r="A23" s="6">
        <v>11</v>
      </c>
      <c r="B23" s="6">
        <v>21</v>
      </c>
      <c r="D23">
        <v>627.65222167968795</v>
      </c>
      <c r="E23">
        <v>526.26885986328102</v>
      </c>
      <c r="F23">
        <v>475.26037597656301</v>
      </c>
      <c r="G23">
        <v>473.04629516601602</v>
      </c>
      <c r="I23" s="7">
        <f t="shared" si="0"/>
        <v>152.39184570312494</v>
      </c>
      <c r="J23" s="7">
        <f t="shared" si="0"/>
        <v>53.222564697265</v>
      </c>
      <c r="K23" s="7">
        <f t="shared" si="1"/>
        <v>115.13605041503945</v>
      </c>
      <c r="L23" s="8">
        <f t="shared" si="2"/>
        <v>2.1632939162166318</v>
      </c>
      <c r="M23" s="8">
        <f>L23+ABS($N$2)*A23</f>
        <v>2.3185180064938207</v>
      </c>
      <c r="P23" s="6">
        <f t="shared" si="4"/>
        <v>-3.7042751997681407</v>
      </c>
    </row>
    <row r="24" spans="1:16" x14ac:dyDescent="0.15">
      <c r="A24" s="6">
        <v>11.5</v>
      </c>
      <c r="B24" s="6">
        <v>22</v>
      </c>
      <c r="D24">
        <v>630.61584472656295</v>
      </c>
      <c r="E24">
        <v>526.84027099609398</v>
      </c>
      <c r="F24">
        <v>474.78591918945301</v>
      </c>
      <c r="G24">
        <v>472.24465942382801</v>
      </c>
      <c r="I24" s="7">
        <f t="shared" si="0"/>
        <v>155.82992553710994</v>
      </c>
      <c r="J24" s="7">
        <f t="shared" si="0"/>
        <v>54.595611572265966</v>
      </c>
      <c r="K24" s="7">
        <f t="shared" si="1"/>
        <v>117.61299743652377</v>
      </c>
      <c r="L24" s="8">
        <f t="shared" si="2"/>
        <v>2.1542573487036458</v>
      </c>
      <c r="M24" s="8">
        <f t="shared" ref="M24:M87" si="5">L24+ABS($N$2)*A24</f>
        <v>2.3165370794479796</v>
      </c>
      <c r="P24" s="6">
        <f t="shared" si="4"/>
        <v>-3.7865496548818696</v>
      </c>
    </row>
    <row r="25" spans="1:16" x14ac:dyDescent="0.15">
      <c r="A25" s="6">
        <v>12</v>
      </c>
      <c r="B25" s="6">
        <v>23</v>
      </c>
      <c r="D25">
        <v>633.88970947265602</v>
      </c>
      <c r="E25">
        <v>527.49328613281295</v>
      </c>
      <c r="F25">
        <v>473.83703613281301</v>
      </c>
      <c r="G25">
        <v>471.95892333984398</v>
      </c>
      <c r="I25" s="7">
        <f t="shared" si="0"/>
        <v>160.05267333984301</v>
      </c>
      <c r="J25" s="7">
        <f t="shared" si="0"/>
        <v>55.534362792968977</v>
      </c>
      <c r="K25" s="7">
        <f t="shared" si="1"/>
        <v>121.17861938476473</v>
      </c>
      <c r="L25" s="8">
        <f t="shared" si="2"/>
        <v>2.1820475340018981</v>
      </c>
      <c r="M25" s="8">
        <f t="shared" si="5"/>
        <v>2.3513829052133768</v>
      </c>
      <c r="P25" s="6">
        <f t="shared" si="4"/>
        <v>-2.3392872057901428</v>
      </c>
    </row>
    <row r="26" spans="1:16" x14ac:dyDescent="0.15">
      <c r="A26" s="6">
        <v>12.5</v>
      </c>
      <c r="B26" s="6">
        <v>24</v>
      </c>
      <c r="D26">
        <v>642.2060546875</v>
      </c>
      <c r="E26">
        <v>531.93603515625</v>
      </c>
      <c r="F26">
        <v>473.84796142578102</v>
      </c>
      <c r="G26">
        <v>471.93096923828102</v>
      </c>
      <c r="I26" s="7">
        <f t="shared" si="0"/>
        <v>168.35809326171898</v>
      </c>
      <c r="J26" s="7">
        <f t="shared" si="0"/>
        <v>60.005065917968977</v>
      </c>
      <c r="K26" s="7">
        <f t="shared" si="1"/>
        <v>126.3545471191407</v>
      </c>
      <c r="L26" s="8">
        <f t="shared" si="2"/>
        <v>2.1057313276161715</v>
      </c>
      <c r="M26" s="8">
        <f t="shared" si="5"/>
        <v>2.2821223392947951</v>
      </c>
      <c r="P26" s="6">
        <f t="shared" si="4"/>
        <v>-5.215907692033424</v>
      </c>
    </row>
    <row r="27" spans="1:16" x14ac:dyDescent="0.15">
      <c r="A27" s="6">
        <v>13</v>
      </c>
      <c r="B27" s="6">
        <v>25</v>
      </c>
      <c r="D27">
        <v>637.30407714843795</v>
      </c>
      <c r="E27">
        <v>530.35272216796898</v>
      </c>
      <c r="F27">
        <v>473.79336547851602</v>
      </c>
      <c r="G27">
        <v>471.72738647460898</v>
      </c>
      <c r="I27" s="7">
        <f t="shared" si="0"/>
        <v>163.51071166992193</v>
      </c>
      <c r="J27" s="7">
        <f t="shared" si="0"/>
        <v>58.62533569336</v>
      </c>
      <c r="K27" s="7">
        <f t="shared" si="1"/>
        <v>122.47297668456994</v>
      </c>
      <c r="L27" s="8">
        <f t="shared" si="2"/>
        <v>2.0890793244266477</v>
      </c>
      <c r="M27" s="8">
        <f t="shared" si="5"/>
        <v>2.2725259765724162</v>
      </c>
      <c r="P27" s="6">
        <f t="shared" si="4"/>
        <v>-5.61447639031792</v>
      </c>
    </row>
    <row r="28" spans="1:16" x14ac:dyDescent="0.15">
      <c r="A28" s="6">
        <v>13.5</v>
      </c>
      <c r="B28" s="6">
        <v>26</v>
      </c>
      <c r="D28">
        <v>637.35504150390602</v>
      </c>
      <c r="E28">
        <v>530.02984619140602</v>
      </c>
      <c r="F28">
        <v>473.71472167968801</v>
      </c>
      <c r="G28">
        <v>471.90826416015602</v>
      </c>
      <c r="I28" s="7">
        <f t="shared" si="0"/>
        <v>163.64031982421801</v>
      </c>
      <c r="J28" s="7">
        <f t="shared" si="0"/>
        <v>58.12158203125</v>
      </c>
      <c r="K28" s="7">
        <f t="shared" si="1"/>
        <v>122.95521240234302</v>
      </c>
      <c r="L28" s="8">
        <f t="shared" si="2"/>
        <v>2.1154828912990391</v>
      </c>
      <c r="M28" s="8">
        <f t="shared" si="5"/>
        <v>2.305985183911953</v>
      </c>
      <c r="P28" s="6">
        <f t="shared" si="4"/>
        <v>-4.2248047927811951</v>
      </c>
    </row>
    <row r="29" spans="1:16" x14ac:dyDescent="0.15">
      <c r="A29" s="6">
        <v>14</v>
      </c>
      <c r="B29" s="6">
        <v>27</v>
      </c>
      <c r="D29">
        <v>638.19189453125</v>
      </c>
      <c r="E29">
        <v>530.045166015625</v>
      </c>
      <c r="F29">
        <v>475.04150390625</v>
      </c>
      <c r="G29">
        <v>472.906494140625</v>
      </c>
      <c r="I29" s="7">
        <f t="shared" si="0"/>
        <v>163.150390625</v>
      </c>
      <c r="J29" s="7">
        <f t="shared" si="0"/>
        <v>57.138671875</v>
      </c>
      <c r="K29" s="7">
        <f t="shared" si="1"/>
        <v>123.1533203125</v>
      </c>
      <c r="L29" s="8">
        <f t="shared" si="2"/>
        <v>2.1553409673560076</v>
      </c>
      <c r="M29" s="8">
        <f t="shared" si="5"/>
        <v>2.3528989004360663</v>
      </c>
      <c r="P29" s="6">
        <f t="shared" si="4"/>
        <v>-2.2763229077542002</v>
      </c>
    </row>
    <row r="30" spans="1:16" x14ac:dyDescent="0.15">
      <c r="A30" s="6">
        <v>14.5</v>
      </c>
      <c r="B30" s="6">
        <v>28</v>
      </c>
      <c r="D30">
        <v>640.75408935546898</v>
      </c>
      <c r="E30">
        <v>529.73455810546898</v>
      </c>
      <c r="F30">
        <v>475.18829345703102</v>
      </c>
      <c r="G30">
        <v>472.58673095703102</v>
      </c>
      <c r="I30" s="7">
        <f t="shared" si="0"/>
        <v>165.56579589843795</v>
      </c>
      <c r="J30" s="7">
        <f t="shared" si="0"/>
        <v>57.147827148437955</v>
      </c>
      <c r="K30" s="7">
        <f t="shared" si="1"/>
        <v>125.56231689453139</v>
      </c>
      <c r="L30" s="8">
        <f t="shared" si="2"/>
        <v>2.1971494483664449</v>
      </c>
      <c r="M30" s="8">
        <f t="shared" si="5"/>
        <v>2.4017630219136485</v>
      </c>
      <c r="P30" s="6">
        <f t="shared" si="4"/>
        <v>-0.24683425110748761</v>
      </c>
    </row>
    <row r="31" spans="1:16" x14ac:dyDescent="0.15">
      <c r="A31" s="6">
        <v>15</v>
      </c>
      <c r="B31" s="6">
        <v>29</v>
      </c>
      <c r="D31">
        <v>641.63616943359398</v>
      </c>
      <c r="E31">
        <v>528.84375</v>
      </c>
      <c r="F31">
        <v>474.96374511718801</v>
      </c>
      <c r="G31">
        <v>473.02401733398398</v>
      </c>
      <c r="I31" s="7">
        <f t="shared" si="0"/>
        <v>166.67242431640597</v>
      </c>
      <c r="J31" s="7">
        <f t="shared" si="0"/>
        <v>55.819732666016023</v>
      </c>
      <c r="K31" s="7">
        <f t="shared" si="1"/>
        <v>127.59861145019475</v>
      </c>
      <c r="L31" s="8">
        <f t="shared" si="2"/>
        <v>2.2859050976408364</v>
      </c>
      <c r="M31" s="8">
        <f t="shared" si="5"/>
        <v>2.497574311655185</v>
      </c>
      <c r="P31" s="6">
        <f t="shared" si="4"/>
        <v>3.7325256520138246</v>
      </c>
    </row>
    <row r="32" spans="1:16" x14ac:dyDescent="0.15">
      <c r="A32" s="6">
        <v>15.5</v>
      </c>
      <c r="B32" s="6">
        <v>30</v>
      </c>
      <c r="D32">
        <v>640.64306640625</v>
      </c>
      <c r="E32">
        <v>529.34967041015602</v>
      </c>
      <c r="F32">
        <v>475.36566162109398</v>
      </c>
      <c r="G32">
        <v>472.885986328125</v>
      </c>
      <c r="I32" s="7">
        <f t="shared" si="0"/>
        <v>165.27740478515602</v>
      </c>
      <c r="J32" s="7">
        <f t="shared" si="0"/>
        <v>56.463684082031023</v>
      </c>
      <c r="K32" s="7">
        <f t="shared" si="1"/>
        <v>125.75282592773431</v>
      </c>
      <c r="L32" s="8">
        <f t="shared" si="2"/>
        <v>2.2271452522481407</v>
      </c>
      <c r="M32" s="8">
        <f t="shared" si="5"/>
        <v>2.4458701067296342</v>
      </c>
      <c r="P32" s="6">
        <f t="shared" si="4"/>
        <v>1.5850789319191385</v>
      </c>
    </row>
    <row r="33" spans="1:16" x14ac:dyDescent="0.15">
      <c r="A33" s="6">
        <v>16</v>
      </c>
      <c r="B33" s="6">
        <v>31</v>
      </c>
      <c r="D33">
        <v>639.40905761718795</v>
      </c>
      <c r="E33">
        <v>527.87438964843795</v>
      </c>
      <c r="F33">
        <v>474.86981201171898</v>
      </c>
      <c r="G33">
        <v>473.06597900390602</v>
      </c>
      <c r="I33" s="7">
        <f t="shared" si="0"/>
        <v>164.53924560546898</v>
      </c>
      <c r="J33" s="7">
        <f t="shared" si="0"/>
        <v>54.808410644531932</v>
      </c>
      <c r="K33" s="7">
        <f t="shared" si="1"/>
        <v>126.17335815429664</v>
      </c>
      <c r="L33" s="8">
        <f t="shared" si="2"/>
        <v>2.3020802221872962</v>
      </c>
      <c r="M33" s="8">
        <f t="shared" si="5"/>
        <v>2.5278607171359346</v>
      </c>
      <c r="P33" s="6">
        <f t="shared" si="4"/>
        <v>4.9904202895339829</v>
      </c>
    </row>
    <row r="34" spans="1:16" x14ac:dyDescent="0.15">
      <c r="A34" s="6">
        <v>16.5</v>
      </c>
      <c r="B34" s="6">
        <v>32</v>
      </c>
      <c r="D34">
        <v>638.78363037109398</v>
      </c>
      <c r="E34">
        <v>527.17883300781295</v>
      </c>
      <c r="F34">
        <v>474.53823852539102</v>
      </c>
      <c r="G34">
        <v>472.56314086914102</v>
      </c>
      <c r="I34" s="7">
        <f t="shared" si="0"/>
        <v>164.24539184570295</v>
      </c>
      <c r="J34" s="7">
        <f t="shared" si="0"/>
        <v>54.615692138671932</v>
      </c>
      <c r="K34" s="7">
        <f t="shared" si="1"/>
        <v>126.0144073486326</v>
      </c>
      <c r="L34" s="8">
        <f t="shared" si="2"/>
        <v>2.3072930583517244</v>
      </c>
      <c r="M34" s="8">
        <f t="shared" si="5"/>
        <v>2.5401291937675077</v>
      </c>
      <c r="P34" s="6">
        <f t="shared" si="4"/>
        <v>5.4999707205089008</v>
      </c>
    </row>
    <row r="35" spans="1:16" x14ac:dyDescent="0.15">
      <c r="A35" s="6">
        <v>17</v>
      </c>
      <c r="B35" s="6">
        <v>33</v>
      </c>
      <c r="D35">
        <v>637.85137939453102</v>
      </c>
      <c r="E35">
        <v>526.74725341796898</v>
      </c>
      <c r="F35">
        <v>474.83355712890602</v>
      </c>
      <c r="G35">
        <v>472.50851440429699</v>
      </c>
      <c r="I35" s="7">
        <f t="shared" si="0"/>
        <v>163.017822265625</v>
      </c>
      <c r="J35" s="7">
        <f t="shared" si="0"/>
        <v>54.238739013671989</v>
      </c>
      <c r="K35" s="7">
        <f t="shared" si="1"/>
        <v>125.0507049560546</v>
      </c>
      <c r="L35" s="8">
        <f t="shared" si="2"/>
        <v>2.3055606975769294</v>
      </c>
      <c r="M35" s="8">
        <f t="shared" si="5"/>
        <v>2.5454524734598576</v>
      </c>
      <c r="P35" s="6">
        <f t="shared" si="4"/>
        <v>5.7210641408978944</v>
      </c>
    </row>
    <row r="36" spans="1:16" x14ac:dyDescent="0.15">
      <c r="A36" s="6">
        <v>17.5</v>
      </c>
      <c r="B36" s="6">
        <v>34</v>
      </c>
      <c r="D36">
        <v>636.89697265625</v>
      </c>
      <c r="E36">
        <v>526.92877197265602</v>
      </c>
      <c r="F36">
        <v>475.07296752929699</v>
      </c>
      <c r="G36">
        <v>472.69155883789102</v>
      </c>
      <c r="I36" s="7">
        <f t="shared" si="0"/>
        <v>161.82400512695301</v>
      </c>
      <c r="J36" s="7">
        <f t="shared" si="0"/>
        <v>54.237213134765</v>
      </c>
      <c r="K36" s="7">
        <f t="shared" si="1"/>
        <v>123.85795593261751</v>
      </c>
      <c r="L36" s="8">
        <f t="shared" si="2"/>
        <v>2.2836342203804527</v>
      </c>
      <c r="M36" s="8">
        <f t="shared" si="5"/>
        <v>2.5305816367305258</v>
      </c>
      <c r="P36" s="6">
        <f t="shared" si="4"/>
        <v>5.1034290838372636</v>
      </c>
    </row>
    <row r="37" spans="1:16" x14ac:dyDescent="0.15">
      <c r="A37" s="6">
        <v>18</v>
      </c>
      <c r="B37" s="6">
        <v>35</v>
      </c>
      <c r="D37">
        <v>637.04901123046898</v>
      </c>
      <c r="E37">
        <v>528.03717041015602</v>
      </c>
      <c r="F37">
        <v>475.10659790039102</v>
      </c>
      <c r="G37">
        <v>472.82919311523398</v>
      </c>
      <c r="I37" s="7">
        <f t="shared" si="0"/>
        <v>161.94241333007795</v>
      </c>
      <c r="J37" s="7">
        <f t="shared" si="0"/>
        <v>55.207977294922046</v>
      </c>
      <c r="K37" s="7">
        <f t="shared" si="1"/>
        <v>123.29682922363253</v>
      </c>
      <c r="L37" s="8">
        <f t="shared" si="2"/>
        <v>2.2333154602817373</v>
      </c>
      <c r="M37" s="8">
        <f t="shared" si="5"/>
        <v>2.4873185170989554</v>
      </c>
      <c r="P37" s="6">
        <f t="shared" si="4"/>
        <v>3.3065685676054599</v>
      </c>
    </row>
    <row r="38" spans="1:16" x14ac:dyDescent="0.15">
      <c r="A38" s="6">
        <v>18.5</v>
      </c>
      <c r="B38" s="6">
        <v>36</v>
      </c>
      <c r="D38">
        <v>637.05895996093795</v>
      </c>
      <c r="E38">
        <v>528.75830078125</v>
      </c>
      <c r="F38">
        <v>474.66491699218801</v>
      </c>
      <c r="G38">
        <v>472.55438232421898</v>
      </c>
      <c r="I38" s="7">
        <f t="shared" si="0"/>
        <v>162.39404296874994</v>
      </c>
      <c r="J38" s="7">
        <f t="shared" si="0"/>
        <v>56.203918457031023</v>
      </c>
      <c r="K38" s="7">
        <f t="shared" si="1"/>
        <v>123.05130004882824</v>
      </c>
      <c r="L38" s="8">
        <f t="shared" si="2"/>
        <v>2.189372261346926</v>
      </c>
      <c r="M38" s="8">
        <f t="shared" si="5"/>
        <v>2.4504309586312889</v>
      </c>
      <c r="P38" s="6">
        <f t="shared" si="4"/>
        <v>1.7745062032822445</v>
      </c>
    </row>
    <row r="39" spans="1:16" x14ac:dyDescent="0.15">
      <c r="A39" s="6">
        <v>19</v>
      </c>
      <c r="B39" s="6">
        <v>37</v>
      </c>
      <c r="D39">
        <v>637.21905517578102</v>
      </c>
      <c r="E39">
        <v>529.54345703125</v>
      </c>
      <c r="F39">
        <v>474.83004760742199</v>
      </c>
      <c r="G39">
        <v>472.66665649414102</v>
      </c>
      <c r="I39" s="7">
        <f t="shared" si="0"/>
        <v>162.38900756835903</v>
      </c>
      <c r="J39" s="7">
        <f t="shared" si="0"/>
        <v>56.876800537108977</v>
      </c>
      <c r="K39" s="7">
        <f t="shared" si="1"/>
        <v>122.57524719238276</v>
      </c>
      <c r="L39" s="8">
        <f t="shared" si="2"/>
        <v>2.1551009556595782</v>
      </c>
      <c r="M39" s="8">
        <f t="shared" si="5"/>
        <v>2.4232152934110864</v>
      </c>
      <c r="P39" s="6">
        <f t="shared" si="4"/>
        <v>0.64414956988128536</v>
      </c>
    </row>
    <row r="40" spans="1:16" x14ac:dyDescent="0.15">
      <c r="A40" s="6">
        <v>19.5</v>
      </c>
      <c r="B40" s="6">
        <v>38</v>
      </c>
      <c r="D40">
        <v>639.864013671875</v>
      </c>
      <c r="E40">
        <v>530.53430175781295</v>
      </c>
      <c r="F40">
        <v>475.15640258789102</v>
      </c>
      <c r="G40">
        <v>472.86807250976602</v>
      </c>
      <c r="I40" s="7">
        <f t="shared" si="0"/>
        <v>164.70761108398398</v>
      </c>
      <c r="J40" s="7">
        <f t="shared" si="0"/>
        <v>57.666229248046932</v>
      </c>
      <c r="K40" s="7">
        <f t="shared" si="1"/>
        <v>124.34125061035112</v>
      </c>
      <c r="L40" s="8">
        <f t="shared" si="2"/>
        <v>2.1562230135684199</v>
      </c>
      <c r="M40" s="8">
        <f t="shared" si="5"/>
        <v>2.4313929917870731</v>
      </c>
      <c r="P40" s="6">
        <f t="shared" si="4"/>
        <v>0.9837964434909412</v>
      </c>
    </row>
    <row r="41" spans="1:16" x14ac:dyDescent="0.15">
      <c r="A41" s="6">
        <v>20</v>
      </c>
      <c r="B41" s="6">
        <v>39</v>
      </c>
      <c r="D41">
        <v>639.62658691406295</v>
      </c>
      <c r="E41">
        <v>530.22521972656295</v>
      </c>
      <c r="F41">
        <v>475.20446777343801</v>
      </c>
      <c r="G41">
        <v>473.16119384765602</v>
      </c>
      <c r="I41" s="7">
        <f t="shared" si="0"/>
        <v>164.42211914062494</v>
      </c>
      <c r="J41" s="7">
        <f t="shared" si="0"/>
        <v>57.064025878906932</v>
      </c>
      <c r="K41" s="7">
        <f t="shared" si="1"/>
        <v>124.47730102539009</v>
      </c>
      <c r="L41" s="8">
        <f t="shared" si="2"/>
        <v>2.181362059689548</v>
      </c>
      <c r="M41" s="8">
        <f t="shared" si="5"/>
        <v>2.4635876783753461</v>
      </c>
      <c r="P41" s="6">
        <f t="shared" si="4"/>
        <v>2.3209483099206278</v>
      </c>
    </row>
    <row r="42" spans="1:16" x14ac:dyDescent="0.15">
      <c r="A42" s="6">
        <v>20.5</v>
      </c>
      <c r="B42" s="6">
        <v>40</v>
      </c>
      <c r="D42">
        <v>640.540771484375</v>
      </c>
      <c r="E42">
        <v>531.69592285156295</v>
      </c>
      <c r="F42">
        <v>474.68719482421898</v>
      </c>
      <c r="G42">
        <v>472.81521606445301</v>
      </c>
      <c r="I42" s="7">
        <f t="shared" si="0"/>
        <v>165.85357666015602</v>
      </c>
      <c r="J42" s="7">
        <f t="shared" si="0"/>
        <v>58.880706787109943</v>
      </c>
      <c r="K42" s="7">
        <f t="shared" si="1"/>
        <v>124.63708190917907</v>
      </c>
      <c r="L42" s="8">
        <f t="shared" si="2"/>
        <v>2.1167728566815436</v>
      </c>
      <c r="M42" s="8">
        <f t="shared" si="5"/>
        <v>2.4060541158344866</v>
      </c>
      <c r="P42" s="6">
        <f t="shared" si="4"/>
        <v>-6.8610921318537271E-2</v>
      </c>
    </row>
    <row r="43" spans="1:16" x14ac:dyDescent="0.15">
      <c r="A43" s="6">
        <v>21</v>
      </c>
      <c r="B43" s="6">
        <v>41</v>
      </c>
      <c r="D43">
        <v>640.830322265625</v>
      </c>
      <c r="E43">
        <v>532.28918457031295</v>
      </c>
      <c r="F43">
        <v>473.968994140625</v>
      </c>
      <c r="G43">
        <v>472.17257690429699</v>
      </c>
      <c r="I43" s="7">
        <f t="shared" si="0"/>
        <v>166.861328125</v>
      </c>
      <c r="J43" s="7">
        <f t="shared" si="0"/>
        <v>60.116607666015966</v>
      </c>
      <c r="K43" s="7">
        <f t="shared" si="1"/>
        <v>124.77970275878883</v>
      </c>
      <c r="L43" s="8">
        <f t="shared" si="2"/>
        <v>2.0756278107376813</v>
      </c>
      <c r="M43" s="8">
        <f t="shared" si="5"/>
        <v>2.3719647103577692</v>
      </c>
      <c r="P43" s="6">
        <f t="shared" si="4"/>
        <v>-1.484456732821938</v>
      </c>
    </row>
    <row r="44" spans="1:16" x14ac:dyDescent="0.15">
      <c r="A44" s="6">
        <v>21.5</v>
      </c>
      <c r="B44" s="6">
        <v>42</v>
      </c>
      <c r="D44">
        <v>642.53887939453102</v>
      </c>
      <c r="E44">
        <v>532.74987792968795</v>
      </c>
      <c r="F44">
        <v>473.70468139648398</v>
      </c>
      <c r="G44">
        <v>471.63082885742199</v>
      </c>
      <c r="I44" s="7">
        <f t="shared" si="0"/>
        <v>168.83419799804705</v>
      </c>
      <c r="J44" s="7">
        <f t="shared" si="0"/>
        <v>61.119049072265966</v>
      </c>
      <c r="K44" s="7">
        <f t="shared" si="1"/>
        <v>126.05086364746087</v>
      </c>
      <c r="L44" s="8">
        <f t="shared" si="2"/>
        <v>2.0623826051092649</v>
      </c>
      <c r="M44" s="8">
        <f t="shared" si="5"/>
        <v>2.3657751451964977</v>
      </c>
      <c r="P44" s="6">
        <f t="shared" si="4"/>
        <v>-1.7415298552792673</v>
      </c>
    </row>
    <row r="45" spans="1:16" x14ac:dyDescent="0.15">
      <c r="A45" s="6">
        <v>22</v>
      </c>
      <c r="B45" s="6">
        <v>43</v>
      </c>
      <c r="D45">
        <v>639.93792724609398</v>
      </c>
      <c r="E45">
        <v>532.99426269531295</v>
      </c>
      <c r="F45">
        <v>474.42681884765602</v>
      </c>
      <c r="G45">
        <v>472.56182861328102</v>
      </c>
      <c r="I45" s="7">
        <f t="shared" si="0"/>
        <v>165.51110839843795</v>
      </c>
      <c r="J45" s="7">
        <f t="shared" si="0"/>
        <v>60.432434082031932</v>
      </c>
      <c r="K45" s="7">
        <f t="shared" si="1"/>
        <v>123.2084045410156</v>
      </c>
      <c r="L45" s="8">
        <f t="shared" si="2"/>
        <v>2.0387794470394915</v>
      </c>
      <c r="M45" s="8">
        <f t="shared" si="5"/>
        <v>2.3492276275938693</v>
      </c>
      <c r="P45" s="6">
        <f t="shared" si="4"/>
        <v>-2.4288030171553747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640.62310791015602</v>
      </c>
      <c r="E46">
        <v>531.99310302734398</v>
      </c>
      <c r="F46">
        <v>475.21929931640602</v>
      </c>
      <c r="G46">
        <v>473.44473266601602</v>
      </c>
      <c r="I46" s="7">
        <f t="shared" si="0"/>
        <v>165.40380859375</v>
      </c>
      <c r="J46" s="7">
        <f t="shared" si="0"/>
        <v>58.548370361327954</v>
      </c>
      <c r="K46" s="7">
        <f t="shared" si="1"/>
        <v>124.41994934082044</v>
      </c>
      <c r="L46" s="8">
        <f t="shared" si="2"/>
        <v>2.1250796319858223</v>
      </c>
      <c r="M46" s="8">
        <f t="shared" si="5"/>
        <v>2.4425834530073449</v>
      </c>
      <c r="P46" s="6">
        <f t="shared" si="4"/>
        <v>1.4485733272747983</v>
      </c>
    </row>
    <row r="47" spans="1:16" x14ac:dyDescent="0.15">
      <c r="A47" s="6">
        <v>23</v>
      </c>
      <c r="B47" s="6">
        <v>45</v>
      </c>
      <c r="D47">
        <v>640.400634765625</v>
      </c>
      <c r="E47">
        <v>532.704345703125</v>
      </c>
      <c r="F47">
        <v>473.77587890625</v>
      </c>
      <c r="G47">
        <v>472.15597534179699</v>
      </c>
      <c r="I47" s="7">
        <f t="shared" si="0"/>
        <v>166.624755859375</v>
      </c>
      <c r="J47" s="7">
        <f t="shared" si="0"/>
        <v>60.548370361328011</v>
      </c>
      <c r="K47" s="7">
        <f t="shared" si="1"/>
        <v>124.2408966064454</v>
      </c>
      <c r="L47" s="8">
        <f t="shared" si="2"/>
        <v>2.0519280017781871</v>
      </c>
      <c r="M47" s="8">
        <f t="shared" si="5"/>
        <v>2.3764874632668547</v>
      </c>
      <c r="P47" s="6">
        <f t="shared" si="4"/>
        <v>-1.2966118386900365</v>
      </c>
    </row>
    <row r="48" spans="1:16" x14ac:dyDescent="0.15">
      <c r="A48" s="6">
        <v>23.5</v>
      </c>
      <c r="B48" s="6">
        <v>46</v>
      </c>
      <c r="D48">
        <v>639.771728515625</v>
      </c>
      <c r="E48">
        <v>532.006103515625</v>
      </c>
      <c r="F48">
        <v>475.43948364257801</v>
      </c>
      <c r="G48">
        <v>473.08694458007801</v>
      </c>
      <c r="I48" s="7">
        <f t="shared" si="0"/>
        <v>164.33224487304699</v>
      </c>
      <c r="J48" s="7">
        <f t="shared" si="0"/>
        <v>58.919158935546989</v>
      </c>
      <c r="K48" s="7">
        <f t="shared" si="1"/>
        <v>123.0888336181641</v>
      </c>
      <c r="L48" s="8">
        <f t="shared" si="2"/>
        <v>2.0891138950712751</v>
      </c>
      <c r="M48" s="8">
        <f t="shared" si="5"/>
        <v>2.4207289970270875</v>
      </c>
      <c r="P48" s="6">
        <f t="shared" si="4"/>
        <v>0.54088545388357057</v>
      </c>
    </row>
    <row r="49" spans="1:22" x14ac:dyDescent="0.15">
      <c r="A49" s="6">
        <v>24</v>
      </c>
      <c r="B49" s="6">
        <v>47</v>
      </c>
      <c r="D49">
        <v>641.36114501953102</v>
      </c>
      <c r="E49">
        <v>532.52777099609398</v>
      </c>
      <c r="F49">
        <v>474.57974243164102</v>
      </c>
      <c r="G49">
        <v>472.41195678710898</v>
      </c>
      <c r="I49" s="7">
        <f t="shared" si="0"/>
        <v>166.78140258789</v>
      </c>
      <c r="J49" s="7">
        <f t="shared" si="0"/>
        <v>60.115814208985</v>
      </c>
      <c r="K49" s="7">
        <f t="shared" si="1"/>
        <v>124.70033264160051</v>
      </c>
      <c r="L49" s="8">
        <f t="shared" si="2"/>
        <v>2.0743349197283703</v>
      </c>
      <c r="M49" s="8">
        <f t="shared" si="5"/>
        <v>2.4130056621513276</v>
      </c>
      <c r="P49" s="6">
        <f t="shared" si="4"/>
        <v>0.22010979992998805</v>
      </c>
    </row>
    <row r="50" spans="1:22" x14ac:dyDescent="0.15">
      <c r="A50" s="6">
        <v>24.5</v>
      </c>
      <c r="B50" s="6">
        <v>48</v>
      </c>
      <c r="D50">
        <v>640.85980224609398</v>
      </c>
      <c r="E50">
        <v>532.67712402343795</v>
      </c>
      <c r="F50">
        <v>475.46353149414102</v>
      </c>
      <c r="G50">
        <v>473.28527832031301</v>
      </c>
      <c r="I50" s="7">
        <f t="shared" si="0"/>
        <v>165.39627075195295</v>
      </c>
      <c r="J50" s="7">
        <f t="shared" si="0"/>
        <v>59.391845703124943</v>
      </c>
      <c r="K50" s="7">
        <f t="shared" si="1"/>
        <v>123.8219787597655</v>
      </c>
      <c r="L50" s="8">
        <f t="shared" si="2"/>
        <v>2.0848312978636816</v>
      </c>
      <c r="M50" s="8">
        <f t="shared" si="5"/>
        <v>2.4305576807537843</v>
      </c>
      <c r="P50" s="6">
        <f t="shared" si="4"/>
        <v>0.94910321222903771</v>
      </c>
    </row>
    <row r="51" spans="1:22" x14ac:dyDescent="0.15">
      <c r="A51" s="6">
        <v>25</v>
      </c>
      <c r="B51" s="6">
        <v>49</v>
      </c>
      <c r="D51">
        <v>640.15130615234398</v>
      </c>
      <c r="E51">
        <v>532.68597412109398</v>
      </c>
      <c r="F51">
        <v>473.82568359375</v>
      </c>
      <c r="G51">
        <v>471.88992309570301</v>
      </c>
      <c r="I51" s="7">
        <f t="shared" si="0"/>
        <v>166.32562255859398</v>
      </c>
      <c r="J51" s="7">
        <f t="shared" si="0"/>
        <v>60.796051025390966</v>
      </c>
      <c r="K51" s="7">
        <f t="shared" si="1"/>
        <v>123.76838684082031</v>
      </c>
      <c r="L51" s="8">
        <f t="shared" si="2"/>
        <v>2.0357964827210484</v>
      </c>
      <c r="M51" s="8">
        <f t="shared" si="5"/>
        <v>2.388578506078296</v>
      </c>
      <c r="P51" s="6">
        <f t="shared" si="4"/>
        <v>-0.79443082139480525</v>
      </c>
    </row>
    <row r="52" spans="1:22" x14ac:dyDescent="0.15">
      <c r="A52" s="6">
        <v>25.5</v>
      </c>
      <c r="B52" s="6">
        <v>50</v>
      </c>
      <c r="D52">
        <v>640.19763183593795</v>
      </c>
      <c r="E52">
        <v>533.09576416015602</v>
      </c>
      <c r="F52">
        <v>475.47445678710898</v>
      </c>
      <c r="G52">
        <v>473.75012207031301</v>
      </c>
      <c r="I52" s="7">
        <f t="shared" si="0"/>
        <v>164.72317504882898</v>
      </c>
      <c r="J52" s="7">
        <f t="shared" si="0"/>
        <v>59.345642089843011</v>
      </c>
      <c r="K52" s="7">
        <f t="shared" si="1"/>
        <v>123.18122558593888</v>
      </c>
      <c r="L52" s="8">
        <f t="shared" si="2"/>
        <v>2.0756574745531533</v>
      </c>
      <c r="M52" s="8">
        <f t="shared" si="5"/>
        <v>2.4354951383775458</v>
      </c>
      <c r="P52" s="6">
        <f t="shared" si="4"/>
        <v>1.1541721654219244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638.10534667968795</v>
      </c>
      <c r="E53">
        <v>532.39141845703102</v>
      </c>
      <c r="F53">
        <v>473.97903442382801</v>
      </c>
      <c r="G53">
        <v>472.080810546875</v>
      </c>
      <c r="I53" s="7">
        <f t="shared" si="0"/>
        <v>164.12631225585994</v>
      </c>
      <c r="J53" s="7">
        <f t="shared" si="0"/>
        <v>60.310607910156023</v>
      </c>
      <c r="K53" s="7">
        <f t="shared" si="1"/>
        <v>121.90888671875072</v>
      </c>
      <c r="L53" s="8">
        <f t="shared" si="2"/>
        <v>2.0213506536090118</v>
      </c>
      <c r="M53" s="8">
        <f t="shared" si="5"/>
        <v>2.3882439579005492</v>
      </c>
      <c r="P53" s="6">
        <f t="shared" si="4"/>
        <v>-0.80832571423863686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629.89617919921898</v>
      </c>
      <c r="E54">
        <v>529.63616943359398</v>
      </c>
      <c r="F54">
        <v>475.24026489257801</v>
      </c>
      <c r="G54">
        <v>473.02139282226602</v>
      </c>
      <c r="I54" s="7">
        <f t="shared" si="0"/>
        <v>154.65591430664097</v>
      </c>
      <c r="J54" s="7">
        <f t="shared" si="0"/>
        <v>56.614776611327954</v>
      </c>
      <c r="K54" s="7">
        <f t="shared" si="1"/>
        <v>115.0255706787114</v>
      </c>
      <c r="L54" s="8">
        <f t="shared" si="2"/>
        <v>2.0317234750988336</v>
      </c>
      <c r="M54" s="8">
        <f t="shared" si="5"/>
        <v>2.4056724198575159</v>
      </c>
      <c r="P54" s="6">
        <f t="shared" si="4"/>
        <v>-8.4464018276498215E-2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628.439697265625</v>
      </c>
      <c r="E55">
        <v>529.80120849609398</v>
      </c>
      <c r="F55">
        <v>475.34075927734398</v>
      </c>
      <c r="G55">
        <v>473.66580200195301</v>
      </c>
      <c r="I55" s="7">
        <f t="shared" si="0"/>
        <v>153.09893798828102</v>
      </c>
      <c r="J55" s="7">
        <f t="shared" si="0"/>
        <v>56.135406494140966</v>
      </c>
      <c r="K55" s="7">
        <f t="shared" si="1"/>
        <v>113.80415344238236</v>
      </c>
      <c r="L55" s="8">
        <f t="shared" si="2"/>
        <v>2.0273150325233766</v>
      </c>
      <c r="M55" s="8">
        <f t="shared" si="5"/>
        <v>2.4083196177492039</v>
      </c>
      <c r="P55" s="6">
        <f t="shared" si="4"/>
        <v>2.5482869759637553E-2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632.947509765625</v>
      </c>
      <c r="E56">
        <v>533.01531982421898</v>
      </c>
      <c r="F56">
        <v>474.13412475585898</v>
      </c>
      <c r="G56">
        <v>471.70773315429699</v>
      </c>
      <c r="I56" s="7">
        <f t="shared" si="0"/>
        <v>158.81338500976602</v>
      </c>
      <c r="J56" s="7">
        <f t="shared" si="0"/>
        <v>61.307586669921989</v>
      </c>
      <c r="K56" s="7">
        <f t="shared" si="1"/>
        <v>115.89807434082064</v>
      </c>
      <c r="L56" s="8">
        <f t="shared" si="2"/>
        <v>1.8904360885188978</v>
      </c>
      <c r="M56" s="8">
        <f t="shared" si="5"/>
        <v>2.2784963142118699</v>
      </c>
      <c r="P56" s="6">
        <f t="shared" si="4"/>
        <v>-5.3665085122669209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631.762939453125</v>
      </c>
      <c r="E57">
        <v>531.91802978515602</v>
      </c>
      <c r="F57">
        <v>474.21844482421898</v>
      </c>
      <c r="G57">
        <v>472.37875366210898</v>
      </c>
      <c r="I57" s="7">
        <f t="shared" si="0"/>
        <v>157.54449462890602</v>
      </c>
      <c r="J57" s="7">
        <f t="shared" si="0"/>
        <v>59.539276123047046</v>
      </c>
      <c r="K57" s="7">
        <f t="shared" si="1"/>
        <v>115.86700134277309</v>
      </c>
      <c r="L57" s="8">
        <f t="shared" si="2"/>
        <v>1.946059960542956</v>
      </c>
      <c r="M57" s="8">
        <f t="shared" si="5"/>
        <v>2.3411758267030733</v>
      </c>
      <c r="P57" s="6">
        <f t="shared" si="4"/>
        <v>-2.7632209516094943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633.16510009765602</v>
      </c>
      <c r="E58">
        <v>532.77862548828102</v>
      </c>
      <c r="F58">
        <v>474.83660888671898</v>
      </c>
      <c r="G58">
        <v>473.02401733398398</v>
      </c>
      <c r="I58" s="7">
        <f t="shared" si="0"/>
        <v>158.32849121093705</v>
      </c>
      <c r="J58" s="7">
        <f t="shared" si="0"/>
        <v>59.754608154297046</v>
      </c>
      <c r="K58" s="7">
        <f t="shared" si="1"/>
        <v>116.50026550292912</v>
      </c>
      <c r="L58" s="8">
        <f t="shared" si="2"/>
        <v>1.9496448742849202</v>
      </c>
      <c r="M58" s="8">
        <f t="shared" si="5"/>
        <v>2.3518163809121821</v>
      </c>
      <c r="P58" s="6">
        <f t="shared" si="4"/>
        <v>-2.3212835256449651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632.61968994140602</v>
      </c>
      <c r="E59">
        <v>533.173095703125</v>
      </c>
      <c r="F59">
        <v>474.96768188476602</v>
      </c>
      <c r="G59">
        <v>472.96243286132801</v>
      </c>
      <c r="I59" s="7">
        <f t="shared" si="0"/>
        <v>157.65200805664</v>
      </c>
      <c r="J59" s="7">
        <f t="shared" si="0"/>
        <v>60.210662841796989</v>
      </c>
      <c r="K59" s="7">
        <f t="shared" si="1"/>
        <v>115.50454406738211</v>
      </c>
      <c r="L59" s="8">
        <f t="shared" si="2"/>
        <v>1.9183403506264221</v>
      </c>
      <c r="M59" s="8">
        <f t="shared" si="5"/>
        <v>2.3275674977208292</v>
      </c>
      <c r="P59" s="6">
        <f t="shared" si="4"/>
        <v>-3.3284198842875687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630.54040527343795</v>
      </c>
      <c r="E60">
        <v>532.22479248046898</v>
      </c>
      <c r="F60">
        <v>474.10397338867199</v>
      </c>
      <c r="G60">
        <v>472.17562866210898</v>
      </c>
      <c r="I60" s="7">
        <f t="shared" si="0"/>
        <v>156.43643188476597</v>
      </c>
      <c r="J60" s="7">
        <f t="shared" si="0"/>
        <v>60.04916381836</v>
      </c>
      <c r="K60" s="7">
        <f t="shared" si="1"/>
        <v>114.40201721191397</v>
      </c>
      <c r="L60" s="8">
        <f t="shared" si="2"/>
        <v>1.9051392215545826</v>
      </c>
      <c r="M60" s="8">
        <f t="shared" si="5"/>
        <v>2.3214220091161346</v>
      </c>
      <c r="P60" s="6">
        <f t="shared" si="4"/>
        <v>-3.5836623615006542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628.62237548828102</v>
      </c>
      <c r="E61">
        <v>530.26348876953102</v>
      </c>
      <c r="F61">
        <v>474.57711791992199</v>
      </c>
      <c r="G61">
        <v>472.56094360351602</v>
      </c>
      <c r="I61" s="7">
        <f t="shared" si="0"/>
        <v>154.04525756835903</v>
      </c>
      <c r="J61" s="7">
        <f t="shared" si="0"/>
        <v>57.702545166015</v>
      </c>
      <c r="K61" s="7">
        <f t="shared" si="1"/>
        <v>113.65347595214854</v>
      </c>
      <c r="L61" s="8">
        <f t="shared" si="2"/>
        <v>1.9696440707278697</v>
      </c>
      <c r="M61" s="8">
        <f t="shared" si="5"/>
        <v>2.3929824987565667</v>
      </c>
      <c r="P61" s="6">
        <f t="shared" si="4"/>
        <v>-0.61151843262698702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629.096923828125</v>
      </c>
      <c r="E62">
        <v>529.57373046875</v>
      </c>
      <c r="F62">
        <v>474.64743041992199</v>
      </c>
      <c r="G62">
        <v>472.87112426757801</v>
      </c>
      <c r="I62" s="7">
        <f t="shared" si="0"/>
        <v>154.44949340820301</v>
      </c>
      <c r="J62" s="7">
        <f t="shared" si="0"/>
        <v>56.702606201171989</v>
      </c>
      <c r="K62" s="7">
        <f t="shared" si="1"/>
        <v>114.75766906738262</v>
      </c>
      <c r="L62" s="8">
        <f t="shared" si="2"/>
        <v>2.0238517548953632</v>
      </c>
      <c r="M62" s="8">
        <f t="shared" si="5"/>
        <v>2.4542458233912052</v>
      </c>
      <c r="P62" s="6">
        <f t="shared" si="4"/>
        <v>1.9329501601728523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630.42510986328102</v>
      </c>
      <c r="E63">
        <v>528.78894042968795</v>
      </c>
      <c r="F63">
        <v>473.99868774414102</v>
      </c>
      <c r="G63">
        <v>472.568359375</v>
      </c>
      <c r="I63" s="7">
        <f t="shared" si="0"/>
        <v>156.42642211914</v>
      </c>
      <c r="J63" s="7">
        <f t="shared" si="0"/>
        <v>56.220581054687955</v>
      </c>
      <c r="K63" s="7">
        <f t="shared" si="1"/>
        <v>117.07201538085843</v>
      </c>
      <c r="L63" s="8">
        <f t="shared" si="2"/>
        <v>2.0823693598431134</v>
      </c>
      <c r="M63" s="8">
        <f t="shared" si="5"/>
        <v>2.5198190688061004</v>
      </c>
      <c r="P63" s="6">
        <f t="shared" si="4"/>
        <v>4.656424024531491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634.06549072265602</v>
      </c>
      <c r="E64">
        <v>527.89544677734398</v>
      </c>
      <c r="F64">
        <v>474.53079223632801</v>
      </c>
      <c r="G64">
        <v>473.16076660156301</v>
      </c>
      <c r="I64" s="7">
        <f t="shared" si="0"/>
        <v>159.53469848632801</v>
      </c>
      <c r="J64" s="7">
        <f t="shared" si="0"/>
        <v>54.734680175780966</v>
      </c>
      <c r="K64" s="7">
        <f t="shared" si="1"/>
        <v>121.22042236328133</v>
      </c>
      <c r="L64" s="8">
        <f t="shared" si="2"/>
        <v>2.214691343294247</v>
      </c>
      <c r="M64" s="8">
        <f t="shared" si="5"/>
        <v>2.6591966927243789</v>
      </c>
      <c r="P64" s="6">
        <f t="shared" si="4"/>
        <v>10.445237947284403</v>
      </c>
      <c r="U64" s="18">
        <v>12.5</v>
      </c>
      <c r="V64" s="20">
        <f t="shared" ref="V64:V83" si="6">L26</f>
        <v>2.1057313276161715</v>
      </c>
    </row>
    <row r="65" spans="1:22" x14ac:dyDescent="0.15">
      <c r="A65" s="6">
        <v>32</v>
      </c>
      <c r="B65" s="6">
        <v>63</v>
      </c>
      <c r="D65">
        <v>636.57141113281295</v>
      </c>
      <c r="E65">
        <v>529.8525390625</v>
      </c>
      <c r="F65">
        <v>474.51333618164102</v>
      </c>
      <c r="G65">
        <v>472.39230346679699</v>
      </c>
      <c r="I65" s="7">
        <f t="shared" si="0"/>
        <v>162.05807495117193</v>
      </c>
      <c r="J65" s="7">
        <f t="shared" si="0"/>
        <v>57.460235595703011</v>
      </c>
      <c r="K65" s="7">
        <f t="shared" si="1"/>
        <v>121.83591003417982</v>
      </c>
      <c r="L65" s="8">
        <f t="shared" si="2"/>
        <v>2.1203517314379225</v>
      </c>
      <c r="M65" s="8">
        <f t="shared" si="5"/>
        <v>2.5719127213351993</v>
      </c>
      <c r="P65" s="6">
        <f t="shared" si="4"/>
        <v>6.8200457922860824</v>
      </c>
      <c r="U65" s="18">
        <v>13</v>
      </c>
      <c r="V65" s="20">
        <f t="shared" si="6"/>
        <v>2.0890793244266477</v>
      </c>
    </row>
    <row r="66" spans="1:22" x14ac:dyDescent="0.15">
      <c r="A66" s="6">
        <v>32.5</v>
      </c>
      <c r="B66" s="6">
        <v>64</v>
      </c>
      <c r="D66">
        <v>637.58331298828102</v>
      </c>
      <c r="E66">
        <v>527.78015136718795</v>
      </c>
      <c r="F66">
        <v>475.20184326171898</v>
      </c>
      <c r="G66">
        <v>473.49322509765602</v>
      </c>
      <c r="I66" s="7">
        <f t="shared" ref="I66:J129" si="7">D66-F66</f>
        <v>162.38146972656205</v>
      </c>
      <c r="J66" s="7">
        <f t="shared" si="7"/>
        <v>54.286926269531932</v>
      </c>
      <c r="K66" s="7">
        <f t="shared" ref="K66:K129" si="8">I66-0.7*J66</f>
        <v>124.38062133788969</v>
      </c>
      <c r="L66" s="8">
        <f t="shared" ref="L66:L129" si="9">K66/J66</f>
        <v>2.291170819293507</v>
      </c>
      <c r="M66" s="8">
        <f t="shared" si="5"/>
        <v>2.7497874496579287</v>
      </c>
      <c r="P66" s="6">
        <f t="shared" si="4"/>
        <v>14.207771848114408</v>
      </c>
      <c r="U66" s="18">
        <v>13.5</v>
      </c>
      <c r="V66" s="20">
        <f t="shared" si="6"/>
        <v>2.1154828912990391</v>
      </c>
    </row>
    <row r="67" spans="1:22" x14ac:dyDescent="0.15">
      <c r="A67" s="6">
        <v>33</v>
      </c>
      <c r="B67" s="6">
        <v>65</v>
      </c>
      <c r="D67">
        <v>637.38262939453102</v>
      </c>
      <c r="E67">
        <v>527.70050048828102</v>
      </c>
      <c r="F67">
        <v>473.92880249023398</v>
      </c>
      <c r="G67">
        <v>472.51113891601602</v>
      </c>
      <c r="I67" s="7">
        <f t="shared" si="7"/>
        <v>163.45382690429705</v>
      </c>
      <c r="J67" s="7">
        <f t="shared" si="7"/>
        <v>55.189361572265</v>
      </c>
      <c r="K67" s="7">
        <f t="shared" si="8"/>
        <v>124.82127380371155</v>
      </c>
      <c r="L67" s="8">
        <f t="shared" si="9"/>
        <v>2.261690844897172</v>
      </c>
      <c r="M67" s="8">
        <f t="shared" si="5"/>
        <v>2.7273631157287386</v>
      </c>
      <c r="P67" s="6">
        <f t="shared" si="4"/>
        <v>13.276415057774319</v>
      </c>
      <c r="U67" s="18">
        <v>14</v>
      </c>
      <c r="V67" s="20">
        <f t="shared" si="6"/>
        <v>2.1553409673560076</v>
      </c>
    </row>
    <row r="68" spans="1:22" x14ac:dyDescent="0.15">
      <c r="A68" s="6">
        <v>33.5</v>
      </c>
      <c r="B68" s="6">
        <v>66</v>
      </c>
      <c r="D68">
        <v>631.43658447265602</v>
      </c>
      <c r="E68">
        <v>524.12139892578102</v>
      </c>
      <c r="F68">
        <v>474.74050903320301</v>
      </c>
      <c r="G68">
        <v>472.57754516601602</v>
      </c>
      <c r="I68" s="7">
        <f t="shared" si="7"/>
        <v>156.69607543945301</v>
      </c>
      <c r="J68" s="7">
        <f t="shared" si="7"/>
        <v>51.543853759765</v>
      </c>
      <c r="K68" s="7">
        <f t="shared" si="8"/>
        <v>120.61537780761751</v>
      </c>
      <c r="L68" s="8">
        <f t="shared" si="9"/>
        <v>2.3400535468259762</v>
      </c>
      <c r="M68" s="8">
        <f t="shared" si="5"/>
        <v>2.8127814581246877</v>
      </c>
      <c r="P68" s="6">
        <f t="shared" si="4"/>
        <v>16.824121467305808</v>
      </c>
      <c r="U68" s="18">
        <v>14.5</v>
      </c>
      <c r="V68" s="20">
        <f t="shared" si="6"/>
        <v>2.1971494483664449</v>
      </c>
    </row>
    <row r="69" spans="1:22" x14ac:dyDescent="0.15">
      <c r="A69" s="6">
        <v>34</v>
      </c>
      <c r="B69" s="6">
        <v>67</v>
      </c>
      <c r="D69">
        <v>631.64074707031295</v>
      </c>
      <c r="E69">
        <v>523.34814453125</v>
      </c>
      <c r="F69">
        <v>474.827880859375</v>
      </c>
      <c r="G69">
        <v>472.95324707031301</v>
      </c>
      <c r="I69" s="7">
        <f t="shared" si="7"/>
        <v>156.81286621093795</v>
      </c>
      <c r="J69" s="7">
        <f t="shared" si="7"/>
        <v>50.394897460936988</v>
      </c>
      <c r="K69" s="7">
        <f t="shared" si="8"/>
        <v>121.53643798828207</v>
      </c>
      <c r="L69" s="8">
        <f t="shared" si="9"/>
        <v>2.4116814223600636</v>
      </c>
      <c r="M69" s="8">
        <f t="shared" si="5"/>
        <v>2.89146497412592</v>
      </c>
      <c r="P69" s="6">
        <f t="shared" si="4"/>
        <v>20.092108251082159</v>
      </c>
      <c r="U69" s="18">
        <v>15</v>
      </c>
      <c r="V69" s="20">
        <f t="shared" si="6"/>
        <v>2.2859050976408364</v>
      </c>
    </row>
    <row r="70" spans="1:22" x14ac:dyDescent="0.15">
      <c r="A70" s="6">
        <v>34.5</v>
      </c>
      <c r="B70" s="6">
        <v>68</v>
      </c>
      <c r="D70">
        <v>630.526611328125</v>
      </c>
      <c r="E70">
        <v>521.79583740234398</v>
      </c>
      <c r="F70">
        <v>474.57534790039102</v>
      </c>
      <c r="G70">
        <v>472.22848510742199</v>
      </c>
      <c r="I70" s="7">
        <f t="shared" si="7"/>
        <v>155.95126342773398</v>
      </c>
      <c r="J70" s="7">
        <f t="shared" si="7"/>
        <v>49.567352294921989</v>
      </c>
      <c r="K70" s="7">
        <f t="shared" si="8"/>
        <v>121.25411682128859</v>
      </c>
      <c r="L70" s="8">
        <f t="shared" si="9"/>
        <v>2.4462496221269956</v>
      </c>
      <c r="M70" s="8">
        <f t="shared" si="5"/>
        <v>2.9330888143599969</v>
      </c>
      <c r="P70" s="6">
        <f t="shared" ref="P70:P133" si="10">(M70-$O$2)/$O$2*100</f>
        <v>21.820884069550306</v>
      </c>
      <c r="U70" s="18">
        <v>15.5</v>
      </c>
      <c r="V70" s="20">
        <f t="shared" si="6"/>
        <v>2.2271452522481407</v>
      </c>
    </row>
    <row r="71" spans="1:22" x14ac:dyDescent="0.15">
      <c r="A71" s="6">
        <v>35</v>
      </c>
      <c r="B71" s="6">
        <v>69</v>
      </c>
      <c r="D71">
        <v>633.39984130859398</v>
      </c>
      <c r="E71">
        <v>522.90997314453102</v>
      </c>
      <c r="F71">
        <v>474.06729125976602</v>
      </c>
      <c r="G71">
        <v>472.40017700195301</v>
      </c>
      <c r="I71" s="7">
        <f t="shared" si="7"/>
        <v>159.33255004882795</v>
      </c>
      <c r="J71" s="7">
        <f t="shared" si="7"/>
        <v>50.509796142578011</v>
      </c>
      <c r="K71" s="7">
        <f t="shared" si="8"/>
        <v>123.97569274902335</v>
      </c>
      <c r="L71" s="8">
        <f t="shared" si="9"/>
        <v>2.4544880838375853</v>
      </c>
      <c r="M71" s="8">
        <f t="shared" si="5"/>
        <v>2.9483829165377315</v>
      </c>
      <c r="P71" s="6">
        <f t="shared" si="10"/>
        <v>22.45609874127112</v>
      </c>
      <c r="U71" s="18">
        <v>16</v>
      </c>
      <c r="V71" s="20">
        <f t="shared" si="6"/>
        <v>2.3020802221872962</v>
      </c>
    </row>
    <row r="72" spans="1:22" x14ac:dyDescent="0.15">
      <c r="A72" s="6">
        <v>35.5</v>
      </c>
      <c r="B72" s="6">
        <v>70</v>
      </c>
      <c r="D72">
        <v>632.65838623046898</v>
      </c>
      <c r="E72">
        <v>522.37225341796898</v>
      </c>
      <c r="F72">
        <v>474.92181396484398</v>
      </c>
      <c r="G72">
        <v>473.12756347656301</v>
      </c>
      <c r="I72" s="7">
        <f t="shared" si="7"/>
        <v>157.736572265625</v>
      </c>
      <c r="J72" s="7">
        <f t="shared" si="7"/>
        <v>49.244689941405966</v>
      </c>
      <c r="K72" s="7">
        <f t="shared" si="8"/>
        <v>123.26528930664082</v>
      </c>
      <c r="L72" s="8">
        <f t="shared" si="9"/>
        <v>2.503118396182586</v>
      </c>
      <c r="M72" s="8">
        <f t="shared" si="5"/>
        <v>3.0040688693498776</v>
      </c>
      <c r="P72" s="6">
        <f t="shared" si="10"/>
        <v>24.768920626724697</v>
      </c>
      <c r="U72" s="18">
        <v>16.5</v>
      </c>
      <c r="V72" s="20">
        <f t="shared" si="6"/>
        <v>2.3072930583517244</v>
      </c>
    </row>
    <row r="73" spans="1:22" x14ac:dyDescent="0.15">
      <c r="A73" s="6">
        <v>36</v>
      </c>
      <c r="B73" s="6">
        <v>71</v>
      </c>
      <c r="D73">
        <v>636.71887207031295</v>
      </c>
      <c r="E73">
        <v>523.87707519531295</v>
      </c>
      <c r="F73">
        <v>475.44647216796898</v>
      </c>
      <c r="G73">
        <v>473.64437866210898</v>
      </c>
      <c r="I73" s="7">
        <f t="shared" si="7"/>
        <v>161.27239990234398</v>
      </c>
      <c r="J73" s="7">
        <f t="shared" si="7"/>
        <v>50.232696533203978</v>
      </c>
      <c r="K73" s="7">
        <f t="shared" si="8"/>
        <v>126.10951232910119</v>
      </c>
      <c r="L73" s="8">
        <f t="shared" si="9"/>
        <v>2.5105065232909087</v>
      </c>
      <c r="M73" s="8">
        <f t="shared" si="5"/>
        <v>3.0185126369253448</v>
      </c>
      <c r="P73" s="6">
        <f t="shared" si="10"/>
        <v>25.368818088650841</v>
      </c>
      <c r="U73" s="18">
        <v>17</v>
      </c>
      <c r="V73" s="20">
        <f t="shared" si="6"/>
        <v>2.3055606975769294</v>
      </c>
    </row>
    <row r="74" spans="1:22" x14ac:dyDescent="0.15">
      <c r="A74" s="6">
        <v>36.5</v>
      </c>
      <c r="B74" s="6">
        <v>72</v>
      </c>
      <c r="D74">
        <v>638.95172119140602</v>
      </c>
      <c r="E74">
        <v>524.29260253906295</v>
      </c>
      <c r="F74">
        <v>474.38882446289102</v>
      </c>
      <c r="G74">
        <v>472.30145263671898</v>
      </c>
      <c r="I74" s="7">
        <f t="shared" si="7"/>
        <v>164.562896728515</v>
      </c>
      <c r="J74" s="7">
        <f t="shared" si="7"/>
        <v>51.991149902343977</v>
      </c>
      <c r="K74" s="7">
        <f t="shared" si="8"/>
        <v>128.16909179687423</v>
      </c>
      <c r="L74" s="8">
        <f t="shared" si="9"/>
        <v>2.4652097912359472</v>
      </c>
      <c r="M74" s="8">
        <f t="shared" si="5"/>
        <v>2.9802715453375286</v>
      </c>
      <c r="P74" s="6">
        <f t="shared" si="10"/>
        <v>23.780539014998268</v>
      </c>
      <c r="U74" s="18">
        <v>17.5</v>
      </c>
      <c r="V74" s="20">
        <f t="shared" si="6"/>
        <v>2.2836342203804527</v>
      </c>
    </row>
    <row r="75" spans="1:22" x14ac:dyDescent="0.15">
      <c r="A75" s="6">
        <v>37</v>
      </c>
      <c r="B75" s="6">
        <v>73</v>
      </c>
      <c r="D75">
        <v>639.93908691406295</v>
      </c>
      <c r="E75">
        <v>524.85827636718795</v>
      </c>
      <c r="F75">
        <v>474.15509033203102</v>
      </c>
      <c r="G75">
        <v>472.49411010742199</v>
      </c>
      <c r="I75" s="7">
        <f t="shared" si="7"/>
        <v>165.78399658203193</v>
      </c>
      <c r="J75" s="7">
        <f t="shared" si="7"/>
        <v>52.364166259765966</v>
      </c>
      <c r="K75" s="7">
        <f t="shared" si="8"/>
        <v>129.12908020019574</v>
      </c>
      <c r="L75" s="8">
        <f t="shared" si="9"/>
        <v>2.4659817853227644</v>
      </c>
      <c r="M75" s="8">
        <f t="shared" si="5"/>
        <v>2.9880991798914907</v>
      </c>
      <c r="P75" s="6">
        <f t="shared" si="10"/>
        <v>24.105646579715874</v>
      </c>
      <c r="U75" s="18">
        <v>18</v>
      </c>
      <c r="V75" s="20">
        <f t="shared" si="6"/>
        <v>2.2333154602817373</v>
      </c>
    </row>
    <row r="76" spans="1:22" x14ac:dyDescent="0.15">
      <c r="A76" s="6">
        <v>37.5</v>
      </c>
      <c r="B76" s="6">
        <v>74</v>
      </c>
      <c r="D76">
        <v>640.48181152343795</v>
      </c>
      <c r="E76">
        <v>524.58251953125</v>
      </c>
      <c r="F76">
        <v>474.82482910156301</v>
      </c>
      <c r="G76">
        <v>473.45608520507801</v>
      </c>
      <c r="I76" s="7">
        <f t="shared" si="7"/>
        <v>165.65698242187494</v>
      </c>
      <c r="J76" s="7">
        <f t="shared" si="7"/>
        <v>51.126434326171989</v>
      </c>
      <c r="K76" s="7">
        <f t="shared" si="8"/>
        <v>129.86847839355454</v>
      </c>
      <c r="L76" s="8">
        <f t="shared" si="9"/>
        <v>2.5401434718687965</v>
      </c>
      <c r="M76" s="8">
        <f t="shared" si="5"/>
        <v>3.0693165069046677</v>
      </c>
      <c r="P76" s="6">
        <f t="shared" si="10"/>
        <v>27.478870919214732</v>
      </c>
      <c r="U76" s="18">
        <v>18.5</v>
      </c>
      <c r="V76" s="20">
        <f t="shared" si="6"/>
        <v>2.189372261346926</v>
      </c>
    </row>
    <row r="77" spans="1:22" x14ac:dyDescent="0.15">
      <c r="A77" s="6">
        <v>38</v>
      </c>
      <c r="B77" s="6">
        <v>75</v>
      </c>
      <c r="D77">
        <v>641.654541015625</v>
      </c>
      <c r="E77">
        <v>525.42626953125</v>
      </c>
      <c r="F77">
        <v>475.38662719726602</v>
      </c>
      <c r="G77">
        <v>473.62646484375</v>
      </c>
      <c r="I77" s="7">
        <f t="shared" si="7"/>
        <v>166.26791381835898</v>
      </c>
      <c r="J77" s="7">
        <f t="shared" si="7"/>
        <v>51.7998046875</v>
      </c>
      <c r="K77" s="7">
        <f t="shared" si="8"/>
        <v>130.00805053710897</v>
      </c>
      <c r="L77" s="8">
        <f t="shared" si="9"/>
        <v>2.5098173887223494</v>
      </c>
      <c r="M77" s="8">
        <f t="shared" si="5"/>
        <v>3.0460460642253655</v>
      </c>
      <c r="P77" s="6">
        <f t="shared" si="10"/>
        <v>26.512372432703351</v>
      </c>
      <c r="U77" s="18">
        <v>19</v>
      </c>
      <c r="V77" s="20">
        <f t="shared" si="6"/>
        <v>2.1551009556595782</v>
      </c>
    </row>
    <row r="78" spans="1:22" x14ac:dyDescent="0.15">
      <c r="A78" s="6">
        <v>38.5</v>
      </c>
      <c r="B78" s="6">
        <v>76</v>
      </c>
      <c r="D78">
        <v>637.75103759765602</v>
      </c>
      <c r="E78">
        <v>524.43200683593795</v>
      </c>
      <c r="F78">
        <v>474.53561401367199</v>
      </c>
      <c r="G78">
        <v>472.99343872070301</v>
      </c>
      <c r="I78" s="7">
        <f t="shared" si="7"/>
        <v>163.21542358398403</v>
      </c>
      <c r="J78" s="7">
        <f t="shared" si="7"/>
        <v>51.438568115234943</v>
      </c>
      <c r="K78" s="7">
        <f t="shared" si="8"/>
        <v>127.20842590331958</v>
      </c>
      <c r="L78" s="8">
        <f t="shared" si="9"/>
        <v>2.4730164653561442</v>
      </c>
      <c r="M78" s="8">
        <f t="shared" si="5"/>
        <v>3.0163007813263052</v>
      </c>
      <c r="P78" s="6">
        <f t="shared" si="10"/>
        <v>25.276952406578751</v>
      </c>
      <c r="U78" s="18">
        <v>19.5</v>
      </c>
      <c r="V78" s="20">
        <f t="shared" si="6"/>
        <v>2.1562230135684199</v>
      </c>
    </row>
    <row r="79" spans="1:22" x14ac:dyDescent="0.15">
      <c r="A79" s="6">
        <v>39</v>
      </c>
      <c r="B79" s="6">
        <v>77</v>
      </c>
      <c r="D79">
        <v>638.83068847656295</v>
      </c>
      <c r="E79">
        <v>525.21716308593795</v>
      </c>
      <c r="F79">
        <v>475.15115356445301</v>
      </c>
      <c r="G79">
        <v>473.59719848632801</v>
      </c>
      <c r="I79" s="7">
        <f t="shared" si="7"/>
        <v>163.67953491210994</v>
      </c>
      <c r="J79" s="7">
        <f t="shared" si="7"/>
        <v>51.619964599609943</v>
      </c>
      <c r="K79" s="7">
        <f t="shared" si="8"/>
        <v>127.54555969238299</v>
      </c>
      <c r="L79" s="8">
        <f t="shared" si="9"/>
        <v>2.4708571708967573</v>
      </c>
      <c r="M79" s="8">
        <f t="shared" si="5"/>
        <v>3.0211971273340632</v>
      </c>
      <c r="P79" s="6">
        <f t="shared" si="10"/>
        <v>25.480313858320418</v>
      </c>
      <c r="U79" s="18">
        <v>20</v>
      </c>
      <c r="V79" s="20">
        <f t="shared" si="6"/>
        <v>2.181362059689548</v>
      </c>
    </row>
    <row r="80" spans="1:22" x14ac:dyDescent="0.15">
      <c r="A80" s="6">
        <v>39.5</v>
      </c>
      <c r="B80" s="6">
        <v>78</v>
      </c>
      <c r="D80">
        <v>634.18115234375</v>
      </c>
      <c r="E80">
        <v>525.41784667968795</v>
      </c>
      <c r="F80">
        <v>474.39230346679699</v>
      </c>
      <c r="G80">
        <v>472.42156982421898</v>
      </c>
      <c r="I80" s="7">
        <f t="shared" si="7"/>
        <v>159.78884887695301</v>
      </c>
      <c r="J80" s="7">
        <f t="shared" si="7"/>
        <v>52.996276855468977</v>
      </c>
      <c r="K80" s="7">
        <f t="shared" si="8"/>
        <v>122.69145507812473</v>
      </c>
      <c r="L80" s="8">
        <f t="shared" si="9"/>
        <v>2.3150957455507277</v>
      </c>
      <c r="M80" s="8">
        <f t="shared" si="5"/>
        <v>2.8724913424551786</v>
      </c>
      <c r="P80" s="6">
        <f t="shared" si="10"/>
        <v>19.304070543930738</v>
      </c>
      <c r="U80" s="18">
        <v>20.5</v>
      </c>
      <c r="V80" s="20">
        <f t="shared" si="6"/>
        <v>2.1167728566815436</v>
      </c>
    </row>
    <row r="81" spans="1:22" x14ac:dyDescent="0.15">
      <c r="A81" s="6">
        <v>40</v>
      </c>
      <c r="B81" s="6">
        <v>79</v>
      </c>
      <c r="D81">
        <v>634.62658691406295</v>
      </c>
      <c r="E81">
        <v>524.42126464843795</v>
      </c>
      <c r="F81">
        <v>474.33026123046898</v>
      </c>
      <c r="G81">
        <v>472.42025756835898</v>
      </c>
      <c r="I81" s="7">
        <f t="shared" si="7"/>
        <v>160.29632568359398</v>
      </c>
      <c r="J81" s="7">
        <f t="shared" si="7"/>
        <v>52.001007080078978</v>
      </c>
      <c r="K81" s="7">
        <f t="shared" si="8"/>
        <v>123.8956207275387</v>
      </c>
      <c r="L81" s="8">
        <f t="shared" si="9"/>
        <v>2.382561948016614</v>
      </c>
      <c r="M81" s="8">
        <f t="shared" si="5"/>
        <v>2.9470131853882098</v>
      </c>
      <c r="P81" s="6">
        <f t="shared" si="10"/>
        <v>22.399209274182564</v>
      </c>
      <c r="U81" s="18">
        <v>21</v>
      </c>
      <c r="V81" s="20">
        <f t="shared" si="6"/>
        <v>2.0756278107376813</v>
      </c>
    </row>
    <row r="82" spans="1:22" x14ac:dyDescent="0.15">
      <c r="A82" s="6">
        <v>40.5</v>
      </c>
      <c r="B82" s="6">
        <v>80</v>
      </c>
      <c r="D82">
        <v>633.62469482421898</v>
      </c>
      <c r="E82">
        <v>526.02185058593795</v>
      </c>
      <c r="F82">
        <v>475.31106567382801</v>
      </c>
      <c r="G82">
        <v>473.59414672851602</v>
      </c>
      <c r="I82" s="7">
        <f t="shared" si="7"/>
        <v>158.31362915039097</v>
      </c>
      <c r="J82" s="7">
        <f t="shared" si="7"/>
        <v>52.427703857421932</v>
      </c>
      <c r="K82" s="7">
        <f t="shared" si="8"/>
        <v>121.61423645019562</v>
      </c>
      <c r="L82" s="8">
        <f t="shared" si="9"/>
        <v>2.3196559738898292</v>
      </c>
      <c r="M82" s="8">
        <f t="shared" si="5"/>
        <v>2.8911628517285699</v>
      </c>
      <c r="P82" s="6">
        <f t="shared" si="10"/>
        <v>20.079560108195317</v>
      </c>
      <c r="U82" s="18">
        <v>21.5</v>
      </c>
      <c r="V82" s="20">
        <f t="shared" si="6"/>
        <v>2.0623826051092649</v>
      </c>
    </row>
    <row r="83" spans="1:22" x14ac:dyDescent="0.15">
      <c r="A83" s="6">
        <v>41</v>
      </c>
      <c r="B83" s="6">
        <v>81</v>
      </c>
      <c r="D83">
        <v>633.65417480468795</v>
      </c>
      <c r="E83">
        <v>527.53619384765602</v>
      </c>
      <c r="F83">
        <v>474.26388549804699</v>
      </c>
      <c r="G83">
        <v>472.63040161132801</v>
      </c>
      <c r="I83" s="7">
        <f t="shared" si="7"/>
        <v>159.39028930664097</v>
      </c>
      <c r="J83" s="7">
        <f t="shared" si="7"/>
        <v>54.905792236328011</v>
      </c>
      <c r="K83" s="7">
        <f t="shared" si="8"/>
        <v>120.95623474121136</v>
      </c>
      <c r="L83" s="8">
        <f t="shared" si="9"/>
        <v>2.2029776789411586</v>
      </c>
      <c r="M83" s="8">
        <f t="shared" si="5"/>
        <v>2.7815401972470442</v>
      </c>
      <c r="P83" s="6">
        <f t="shared" si="10"/>
        <v>15.526568525530182</v>
      </c>
      <c r="U83" s="18">
        <v>22</v>
      </c>
      <c r="V83" s="20">
        <f t="shared" si="6"/>
        <v>2.0387794470394915</v>
      </c>
    </row>
    <row r="84" spans="1:22" x14ac:dyDescent="0.15">
      <c r="A84" s="6">
        <v>41.5</v>
      </c>
      <c r="B84" s="6">
        <v>82</v>
      </c>
      <c r="D84">
        <v>629.258544921875</v>
      </c>
      <c r="E84">
        <v>527.35540771484398</v>
      </c>
      <c r="F84">
        <v>475.35867309570301</v>
      </c>
      <c r="G84">
        <v>473.50503540039102</v>
      </c>
      <c r="I84" s="7">
        <f t="shared" si="7"/>
        <v>153.89987182617199</v>
      </c>
      <c r="J84" s="7">
        <f t="shared" si="7"/>
        <v>53.850372314452954</v>
      </c>
      <c r="K84" s="7">
        <f t="shared" si="8"/>
        <v>116.20461120605492</v>
      </c>
      <c r="L84" s="8">
        <f t="shared" si="9"/>
        <v>2.1579165790626607</v>
      </c>
      <c r="M84" s="8">
        <f t="shared" si="5"/>
        <v>2.7435347378356916</v>
      </c>
      <c r="P84" s="6">
        <f t="shared" si="10"/>
        <v>13.948076035874488</v>
      </c>
      <c r="U84" s="18">
        <v>65</v>
      </c>
      <c r="V84" s="20">
        <f t="shared" ref="V84:V104" si="11">L131</f>
        <v>1.5215203700031033</v>
      </c>
    </row>
    <row r="85" spans="1:22" x14ac:dyDescent="0.15">
      <c r="A85" s="6">
        <v>42</v>
      </c>
      <c r="B85" s="6">
        <v>83</v>
      </c>
      <c r="D85">
        <v>630.60284423828102</v>
      </c>
      <c r="E85">
        <v>528.45690917968795</v>
      </c>
      <c r="F85">
        <v>474.70031738281301</v>
      </c>
      <c r="G85">
        <v>472.85931396484398</v>
      </c>
      <c r="I85" s="7">
        <f t="shared" si="7"/>
        <v>155.90252685546801</v>
      </c>
      <c r="J85" s="7">
        <f t="shared" si="7"/>
        <v>55.597595214843977</v>
      </c>
      <c r="K85" s="7">
        <f t="shared" si="8"/>
        <v>116.98421020507723</v>
      </c>
      <c r="L85" s="8">
        <f t="shared" si="9"/>
        <v>2.1041235642120664</v>
      </c>
      <c r="M85" s="8">
        <f t="shared" si="5"/>
        <v>2.6967973634522422</v>
      </c>
      <c r="P85" s="6">
        <f t="shared" si="10"/>
        <v>12.00691822346651</v>
      </c>
      <c r="U85" s="18">
        <v>65.5</v>
      </c>
      <c r="V85" s="20">
        <f t="shared" si="11"/>
        <v>1.519646774080667</v>
      </c>
    </row>
    <row r="86" spans="1:22" x14ac:dyDescent="0.15">
      <c r="A86" s="6">
        <v>42.5</v>
      </c>
      <c r="B86" s="6">
        <v>84</v>
      </c>
      <c r="D86">
        <v>634.53234863281295</v>
      </c>
      <c r="E86">
        <v>530.33703613281295</v>
      </c>
      <c r="F86">
        <v>474.30056762695301</v>
      </c>
      <c r="G86">
        <v>472.68240356445301</v>
      </c>
      <c r="I86" s="7">
        <f t="shared" si="7"/>
        <v>160.23178100585994</v>
      </c>
      <c r="J86" s="7">
        <f t="shared" si="7"/>
        <v>57.654632568359943</v>
      </c>
      <c r="K86" s="7">
        <f t="shared" si="8"/>
        <v>119.87353820800799</v>
      </c>
      <c r="L86" s="8">
        <f t="shared" si="9"/>
        <v>2.0791657646222328</v>
      </c>
      <c r="M86" s="8">
        <f t="shared" si="5"/>
        <v>2.6788952043295535</v>
      </c>
      <c r="P86" s="6">
        <f t="shared" si="10"/>
        <v>11.263382316745062</v>
      </c>
      <c r="U86" s="18">
        <v>66</v>
      </c>
      <c r="V86" s="20">
        <f t="shared" si="11"/>
        <v>1.4471534011123812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635.53887939453102</v>
      </c>
      <c r="E87">
        <v>530.46765136718795</v>
      </c>
      <c r="F87">
        <v>475.03799438476602</v>
      </c>
      <c r="G87">
        <v>473.36434936523398</v>
      </c>
      <c r="I87" s="7">
        <f t="shared" si="7"/>
        <v>160.500885009765</v>
      </c>
      <c r="J87" s="7">
        <f t="shared" si="7"/>
        <v>57.103302001953978</v>
      </c>
      <c r="K87" s="7">
        <f t="shared" si="8"/>
        <v>120.52857360839721</v>
      </c>
      <c r="L87" s="8">
        <f t="shared" si="9"/>
        <v>2.1107111039616049</v>
      </c>
      <c r="M87" s="8">
        <f t="shared" si="5"/>
        <v>2.7174961841360705</v>
      </c>
      <c r="P87" s="6">
        <f t="shared" si="10"/>
        <v>12.866608738992639</v>
      </c>
      <c r="U87" s="18">
        <v>66.5</v>
      </c>
      <c r="V87" s="20">
        <f t="shared" si="11"/>
        <v>1.4208121000230294</v>
      </c>
    </row>
    <row r="88" spans="1:22" x14ac:dyDescent="0.15">
      <c r="A88" s="6">
        <v>43.5</v>
      </c>
      <c r="B88" s="6">
        <v>86</v>
      </c>
      <c r="D88">
        <v>638.71661376953102</v>
      </c>
      <c r="E88">
        <v>531.73345947265602</v>
      </c>
      <c r="F88">
        <v>474.753173828125</v>
      </c>
      <c r="G88">
        <v>472.50283813476602</v>
      </c>
      <c r="I88" s="7">
        <f t="shared" si="7"/>
        <v>163.96343994140602</v>
      </c>
      <c r="J88" s="7">
        <f t="shared" si="7"/>
        <v>59.23062133789</v>
      </c>
      <c r="K88" s="7">
        <f t="shared" si="8"/>
        <v>122.50200500488302</v>
      </c>
      <c r="L88" s="8">
        <f t="shared" si="9"/>
        <v>2.0682208330392462</v>
      </c>
      <c r="M88" s="8">
        <f t="shared" ref="M88:M151" si="12">L88+ABS($N$2)*A88</f>
        <v>2.6820615536808567</v>
      </c>
      <c r="P88" s="6">
        <f t="shared" si="10"/>
        <v>11.394891282774436</v>
      </c>
      <c r="U88" s="18">
        <v>67</v>
      </c>
      <c r="V88" s="20">
        <f t="shared" si="11"/>
        <v>1.4541660980034765</v>
      </c>
    </row>
    <row r="89" spans="1:22" x14ac:dyDescent="0.15">
      <c r="A89" s="6">
        <v>44</v>
      </c>
      <c r="B89" s="6">
        <v>87</v>
      </c>
      <c r="D89">
        <v>635.309814453125</v>
      </c>
      <c r="E89">
        <v>530.17156982421898</v>
      </c>
      <c r="F89">
        <v>475.429443359375</v>
      </c>
      <c r="G89">
        <v>473.34555053710898</v>
      </c>
      <c r="I89" s="7">
        <f t="shared" si="7"/>
        <v>159.88037109375</v>
      </c>
      <c r="J89" s="7">
        <f t="shared" si="7"/>
        <v>56.82601928711</v>
      </c>
      <c r="K89" s="7">
        <f t="shared" si="8"/>
        <v>120.10215759277301</v>
      </c>
      <c r="L89" s="8">
        <f t="shared" si="9"/>
        <v>2.1135064377105879</v>
      </c>
      <c r="M89" s="8">
        <f t="shared" si="12"/>
        <v>2.7344027988193433</v>
      </c>
      <c r="P89" s="6">
        <f t="shared" si="10"/>
        <v>13.568796390882387</v>
      </c>
      <c r="U89" s="18">
        <v>67.5</v>
      </c>
      <c r="V89" s="20">
        <f t="shared" si="11"/>
        <v>1.4375694754696675</v>
      </c>
    </row>
    <row r="90" spans="1:22" x14ac:dyDescent="0.15">
      <c r="A90" s="6">
        <v>44.5</v>
      </c>
      <c r="B90" s="6">
        <v>88</v>
      </c>
      <c r="D90">
        <v>635.96820068359398</v>
      </c>
      <c r="E90">
        <v>530.709716796875</v>
      </c>
      <c r="F90">
        <v>475.73831176757801</v>
      </c>
      <c r="G90">
        <v>474.08999633789102</v>
      </c>
      <c r="I90" s="7">
        <f t="shared" si="7"/>
        <v>160.22988891601597</v>
      </c>
      <c r="J90" s="7">
        <f t="shared" si="7"/>
        <v>56.619720458983977</v>
      </c>
      <c r="K90" s="7">
        <f t="shared" si="8"/>
        <v>120.59608459472719</v>
      </c>
      <c r="L90" s="8">
        <f t="shared" si="9"/>
        <v>2.1299307664736435</v>
      </c>
      <c r="M90" s="8">
        <f t="shared" si="12"/>
        <v>2.7578827680495439</v>
      </c>
      <c r="P90" s="6">
        <f t="shared" si="10"/>
        <v>14.543997208377238</v>
      </c>
      <c r="U90" s="18">
        <v>68</v>
      </c>
      <c r="V90" s="20">
        <f t="shared" si="11"/>
        <v>1.4326743149767174</v>
      </c>
    </row>
    <row r="91" spans="1:22" x14ac:dyDescent="0.15">
      <c r="A91" s="6">
        <v>45</v>
      </c>
      <c r="B91" s="6">
        <v>89</v>
      </c>
      <c r="D91">
        <v>637.62353515625</v>
      </c>
      <c r="E91">
        <v>532.35388183593795</v>
      </c>
      <c r="F91">
        <v>474.51550292968801</v>
      </c>
      <c r="G91">
        <v>472.99343872070301</v>
      </c>
      <c r="I91" s="7">
        <f t="shared" si="7"/>
        <v>163.10803222656199</v>
      </c>
      <c r="J91" s="7">
        <f t="shared" si="7"/>
        <v>59.360443115234943</v>
      </c>
      <c r="K91" s="7">
        <f t="shared" si="8"/>
        <v>121.55572204589754</v>
      </c>
      <c r="L91" s="8">
        <f t="shared" si="9"/>
        <v>2.0477563115545561</v>
      </c>
      <c r="M91" s="8">
        <f t="shared" si="12"/>
        <v>2.6827639535976013</v>
      </c>
      <c r="P91" s="6">
        <f t="shared" si="10"/>
        <v>11.424064275562545</v>
      </c>
      <c r="U91" s="18">
        <v>68.5</v>
      </c>
      <c r="V91" s="20">
        <f t="shared" si="11"/>
        <v>1.4096419847847987</v>
      </c>
    </row>
    <row r="92" spans="1:22" x14ac:dyDescent="0.15">
      <c r="A92" s="6">
        <v>45.5</v>
      </c>
      <c r="B92" s="6">
        <v>90</v>
      </c>
      <c r="D92">
        <v>636.28723144531295</v>
      </c>
      <c r="E92">
        <v>531.67559814453102</v>
      </c>
      <c r="F92">
        <v>474.88641357421898</v>
      </c>
      <c r="G92">
        <v>473.78112792968801</v>
      </c>
      <c r="I92" s="7">
        <f t="shared" si="7"/>
        <v>161.40081787109398</v>
      </c>
      <c r="J92" s="7">
        <f t="shared" si="7"/>
        <v>57.894470214843011</v>
      </c>
      <c r="K92" s="7">
        <f t="shared" si="8"/>
        <v>120.87468872070387</v>
      </c>
      <c r="L92" s="8">
        <f t="shared" si="9"/>
        <v>2.0878451477687756</v>
      </c>
      <c r="M92" s="8">
        <f t="shared" si="12"/>
        <v>2.7299084302789658</v>
      </c>
      <c r="P92" s="6">
        <f t="shared" si="10"/>
        <v>13.382130393506978</v>
      </c>
      <c r="U92" s="18">
        <v>69</v>
      </c>
      <c r="V92" s="20">
        <f t="shared" si="11"/>
        <v>1.4291075681923564</v>
      </c>
    </row>
    <row r="93" spans="1:22" x14ac:dyDescent="0.15">
      <c r="A93" s="6">
        <v>46</v>
      </c>
      <c r="B93" s="6">
        <v>91</v>
      </c>
      <c r="D93">
        <v>634.58483886718795</v>
      </c>
      <c r="E93">
        <v>531.79510498046898</v>
      </c>
      <c r="F93">
        <v>475.08868408203102</v>
      </c>
      <c r="G93">
        <v>473.454345703125</v>
      </c>
      <c r="I93" s="7">
        <f t="shared" si="7"/>
        <v>159.49615478515693</v>
      </c>
      <c r="J93" s="7">
        <f t="shared" si="7"/>
        <v>58.340759277343977</v>
      </c>
      <c r="K93" s="7">
        <f t="shared" si="8"/>
        <v>118.65762329101615</v>
      </c>
      <c r="L93" s="8">
        <f t="shared" si="9"/>
        <v>2.0338717692537061</v>
      </c>
      <c r="M93" s="8">
        <f t="shared" si="12"/>
        <v>2.6829906922310416</v>
      </c>
      <c r="P93" s="6">
        <f t="shared" si="10"/>
        <v>11.433481481288871</v>
      </c>
      <c r="U93" s="18">
        <v>69.5</v>
      </c>
      <c r="V93" s="20">
        <f t="shared" si="11"/>
        <v>1.4514977560999718</v>
      </c>
    </row>
    <row r="94" spans="1:22" x14ac:dyDescent="0.15">
      <c r="A94" s="6">
        <v>46.5</v>
      </c>
      <c r="B94" s="6">
        <v>92</v>
      </c>
      <c r="D94">
        <v>634.83721923828102</v>
      </c>
      <c r="E94">
        <v>532.55993652343795</v>
      </c>
      <c r="F94">
        <v>474.48056030273398</v>
      </c>
      <c r="G94">
        <v>472.60855102539102</v>
      </c>
      <c r="I94" s="7">
        <f t="shared" si="7"/>
        <v>160.35665893554705</v>
      </c>
      <c r="J94" s="7">
        <f t="shared" si="7"/>
        <v>59.951385498046932</v>
      </c>
      <c r="K94" s="7">
        <f t="shared" si="8"/>
        <v>118.39068908691419</v>
      </c>
      <c r="L94" s="8">
        <f t="shared" si="9"/>
        <v>1.9747781990921807</v>
      </c>
      <c r="M94" s="8">
        <f t="shared" si="12"/>
        <v>2.6309527625366611</v>
      </c>
      <c r="P94" s="6">
        <f t="shared" si="10"/>
        <v>9.2721740672473434</v>
      </c>
      <c r="U94" s="18">
        <v>70</v>
      </c>
      <c r="V94" s="20">
        <f t="shared" si="11"/>
        <v>1.4741424275392638</v>
      </c>
    </row>
    <row r="95" spans="1:22" x14ac:dyDescent="0.15">
      <c r="A95" s="6">
        <v>47</v>
      </c>
      <c r="B95" s="6">
        <v>93</v>
      </c>
      <c r="D95">
        <v>633.158935546875</v>
      </c>
      <c r="E95">
        <v>532.74108886718795</v>
      </c>
      <c r="F95">
        <v>474.12408447265602</v>
      </c>
      <c r="G95">
        <v>472.34164428710898</v>
      </c>
      <c r="I95" s="7">
        <f t="shared" si="7"/>
        <v>159.03485107421898</v>
      </c>
      <c r="J95" s="7">
        <f t="shared" si="7"/>
        <v>60.399444580078978</v>
      </c>
      <c r="K95" s="7">
        <f t="shared" si="8"/>
        <v>116.7552398681637</v>
      </c>
      <c r="L95" s="8">
        <f t="shared" si="9"/>
        <v>1.9330515484023518</v>
      </c>
      <c r="M95" s="8">
        <f t="shared" si="12"/>
        <v>2.5962817523139772</v>
      </c>
      <c r="P95" s="6">
        <f t="shared" si="10"/>
        <v>7.832172286110219</v>
      </c>
      <c r="U95" s="18">
        <v>70.5</v>
      </c>
      <c r="V95" s="20">
        <f t="shared" si="11"/>
        <v>1.4332753466665908</v>
      </c>
    </row>
    <row r="96" spans="1:22" x14ac:dyDescent="0.15">
      <c r="A96" s="6">
        <v>47.5</v>
      </c>
      <c r="B96" s="6">
        <v>94</v>
      </c>
      <c r="D96">
        <v>631.57830810546898</v>
      </c>
      <c r="E96">
        <v>530.24548339843795</v>
      </c>
      <c r="F96">
        <v>474.92965698242199</v>
      </c>
      <c r="G96">
        <v>472.68850708007801</v>
      </c>
      <c r="I96" s="7">
        <f t="shared" si="7"/>
        <v>156.64865112304699</v>
      </c>
      <c r="J96" s="7">
        <f t="shared" si="7"/>
        <v>57.556976318359943</v>
      </c>
      <c r="K96" s="7">
        <f t="shared" si="8"/>
        <v>116.35876770019503</v>
      </c>
      <c r="L96" s="8">
        <f t="shared" si="9"/>
        <v>2.0216275270714328</v>
      </c>
      <c r="M96" s="8">
        <f t="shared" si="12"/>
        <v>2.691913371450203</v>
      </c>
      <c r="P96" s="6">
        <f t="shared" si="10"/>
        <v>11.804069874461829</v>
      </c>
      <c r="U96" s="18">
        <v>71</v>
      </c>
      <c r="V96" s="20">
        <f t="shared" si="11"/>
        <v>1.4343784659818877</v>
      </c>
    </row>
    <row r="97" spans="1:22" x14ac:dyDescent="0.15">
      <c r="A97" s="6">
        <v>48</v>
      </c>
      <c r="B97" s="6">
        <v>95</v>
      </c>
      <c r="D97">
        <v>632.20257568359398</v>
      </c>
      <c r="E97">
        <v>531.67218017578102</v>
      </c>
      <c r="F97">
        <v>474.84753417968801</v>
      </c>
      <c r="G97">
        <v>473.27478027343801</v>
      </c>
      <c r="I97" s="7">
        <f t="shared" si="7"/>
        <v>157.35504150390597</v>
      </c>
      <c r="J97" s="7">
        <f t="shared" si="7"/>
        <v>58.397399902343011</v>
      </c>
      <c r="K97" s="7">
        <f t="shared" si="8"/>
        <v>116.47686157226586</v>
      </c>
      <c r="L97" s="8">
        <f t="shared" si="9"/>
        <v>1.9945556097882466</v>
      </c>
      <c r="M97" s="8">
        <f t="shared" si="12"/>
        <v>2.6718970946341618</v>
      </c>
      <c r="P97" s="6">
        <f t="shared" si="10"/>
        <v>10.972727664306817</v>
      </c>
      <c r="U97" s="18">
        <v>71.5</v>
      </c>
      <c r="V97" s="20">
        <f t="shared" si="11"/>
        <v>1.4131811857480243</v>
      </c>
    </row>
    <row r="98" spans="1:22" x14ac:dyDescent="0.15">
      <c r="A98" s="6">
        <v>48.5</v>
      </c>
      <c r="B98" s="6">
        <v>96</v>
      </c>
      <c r="D98">
        <v>632.52777099609398</v>
      </c>
      <c r="E98">
        <v>532.674072265625</v>
      </c>
      <c r="F98">
        <v>473.9501953125</v>
      </c>
      <c r="G98">
        <v>471.96505737304699</v>
      </c>
      <c r="I98" s="7">
        <f t="shared" si="7"/>
        <v>158.57757568359398</v>
      </c>
      <c r="J98" s="7">
        <f t="shared" si="7"/>
        <v>60.709014892578011</v>
      </c>
      <c r="K98" s="7">
        <f t="shared" si="8"/>
        <v>116.08126525878937</v>
      </c>
      <c r="L98" s="8">
        <f t="shared" si="9"/>
        <v>1.9120927174356259</v>
      </c>
      <c r="M98" s="8">
        <f t="shared" si="12"/>
        <v>2.596489842748686</v>
      </c>
      <c r="P98" s="6">
        <f t="shared" si="10"/>
        <v>7.840814970436222</v>
      </c>
      <c r="U98" s="18">
        <v>72</v>
      </c>
      <c r="V98" s="20">
        <f t="shared" si="11"/>
        <v>1.4424222233056299</v>
      </c>
    </row>
    <row r="99" spans="1:22" x14ac:dyDescent="0.15">
      <c r="A99" s="6">
        <v>49</v>
      </c>
      <c r="B99" s="6">
        <v>97</v>
      </c>
      <c r="D99">
        <v>633.30407714843795</v>
      </c>
      <c r="E99">
        <v>533.59558105468795</v>
      </c>
      <c r="F99">
        <v>474.00872802734398</v>
      </c>
      <c r="G99">
        <v>472.462646484375</v>
      </c>
      <c r="I99" s="7">
        <f t="shared" si="7"/>
        <v>159.29534912109398</v>
      </c>
      <c r="J99" s="7">
        <f t="shared" si="7"/>
        <v>61.132934570312955</v>
      </c>
      <c r="K99" s="7">
        <f t="shared" si="8"/>
        <v>116.50229492187492</v>
      </c>
      <c r="L99" s="8">
        <f t="shared" si="9"/>
        <v>1.9057206355418466</v>
      </c>
      <c r="M99" s="8">
        <f t="shared" si="12"/>
        <v>2.5971734013220518</v>
      </c>
      <c r="P99" s="6">
        <f t="shared" si="10"/>
        <v>7.8692054198876846</v>
      </c>
      <c r="U99" s="18">
        <v>72.5</v>
      </c>
      <c r="V99" s="20">
        <f t="shared" si="11"/>
        <v>1.405691316815453</v>
      </c>
    </row>
    <row r="100" spans="1:22" x14ac:dyDescent="0.15">
      <c r="A100" s="6">
        <v>49.5</v>
      </c>
      <c r="B100" s="6">
        <v>98</v>
      </c>
      <c r="D100">
        <v>629.81463623046898</v>
      </c>
      <c r="E100">
        <v>532.82647705078102</v>
      </c>
      <c r="F100">
        <v>475.28308105468801</v>
      </c>
      <c r="G100">
        <v>473.31192016601602</v>
      </c>
      <c r="I100" s="7">
        <f t="shared" si="7"/>
        <v>154.53155517578097</v>
      </c>
      <c r="J100" s="7">
        <f t="shared" si="7"/>
        <v>59.514556884765</v>
      </c>
      <c r="K100" s="7">
        <f t="shared" si="8"/>
        <v>112.87136535644547</v>
      </c>
      <c r="L100" s="8">
        <f t="shared" si="9"/>
        <v>1.8965337434166323</v>
      </c>
      <c r="M100" s="8">
        <f t="shared" si="12"/>
        <v>2.5950421496639819</v>
      </c>
      <c r="P100" s="6">
        <f t="shared" si="10"/>
        <v>7.7806874862030169</v>
      </c>
      <c r="U100" s="18">
        <v>73</v>
      </c>
      <c r="V100" s="20">
        <f t="shared" si="11"/>
        <v>1.385200500866048</v>
      </c>
    </row>
    <row r="101" spans="1:22" x14ac:dyDescent="0.15">
      <c r="A101" s="6">
        <v>50</v>
      </c>
      <c r="B101" s="6">
        <v>99</v>
      </c>
      <c r="D101">
        <v>627.02874755859398</v>
      </c>
      <c r="E101">
        <v>532.41326904296898</v>
      </c>
      <c r="F101">
        <v>474.58233642578102</v>
      </c>
      <c r="G101">
        <v>473.07208251953102</v>
      </c>
      <c r="I101" s="7">
        <f t="shared" si="7"/>
        <v>152.44641113281295</v>
      </c>
      <c r="J101" s="7">
        <f t="shared" si="7"/>
        <v>59.341186523437955</v>
      </c>
      <c r="K101" s="7">
        <f t="shared" si="8"/>
        <v>110.90758056640638</v>
      </c>
      <c r="L101" s="8">
        <f t="shared" si="9"/>
        <v>1.8689815129092722</v>
      </c>
      <c r="M101" s="8">
        <f t="shared" si="12"/>
        <v>2.574545559623767</v>
      </c>
      <c r="P101" s="6">
        <f t="shared" si="10"/>
        <v>6.9293962784886132</v>
      </c>
      <c r="U101" s="18">
        <v>73.5</v>
      </c>
      <c r="V101" s="20">
        <f t="shared" si="11"/>
        <v>1.3805195839885032</v>
      </c>
    </row>
    <row r="102" spans="1:22" x14ac:dyDescent="0.15">
      <c r="A102" s="6">
        <v>50.5</v>
      </c>
      <c r="B102" s="6">
        <v>100</v>
      </c>
      <c r="D102">
        <v>619.13824462890602</v>
      </c>
      <c r="E102">
        <v>531.00079345703102</v>
      </c>
      <c r="F102">
        <v>474.58233642578102</v>
      </c>
      <c r="G102">
        <v>472.77413940429699</v>
      </c>
      <c r="I102" s="7">
        <f t="shared" si="7"/>
        <v>144.555908203125</v>
      </c>
      <c r="J102" s="7">
        <f t="shared" si="7"/>
        <v>58.226654052734034</v>
      </c>
      <c r="K102" s="7">
        <f t="shared" si="8"/>
        <v>103.79725036621119</v>
      </c>
      <c r="L102" s="8">
        <f t="shared" si="9"/>
        <v>1.782641507653957</v>
      </c>
      <c r="M102" s="8">
        <f t="shared" si="12"/>
        <v>2.4952611948355967</v>
      </c>
      <c r="P102" s="6">
        <f t="shared" si="10"/>
        <v>3.6364542563783431</v>
      </c>
      <c r="U102" s="18">
        <v>74</v>
      </c>
      <c r="V102" s="20">
        <f t="shared" si="11"/>
        <v>1.3676739481672018</v>
      </c>
    </row>
    <row r="103" spans="1:22" x14ac:dyDescent="0.15">
      <c r="A103" s="6">
        <v>51</v>
      </c>
      <c r="B103" s="6">
        <v>101</v>
      </c>
      <c r="D103">
        <v>616.68249511718795</v>
      </c>
      <c r="E103">
        <v>529.80047607421898</v>
      </c>
      <c r="F103">
        <v>474.70422363281301</v>
      </c>
      <c r="G103">
        <v>472.92791748046898</v>
      </c>
      <c r="I103" s="7">
        <f t="shared" si="7"/>
        <v>141.97827148437494</v>
      </c>
      <c r="J103" s="7">
        <f t="shared" si="7"/>
        <v>56.87255859375</v>
      </c>
      <c r="K103" s="7">
        <f t="shared" si="8"/>
        <v>102.16748046874994</v>
      </c>
      <c r="L103" s="8">
        <f t="shared" si="9"/>
        <v>1.7964284181154744</v>
      </c>
      <c r="M103" s="8">
        <f t="shared" si="12"/>
        <v>2.516103745764259</v>
      </c>
      <c r="P103" s="6">
        <f t="shared" si="10"/>
        <v>4.5021143645766992</v>
      </c>
      <c r="U103" s="18">
        <v>74.5</v>
      </c>
      <c r="V103" s="20">
        <f t="shared" si="11"/>
        <v>1.3913994471798383</v>
      </c>
    </row>
    <row r="104" spans="1:22" x14ac:dyDescent="0.15">
      <c r="A104" s="6">
        <v>51.5</v>
      </c>
      <c r="B104" s="6">
        <v>102</v>
      </c>
      <c r="D104">
        <v>615.19415283203102</v>
      </c>
      <c r="E104">
        <v>529.61395263671898</v>
      </c>
      <c r="F104">
        <v>475.65267944335898</v>
      </c>
      <c r="G104">
        <v>473.80776977539102</v>
      </c>
      <c r="I104" s="7">
        <f t="shared" si="7"/>
        <v>139.54147338867205</v>
      </c>
      <c r="J104" s="7">
        <f t="shared" si="7"/>
        <v>55.806182861327954</v>
      </c>
      <c r="K104" s="7">
        <f t="shared" si="8"/>
        <v>100.47714538574249</v>
      </c>
      <c r="L104" s="8">
        <f t="shared" si="9"/>
        <v>1.800466189121317</v>
      </c>
      <c r="M104" s="8">
        <f t="shared" si="12"/>
        <v>2.5271971572372465</v>
      </c>
      <c r="P104" s="6">
        <f t="shared" si="10"/>
        <v>4.9628604512176206</v>
      </c>
      <c r="U104" s="18">
        <v>75</v>
      </c>
      <c r="V104" s="20">
        <f t="shared" si="11"/>
        <v>1.4081553703354808</v>
      </c>
    </row>
    <row r="105" spans="1:22" x14ac:dyDescent="0.15">
      <c r="A105" s="6">
        <v>52</v>
      </c>
      <c r="B105" s="6">
        <v>103</v>
      </c>
      <c r="D105">
        <v>618.428955078125</v>
      </c>
      <c r="E105">
        <v>533.37799072265602</v>
      </c>
      <c r="F105">
        <v>474.27218627929699</v>
      </c>
      <c r="G105">
        <v>472.87591552734398</v>
      </c>
      <c r="I105" s="7">
        <f t="shared" si="7"/>
        <v>144.15676879882801</v>
      </c>
      <c r="J105" s="7">
        <f t="shared" si="7"/>
        <v>60.502075195312045</v>
      </c>
      <c r="K105" s="7">
        <f t="shared" si="8"/>
        <v>101.80531616210959</v>
      </c>
      <c r="L105" s="8">
        <f t="shared" si="9"/>
        <v>1.682674781542004</v>
      </c>
      <c r="M105" s="8">
        <f t="shared" si="12"/>
        <v>2.4164613901250789</v>
      </c>
      <c r="P105" s="6">
        <f t="shared" si="10"/>
        <v>0.36363761770529573</v>
      </c>
      <c r="U105" s="18"/>
      <c r="V105" s="20"/>
    </row>
    <row r="106" spans="1:22" x14ac:dyDescent="0.15">
      <c r="A106" s="6">
        <v>52.5</v>
      </c>
      <c r="B106" s="6">
        <v>104</v>
      </c>
      <c r="D106">
        <v>615.94061279296898</v>
      </c>
      <c r="E106">
        <v>532.17730712890602</v>
      </c>
      <c r="F106">
        <v>474.55615234375</v>
      </c>
      <c r="G106">
        <v>472.76541137695301</v>
      </c>
      <c r="I106" s="7">
        <f t="shared" si="7"/>
        <v>141.38446044921898</v>
      </c>
      <c r="J106" s="7">
        <f t="shared" si="7"/>
        <v>59.411895751953011</v>
      </c>
      <c r="K106" s="7">
        <f t="shared" si="8"/>
        <v>99.796133422851881</v>
      </c>
      <c r="L106" s="8">
        <f t="shared" si="9"/>
        <v>1.6797331941654352</v>
      </c>
      <c r="M106" s="8">
        <f t="shared" si="12"/>
        <v>2.4205754432156548</v>
      </c>
      <c r="P106" s="6">
        <f t="shared" si="10"/>
        <v>0.53450785598424733</v>
      </c>
    </row>
    <row r="107" spans="1:22" x14ac:dyDescent="0.15">
      <c r="A107" s="6">
        <v>53</v>
      </c>
      <c r="B107" s="6">
        <v>105</v>
      </c>
      <c r="D107">
        <v>618.22326660156295</v>
      </c>
      <c r="E107">
        <v>533.54541015625</v>
      </c>
      <c r="F107">
        <v>475.60244750976602</v>
      </c>
      <c r="G107">
        <v>473.62561035156301</v>
      </c>
      <c r="I107" s="7">
        <f t="shared" si="7"/>
        <v>142.62081909179693</v>
      </c>
      <c r="J107" s="7">
        <f t="shared" si="7"/>
        <v>59.919799804686988</v>
      </c>
      <c r="K107" s="7">
        <f t="shared" si="8"/>
        <v>100.67695922851604</v>
      </c>
      <c r="L107" s="8">
        <f t="shared" si="9"/>
        <v>1.6801951868444158</v>
      </c>
      <c r="M107" s="8">
        <f t="shared" si="12"/>
        <v>2.4280930763617805</v>
      </c>
      <c r="P107" s="6">
        <f t="shared" si="10"/>
        <v>0.84674003643781559</v>
      </c>
    </row>
    <row r="108" spans="1:22" x14ac:dyDescent="0.15">
      <c r="A108" s="6">
        <v>53.5</v>
      </c>
      <c r="B108" s="6">
        <v>106</v>
      </c>
      <c r="D108">
        <v>617.67443847656295</v>
      </c>
      <c r="E108">
        <v>535.585205078125</v>
      </c>
      <c r="F108">
        <v>474.30014038085898</v>
      </c>
      <c r="G108">
        <v>472.25033569335898</v>
      </c>
      <c r="I108" s="7">
        <f t="shared" si="7"/>
        <v>143.37429809570398</v>
      </c>
      <c r="J108" s="7">
        <f t="shared" si="7"/>
        <v>63.334869384766023</v>
      </c>
      <c r="K108" s="7">
        <f t="shared" si="8"/>
        <v>99.039889526367773</v>
      </c>
      <c r="L108" s="8">
        <f t="shared" si="9"/>
        <v>1.5637498030459331</v>
      </c>
      <c r="M108" s="8">
        <f t="shared" si="12"/>
        <v>2.3187033330304425</v>
      </c>
      <c r="P108" s="6">
        <f t="shared" si="10"/>
        <v>-3.6965779754555705</v>
      </c>
    </row>
    <row r="109" spans="1:22" x14ac:dyDescent="0.15">
      <c r="A109" s="6">
        <v>54</v>
      </c>
      <c r="B109" s="6">
        <v>107</v>
      </c>
      <c r="D109">
        <v>618.65954589843795</v>
      </c>
      <c r="E109">
        <v>535.206787109375</v>
      </c>
      <c r="F109">
        <v>474.04019165039102</v>
      </c>
      <c r="G109">
        <v>472.34994506835898</v>
      </c>
      <c r="I109" s="7">
        <f t="shared" si="7"/>
        <v>144.61935424804693</v>
      </c>
      <c r="J109" s="7">
        <f t="shared" si="7"/>
        <v>62.856842041016023</v>
      </c>
      <c r="K109" s="7">
        <f t="shared" si="8"/>
        <v>100.61956481933572</v>
      </c>
      <c r="L109" s="8">
        <f t="shared" si="9"/>
        <v>1.6007734647833303</v>
      </c>
      <c r="M109" s="8">
        <f t="shared" si="12"/>
        <v>2.3627826352349848</v>
      </c>
      <c r="P109" s="6">
        <f t="shared" si="10"/>
        <v>-1.8658186962150243</v>
      </c>
    </row>
    <row r="110" spans="1:22" x14ac:dyDescent="0.15">
      <c r="A110" s="6">
        <v>54.5</v>
      </c>
      <c r="B110" s="6">
        <v>108</v>
      </c>
      <c r="D110">
        <v>617.54461669921898</v>
      </c>
      <c r="E110">
        <v>535.29644775390602</v>
      </c>
      <c r="F110">
        <v>473.98471069335898</v>
      </c>
      <c r="G110">
        <v>472.09478759765602</v>
      </c>
      <c r="I110" s="7">
        <f t="shared" si="7"/>
        <v>143.55990600586</v>
      </c>
      <c r="J110" s="7">
        <f t="shared" si="7"/>
        <v>63.20166015625</v>
      </c>
      <c r="K110" s="7">
        <f t="shared" si="8"/>
        <v>99.318743896485003</v>
      </c>
      <c r="L110" s="8">
        <f t="shared" si="9"/>
        <v>1.5714578327680746</v>
      </c>
      <c r="M110" s="8">
        <f t="shared" si="12"/>
        <v>2.340522643686874</v>
      </c>
      <c r="P110" s="6">
        <f t="shared" si="10"/>
        <v>-2.7903498036589265</v>
      </c>
    </row>
    <row r="111" spans="1:22" x14ac:dyDescent="0.15">
      <c r="A111" s="6">
        <v>55</v>
      </c>
      <c r="B111" s="6">
        <v>109</v>
      </c>
      <c r="D111">
        <v>618.40173339843795</v>
      </c>
      <c r="E111">
        <v>535.92645263671898</v>
      </c>
      <c r="F111">
        <v>474.81170654296898</v>
      </c>
      <c r="G111">
        <v>473.35079956054699</v>
      </c>
      <c r="I111" s="7">
        <f t="shared" si="7"/>
        <v>143.59002685546898</v>
      </c>
      <c r="J111" s="7">
        <f t="shared" si="7"/>
        <v>62.575653076171989</v>
      </c>
      <c r="K111" s="7">
        <f t="shared" si="8"/>
        <v>99.787069702148585</v>
      </c>
      <c r="L111" s="8">
        <f t="shared" si="9"/>
        <v>1.5946628568251608</v>
      </c>
      <c r="M111" s="8">
        <f t="shared" si="12"/>
        <v>2.3707833082111049</v>
      </c>
      <c r="P111" s="6">
        <f t="shared" si="10"/>
        <v>-1.5335242732399774</v>
      </c>
    </row>
    <row r="112" spans="1:22" x14ac:dyDescent="0.15">
      <c r="A112" s="6">
        <v>55.5</v>
      </c>
      <c r="B112" s="6">
        <v>110</v>
      </c>
      <c r="D112">
        <v>619.44732666015602</v>
      </c>
      <c r="E112">
        <v>536.702392578125</v>
      </c>
      <c r="F112">
        <v>475.19354248046898</v>
      </c>
      <c r="G112">
        <v>473.59893798828102</v>
      </c>
      <c r="I112" s="7">
        <f t="shared" si="7"/>
        <v>144.25378417968705</v>
      </c>
      <c r="J112" s="7">
        <f t="shared" si="7"/>
        <v>63.103454589843977</v>
      </c>
      <c r="K112" s="7">
        <f t="shared" si="8"/>
        <v>100.08136596679626</v>
      </c>
      <c r="L112" s="8">
        <f t="shared" si="9"/>
        <v>1.5859887008928286</v>
      </c>
      <c r="M112" s="8">
        <f t="shared" si="12"/>
        <v>2.3691647927459178</v>
      </c>
      <c r="P112" s="6">
        <f t="shared" si="10"/>
        <v>-1.6007465761869664</v>
      </c>
    </row>
    <row r="113" spans="1:16" x14ac:dyDescent="0.15">
      <c r="A113" s="6">
        <v>56</v>
      </c>
      <c r="B113" s="6">
        <v>111</v>
      </c>
      <c r="D113">
        <v>619.175048828125</v>
      </c>
      <c r="E113">
        <v>536.88470458984398</v>
      </c>
      <c r="F113">
        <v>475.07339477539102</v>
      </c>
      <c r="G113">
        <v>473.354736328125</v>
      </c>
      <c r="I113" s="7">
        <f t="shared" si="7"/>
        <v>144.10165405273398</v>
      </c>
      <c r="J113" s="7">
        <f t="shared" si="7"/>
        <v>63.529968261718977</v>
      </c>
      <c r="K113" s="7">
        <f t="shared" si="8"/>
        <v>99.630676269530696</v>
      </c>
      <c r="L113" s="8">
        <f t="shared" si="9"/>
        <v>1.5682469076497996</v>
      </c>
      <c r="M113" s="8">
        <f t="shared" si="12"/>
        <v>2.3584786399700337</v>
      </c>
      <c r="P113" s="6">
        <f t="shared" si="10"/>
        <v>-2.0445778615156165</v>
      </c>
    </row>
    <row r="114" spans="1:16" x14ac:dyDescent="0.15">
      <c r="A114" s="6">
        <v>56.5</v>
      </c>
      <c r="B114" s="6">
        <v>112</v>
      </c>
      <c r="D114">
        <v>620.31097412109398</v>
      </c>
      <c r="E114">
        <v>537.83416748046898</v>
      </c>
      <c r="F114">
        <v>475.78900146484398</v>
      </c>
      <c r="G114">
        <v>474.08169555664102</v>
      </c>
      <c r="I114" s="7">
        <f t="shared" si="7"/>
        <v>144.52197265625</v>
      </c>
      <c r="J114" s="7">
        <f t="shared" si="7"/>
        <v>63.752471923827954</v>
      </c>
      <c r="K114" s="7">
        <f t="shared" si="8"/>
        <v>99.895242309570435</v>
      </c>
      <c r="L114" s="8">
        <f t="shared" si="9"/>
        <v>1.566923435203049</v>
      </c>
      <c r="M114" s="8">
        <f t="shared" si="12"/>
        <v>2.3642108079904283</v>
      </c>
      <c r="P114" s="6">
        <f t="shared" si="10"/>
        <v>-1.8065019558489011</v>
      </c>
    </row>
    <row r="115" spans="1:16" x14ac:dyDescent="0.15">
      <c r="A115" s="6">
        <v>57</v>
      </c>
      <c r="B115" s="6">
        <v>113</v>
      </c>
      <c r="D115">
        <v>619.80084228515602</v>
      </c>
      <c r="E115">
        <v>537.91461181640602</v>
      </c>
      <c r="F115">
        <v>475.64001464843801</v>
      </c>
      <c r="G115">
        <v>474.14852905273398</v>
      </c>
      <c r="I115" s="7">
        <f t="shared" si="7"/>
        <v>144.16082763671801</v>
      </c>
      <c r="J115" s="7">
        <f t="shared" si="7"/>
        <v>63.766082763672046</v>
      </c>
      <c r="K115" s="7">
        <f t="shared" si="8"/>
        <v>99.524569702147573</v>
      </c>
      <c r="L115" s="8">
        <f t="shared" si="9"/>
        <v>1.5607759703697428</v>
      </c>
      <c r="M115" s="8">
        <f t="shared" si="12"/>
        <v>2.3651189836242672</v>
      </c>
      <c r="P115" s="6">
        <f t="shared" si="10"/>
        <v>-1.7687824166167339</v>
      </c>
    </row>
    <row r="116" spans="1:16" x14ac:dyDescent="0.15">
      <c r="A116" s="6">
        <v>57.5</v>
      </c>
      <c r="B116" s="6">
        <v>114</v>
      </c>
      <c r="D116">
        <v>620.144775390625</v>
      </c>
      <c r="E116">
        <v>538.031005859375</v>
      </c>
      <c r="F116">
        <v>475.72869873046898</v>
      </c>
      <c r="G116">
        <v>473.77850341796898</v>
      </c>
      <c r="I116" s="7">
        <f t="shared" si="7"/>
        <v>144.41607666015602</v>
      </c>
      <c r="J116" s="7">
        <f t="shared" si="7"/>
        <v>64.252502441406023</v>
      </c>
      <c r="K116" s="7">
        <f t="shared" si="8"/>
        <v>99.439324951171812</v>
      </c>
      <c r="L116" s="8">
        <f t="shared" si="9"/>
        <v>1.5476334955491238</v>
      </c>
      <c r="M116" s="8">
        <f t="shared" si="12"/>
        <v>2.3590321492707931</v>
      </c>
      <c r="P116" s="6">
        <f t="shared" si="10"/>
        <v>-2.021588788689352</v>
      </c>
    </row>
    <row r="117" spans="1:16" x14ac:dyDescent="0.15">
      <c r="A117" s="6">
        <v>58</v>
      </c>
      <c r="B117" s="6">
        <v>115</v>
      </c>
      <c r="D117">
        <v>619.208740234375</v>
      </c>
      <c r="E117">
        <v>537.43817138671898</v>
      </c>
      <c r="F117">
        <v>475.43032836914102</v>
      </c>
      <c r="G117">
        <v>473.778076171875</v>
      </c>
      <c r="I117" s="7">
        <f t="shared" si="7"/>
        <v>143.77841186523398</v>
      </c>
      <c r="J117" s="7">
        <f t="shared" si="7"/>
        <v>63.660095214843977</v>
      </c>
      <c r="K117" s="7">
        <f t="shared" si="8"/>
        <v>99.216345214843187</v>
      </c>
      <c r="L117" s="8">
        <f t="shared" si="9"/>
        <v>1.5585327807004028</v>
      </c>
      <c r="M117" s="8">
        <f t="shared" si="12"/>
        <v>2.3769870748892168</v>
      </c>
      <c r="P117" s="6">
        <f t="shared" si="10"/>
        <v>-1.2758613147953635</v>
      </c>
    </row>
    <row r="118" spans="1:16" x14ac:dyDescent="0.15">
      <c r="A118" s="6">
        <v>58.5</v>
      </c>
      <c r="B118" s="6">
        <v>116</v>
      </c>
      <c r="D118">
        <v>619.59246826171898</v>
      </c>
      <c r="E118">
        <v>537.4033203125</v>
      </c>
      <c r="F118">
        <v>474.63128662109398</v>
      </c>
      <c r="G118">
        <v>473.38137817382801</v>
      </c>
      <c r="I118" s="7">
        <f t="shared" si="7"/>
        <v>144.961181640625</v>
      </c>
      <c r="J118" s="7">
        <f t="shared" si="7"/>
        <v>64.021942138671989</v>
      </c>
      <c r="K118" s="7">
        <f t="shared" si="8"/>
        <v>100.14582214355461</v>
      </c>
      <c r="L118" s="8">
        <f t="shared" si="9"/>
        <v>1.5642421769498658</v>
      </c>
      <c r="M118" s="8">
        <f t="shared" si="12"/>
        <v>2.3897521116058247</v>
      </c>
      <c r="P118" s="6">
        <f t="shared" si="10"/>
        <v>-0.74568710036853014</v>
      </c>
    </row>
    <row r="119" spans="1:16" x14ac:dyDescent="0.15">
      <c r="A119" s="6">
        <v>59</v>
      </c>
      <c r="B119" s="6">
        <v>117</v>
      </c>
      <c r="D119">
        <v>620.74987792968795</v>
      </c>
      <c r="E119">
        <v>539.15167236328102</v>
      </c>
      <c r="F119">
        <v>474.56793212890602</v>
      </c>
      <c r="G119">
        <v>472.42813110351602</v>
      </c>
      <c r="I119" s="7">
        <f t="shared" si="7"/>
        <v>146.18194580078193</v>
      </c>
      <c r="J119" s="7">
        <f t="shared" si="7"/>
        <v>66.723541259765</v>
      </c>
      <c r="K119" s="7">
        <f t="shared" si="8"/>
        <v>99.475466918946438</v>
      </c>
      <c r="L119" s="8">
        <f t="shared" si="9"/>
        <v>1.4908601228413996</v>
      </c>
      <c r="M119" s="8">
        <f t="shared" si="12"/>
        <v>2.3234256979645034</v>
      </c>
      <c r="P119" s="6">
        <f t="shared" si="10"/>
        <v>-3.5004425334090037</v>
      </c>
    </row>
    <row r="120" spans="1:16" x14ac:dyDescent="0.15">
      <c r="A120" s="6">
        <v>59.5</v>
      </c>
      <c r="B120" s="6">
        <v>118</v>
      </c>
      <c r="D120">
        <v>620.69970703125</v>
      </c>
      <c r="E120">
        <v>539.31097412109398</v>
      </c>
      <c r="F120">
        <v>473.99301147460898</v>
      </c>
      <c r="G120">
        <v>472.39099121093801</v>
      </c>
      <c r="I120" s="7">
        <f t="shared" si="7"/>
        <v>146.70669555664102</v>
      </c>
      <c r="J120" s="7">
        <f t="shared" si="7"/>
        <v>66.919982910155966</v>
      </c>
      <c r="K120" s="7">
        <f t="shared" si="8"/>
        <v>99.862707519531853</v>
      </c>
      <c r="L120" s="8">
        <f t="shared" si="9"/>
        <v>1.492270367934843</v>
      </c>
      <c r="M120" s="8">
        <f t="shared" si="12"/>
        <v>2.331891583525092</v>
      </c>
      <c r="P120" s="6">
        <f t="shared" si="10"/>
        <v>-3.1488262924096406</v>
      </c>
    </row>
    <row r="121" spans="1:16" x14ac:dyDescent="0.15">
      <c r="A121" s="6">
        <v>60</v>
      </c>
      <c r="B121" s="6">
        <v>119</v>
      </c>
      <c r="D121">
        <v>619.53350830078102</v>
      </c>
      <c r="E121">
        <v>538.67486572265602</v>
      </c>
      <c r="F121">
        <v>474.70730590820301</v>
      </c>
      <c r="G121">
        <v>473.30056762695301</v>
      </c>
      <c r="I121" s="7">
        <f t="shared" si="7"/>
        <v>144.82620239257801</v>
      </c>
      <c r="J121" s="7">
        <f t="shared" si="7"/>
        <v>65.374298095703011</v>
      </c>
      <c r="K121" s="7">
        <f t="shared" si="8"/>
        <v>99.064193725585909</v>
      </c>
      <c r="L121" s="8">
        <f t="shared" si="9"/>
        <v>1.5153385445234677</v>
      </c>
      <c r="M121" s="8">
        <f t="shared" si="12"/>
        <v>2.3620154005808613</v>
      </c>
      <c r="P121" s="6">
        <f t="shared" si="10"/>
        <v>-1.8976844901850258</v>
      </c>
    </row>
    <row r="122" spans="1:16" x14ac:dyDescent="0.15">
      <c r="A122" s="6">
        <v>60.5</v>
      </c>
      <c r="B122" s="6">
        <v>120</v>
      </c>
      <c r="D122">
        <v>618.92340087890602</v>
      </c>
      <c r="E122">
        <v>538.414794921875</v>
      </c>
      <c r="F122">
        <v>474.69024658203102</v>
      </c>
      <c r="G122">
        <v>473.07165527343801</v>
      </c>
      <c r="I122" s="7">
        <f t="shared" si="7"/>
        <v>144.233154296875</v>
      </c>
      <c r="J122" s="7">
        <f t="shared" si="7"/>
        <v>65.343139648436988</v>
      </c>
      <c r="K122" s="7">
        <f t="shared" si="8"/>
        <v>98.492956542969111</v>
      </c>
      <c r="L122" s="8">
        <f t="shared" si="9"/>
        <v>1.5073190096601834</v>
      </c>
      <c r="M122" s="8">
        <f t="shared" si="12"/>
        <v>2.3610515061847224</v>
      </c>
      <c r="P122" s="6">
        <f t="shared" si="10"/>
        <v>-1.9377182139892459</v>
      </c>
    </row>
    <row r="123" spans="1:16" x14ac:dyDescent="0.15">
      <c r="A123" s="6">
        <v>61</v>
      </c>
      <c r="B123" s="6">
        <v>121</v>
      </c>
      <c r="D123">
        <v>619.16662597656295</v>
      </c>
      <c r="E123">
        <v>539.01989746093795</v>
      </c>
      <c r="F123">
        <v>475.30056762695301</v>
      </c>
      <c r="G123">
        <v>473.97860717773398</v>
      </c>
      <c r="I123" s="7">
        <f t="shared" si="7"/>
        <v>143.86605834960994</v>
      </c>
      <c r="J123" s="7">
        <f t="shared" si="7"/>
        <v>65.041290283203978</v>
      </c>
      <c r="K123" s="7">
        <f t="shared" si="8"/>
        <v>98.33715515136717</v>
      </c>
      <c r="L123" s="8">
        <f t="shared" si="9"/>
        <v>1.511918886036635</v>
      </c>
      <c r="M123" s="8">
        <f t="shared" si="12"/>
        <v>2.3727070230283189</v>
      </c>
      <c r="P123" s="6">
        <f t="shared" si="10"/>
        <v>-1.4536260312967528</v>
      </c>
    </row>
    <row r="124" spans="1:16" x14ac:dyDescent="0.15">
      <c r="A124" s="6">
        <v>61.5</v>
      </c>
      <c r="B124" s="6">
        <v>122</v>
      </c>
      <c r="D124">
        <v>618.1953125</v>
      </c>
      <c r="E124">
        <v>538.07354736328102</v>
      </c>
      <c r="F124">
        <v>475.628662109375</v>
      </c>
      <c r="G124">
        <v>473.74572753906301</v>
      </c>
      <c r="I124" s="7">
        <f t="shared" si="7"/>
        <v>142.566650390625</v>
      </c>
      <c r="J124" s="7">
        <f t="shared" si="7"/>
        <v>64.327819824218011</v>
      </c>
      <c r="K124" s="7">
        <f t="shared" si="8"/>
        <v>97.537176513672392</v>
      </c>
      <c r="L124" s="8">
        <f t="shared" si="9"/>
        <v>1.5162518608620992</v>
      </c>
      <c r="M124" s="8">
        <f t="shared" si="12"/>
        <v>2.384095638320928</v>
      </c>
      <c r="P124" s="6">
        <f t="shared" si="10"/>
        <v>-0.98061915319566839</v>
      </c>
    </row>
    <row r="125" spans="1:16" x14ac:dyDescent="0.15">
      <c r="A125" s="6">
        <v>62</v>
      </c>
      <c r="B125" s="6">
        <v>123</v>
      </c>
      <c r="D125">
        <v>618.42053222656295</v>
      </c>
      <c r="E125">
        <v>537.93145751953102</v>
      </c>
      <c r="F125">
        <v>475.56750488281301</v>
      </c>
      <c r="G125">
        <v>473.85714721679699</v>
      </c>
      <c r="I125" s="7">
        <f t="shared" si="7"/>
        <v>142.85302734374994</v>
      </c>
      <c r="J125" s="7">
        <f t="shared" si="7"/>
        <v>64.074310302734034</v>
      </c>
      <c r="K125" s="7">
        <f t="shared" si="8"/>
        <v>98.001010131836125</v>
      </c>
      <c r="L125" s="8">
        <f t="shared" si="9"/>
        <v>1.52948989491744</v>
      </c>
      <c r="M125" s="8">
        <f t="shared" si="12"/>
        <v>2.4043893128434135</v>
      </c>
      <c r="P125" s="6">
        <f t="shared" si="10"/>
        <v>-0.1377556983812826</v>
      </c>
    </row>
    <row r="126" spans="1:16" x14ac:dyDescent="0.15">
      <c r="A126" s="6">
        <v>62.5</v>
      </c>
      <c r="B126" s="6">
        <v>124</v>
      </c>
      <c r="D126">
        <v>620.01379394531295</v>
      </c>
      <c r="E126">
        <v>538.77941894531295</v>
      </c>
      <c r="F126">
        <v>475.33288574218801</v>
      </c>
      <c r="G126">
        <v>473.57928466796898</v>
      </c>
      <c r="I126" s="7">
        <f t="shared" si="7"/>
        <v>144.68090820312494</v>
      </c>
      <c r="J126" s="7">
        <f t="shared" si="7"/>
        <v>65.200134277343977</v>
      </c>
      <c r="K126" s="7">
        <f t="shared" si="8"/>
        <v>99.040814208984159</v>
      </c>
      <c r="L126" s="8">
        <f t="shared" si="9"/>
        <v>1.519027764386051</v>
      </c>
      <c r="M126" s="8">
        <f t="shared" si="12"/>
        <v>2.4009828227791696</v>
      </c>
      <c r="P126" s="6">
        <f t="shared" si="10"/>
        <v>-0.27923850284619861</v>
      </c>
    </row>
    <row r="127" spans="1:16" x14ac:dyDescent="0.15">
      <c r="A127" s="6">
        <v>63</v>
      </c>
      <c r="B127" s="6">
        <v>125</v>
      </c>
      <c r="D127">
        <v>621.45880126953102</v>
      </c>
      <c r="E127">
        <v>540.47607421875</v>
      </c>
      <c r="F127">
        <v>474.41546630859398</v>
      </c>
      <c r="G127">
        <v>472.50064086914102</v>
      </c>
      <c r="I127" s="7">
        <f t="shared" si="7"/>
        <v>147.04333496093705</v>
      </c>
      <c r="J127" s="7">
        <f t="shared" si="7"/>
        <v>67.975433349608977</v>
      </c>
      <c r="K127" s="7">
        <f t="shared" si="8"/>
        <v>99.460531616210773</v>
      </c>
      <c r="L127" s="8">
        <f t="shared" si="9"/>
        <v>1.463183487255884</v>
      </c>
      <c r="M127" s="8">
        <f t="shared" si="12"/>
        <v>2.3521941861161473</v>
      </c>
      <c r="P127" s="6">
        <f t="shared" si="10"/>
        <v>-2.305592025364517</v>
      </c>
    </row>
    <row r="128" spans="1:16" x14ac:dyDescent="0.15">
      <c r="A128" s="6">
        <v>63.5</v>
      </c>
      <c r="B128" s="6">
        <v>126</v>
      </c>
      <c r="D128">
        <v>622.72308349609398</v>
      </c>
      <c r="E128">
        <v>539.80926513671898</v>
      </c>
      <c r="F128">
        <v>474.56268310546898</v>
      </c>
      <c r="G128">
        <v>472.77151489257801</v>
      </c>
      <c r="I128" s="7">
        <f t="shared" si="7"/>
        <v>148.160400390625</v>
      </c>
      <c r="J128" s="7">
        <f t="shared" si="7"/>
        <v>67.037750244140966</v>
      </c>
      <c r="K128" s="7">
        <f t="shared" si="8"/>
        <v>101.23397521972632</v>
      </c>
      <c r="L128" s="8">
        <f t="shared" si="9"/>
        <v>1.5101040063404285</v>
      </c>
      <c r="M128" s="8">
        <f t="shared" si="12"/>
        <v>2.4061703456678369</v>
      </c>
      <c r="P128" s="6">
        <f t="shared" si="10"/>
        <v>-6.378351173425352E-2</v>
      </c>
    </row>
    <row r="129" spans="1:16" x14ac:dyDescent="0.15">
      <c r="A129" s="6">
        <v>64</v>
      </c>
      <c r="B129" s="6">
        <v>127</v>
      </c>
      <c r="D129">
        <v>620.00994873046898</v>
      </c>
      <c r="E129">
        <v>539.19146728515602</v>
      </c>
      <c r="F129">
        <v>474.33334350585898</v>
      </c>
      <c r="G129">
        <v>472.71560668945301</v>
      </c>
      <c r="I129" s="7">
        <f t="shared" si="7"/>
        <v>145.67660522461</v>
      </c>
      <c r="J129" s="7">
        <f t="shared" si="7"/>
        <v>66.475860595703011</v>
      </c>
      <c r="K129" s="7">
        <f t="shared" si="8"/>
        <v>99.143502807617892</v>
      </c>
      <c r="L129" s="8">
        <f t="shared" si="9"/>
        <v>1.4914211251900138</v>
      </c>
      <c r="M129" s="8">
        <f t="shared" si="12"/>
        <v>2.3945431049845673</v>
      </c>
      <c r="P129" s="6">
        <f t="shared" si="10"/>
        <v>-0.54670129192237671</v>
      </c>
    </row>
    <row r="130" spans="1:16" x14ac:dyDescent="0.15">
      <c r="A130" s="6">
        <v>64.5</v>
      </c>
      <c r="B130" s="6">
        <v>128</v>
      </c>
      <c r="D130">
        <v>620.26007080078102</v>
      </c>
      <c r="E130">
        <v>538.86175537109398</v>
      </c>
      <c r="F130">
        <v>474.81564331054699</v>
      </c>
      <c r="G130">
        <v>473.37002563476602</v>
      </c>
      <c r="I130" s="7">
        <f t="shared" ref="I130:J152" si="13">D130-F130</f>
        <v>145.44442749023403</v>
      </c>
      <c r="J130" s="7">
        <f t="shared" si="13"/>
        <v>65.491729736327954</v>
      </c>
      <c r="K130" s="7">
        <f t="shared" ref="K130:K152" si="14">I130-0.7*J130</f>
        <v>99.600216674804471</v>
      </c>
      <c r="L130" s="8">
        <f t="shared" ref="L130:L152" si="15">K130/J130</f>
        <v>1.5208060174284372</v>
      </c>
      <c r="M130" s="8">
        <f t="shared" si="12"/>
        <v>2.4309836376901357</v>
      </c>
      <c r="P130" s="6">
        <f t="shared" si="10"/>
        <v>0.96679461328986993</v>
      </c>
    </row>
    <row r="131" spans="1:16" x14ac:dyDescent="0.15">
      <c r="A131" s="6">
        <v>65</v>
      </c>
      <c r="B131" s="6">
        <v>129</v>
      </c>
      <c r="D131">
        <v>617.09228515625</v>
      </c>
      <c r="E131">
        <v>537.15777587890602</v>
      </c>
      <c r="F131">
        <v>475.58059692382801</v>
      </c>
      <c r="G131">
        <v>473.45739746093801</v>
      </c>
      <c r="I131" s="7">
        <f t="shared" si="13"/>
        <v>141.51168823242199</v>
      </c>
      <c r="J131" s="7">
        <f t="shared" si="13"/>
        <v>63.700378417968011</v>
      </c>
      <c r="K131" s="7">
        <f t="shared" si="14"/>
        <v>96.921423339844381</v>
      </c>
      <c r="L131" s="8">
        <f t="shared" si="15"/>
        <v>1.5215203700031033</v>
      </c>
      <c r="M131" s="8">
        <f t="shared" si="12"/>
        <v>2.4387536307319468</v>
      </c>
      <c r="P131" s="6">
        <f t="shared" si="10"/>
        <v>1.2895081352717215</v>
      </c>
    </row>
    <row r="132" spans="1:16" x14ac:dyDescent="0.15">
      <c r="A132" s="6">
        <v>65.5</v>
      </c>
      <c r="B132" s="6">
        <v>130</v>
      </c>
      <c r="D132">
        <v>615.28765869140602</v>
      </c>
      <c r="E132">
        <v>536.46228027343795</v>
      </c>
      <c r="F132">
        <v>474.93096923828102</v>
      </c>
      <c r="G132">
        <v>473.22848510742199</v>
      </c>
      <c r="I132" s="7">
        <f t="shared" si="13"/>
        <v>140.356689453125</v>
      </c>
      <c r="J132" s="7">
        <f t="shared" si="13"/>
        <v>63.233795166015966</v>
      </c>
      <c r="K132" s="7">
        <f t="shared" si="14"/>
        <v>96.093032836913835</v>
      </c>
      <c r="L132" s="8">
        <f t="shared" si="15"/>
        <v>1.519646774080667</v>
      </c>
      <c r="M132" s="8">
        <f t="shared" si="12"/>
        <v>2.4439356752766552</v>
      </c>
      <c r="P132" s="6">
        <f t="shared" si="10"/>
        <v>1.5047355926311781</v>
      </c>
    </row>
    <row r="133" spans="1:16" x14ac:dyDescent="0.15">
      <c r="A133" s="6">
        <v>66</v>
      </c>
      <c r="B133" s="6">
        <v>131</v>
      </c>
      <c r="D133">
        <v>615.236328125</v>
      </c>
      <c r="E133">
        <v>538.32861328125</v>
      </c>
      <c r="F133">
        <v>474.59240722656301</v>
      </c>
      <c r="G133">
        <v>472.82611083984398</v>
      </c>
      <c r="I133" s="7">
        <f t="shared" si="13"/>
        <v>140.64392089843699</v>
      </c>
      <c r="J133" s="7">
        <f t="shared" si="13"/>
        <v>65.502502441406023</v>
      </c>
      <c r="K133" s="7">
        <f t="shared" si="14"/>
        <v>94.792169189452778</v>
      </c>
      <c r="L133" s="8">
        <f t="shared" si="15"/>
        <v>1.4471534011123812</v>
      </c>
      <c r="M133" s="8">
        <f t="shared" si="12"/>
        <v>2.3784979427755144</v>
      </c>
      <c r="P133" s="6">
        <f t="shared" si="10"/>
        <v>-1.2131099720061647</v>
      </c>
    </row>
    <row r="134" spans="1:16" x14ac:dyDescent="0.15">
      <c r="A134" s="6">
        <v>66.5</v>
      </c>
      <c r="B134" s="6">
        <v>132</v>
      </c>
      <c r="D134">
        <v>615.4990234375</v>
      </c>
      <c r="E134">
        <v>539.05401611328102</v>
      </c>
      <c r="F134">
        <v>474.10354614257801</v>
      </c>
      <c r="G134">
        <v>472.38357543945301</v>
      </c>
      <c r="I134" s="7">
        <f t="shared" si="13"/>
        <v>141.39547729492199</v>
      </c>
      <c r="J134" s="7">
        <f t="shared" si="13"/>
        <v>66.670440673828011</v>
      </c>
      <c r="K134" s="7">
        <f t="shared" si="14"/>
        <v>94.726168823242375</v>
      </c>
      <c r="L134" s="8">
        <f t="shared" si="15"/>
        <v>1.4208121000230294</v>
      </c>
      <c r="M134" s="8">
        <f t="shared" si="12"/>
        <v>2.3592122821533077</v>
      </c>
      <c r="P134" s="6">
        <f t="shared" ref="P134:P152" si="16">(M134-$O$2)/$O$2*100</f>
        <v>-2.0141072740176882</v>
      </c>
    </row>
    <row r="135" spans="1:16" x14ac:dyDescent="0.15">
      <c r="A135" s="6">
        <v>67</v>
      </c>
      <c r="B135" s="6">
        <v>133</v>
      </c>
      <c r="D135">
        <v>613.22100830078102</v>
      </c>
      <c r="E135">
        <v>537.79583740234398</v>
      </c>
      <c r="F135">
        <v>475.45916748046898</v>
      </c>
      <c r="G135">
        <v>473.844482421875</v>
      </c>
      <c r="I135" s="7">
        <f t="shared" si="13"/>
        <v>137.76184082031205</v>
      </c>
      <c r="J135" s="7">
        <f t="shared" si="13"/>
        <v>63.951354980468977</v>
      </c>
      <c r="K135" s="7">
        <f t="shared" si="14"/>
        <v>92.995892333983761</v>
      </c>
      <c r="L135" s="8">
        <f t="shared" si="15"/>
        <v>1.4541660980034765</v>
      </c>
      <c r="M135" s="8">
        <f t="shared" si="12"/>
        <v>2.3996219206008997</v>
      </c>
      <c r="P135" s="6">
        <f t="shared" si="16"/>
        <v>-0.33576127354354285</v>
      </c>
    </row>
    <row r="136" spans="1:16" x14ac:dyDescent="0.15">
      <c r="A136" s="6">
        <v>67.5</v>
      </c>
      <c r="B136" s="6">
        <v>134</v>
      </c>
      <c r="D136">
        <v>612.37799072265602</v>
      </c>
      <c r="E136">
        <v>537.219482421875</v>
      </c>
      <c r="F136">
        <v>474.54129028320301</v>
      </c>
      <c r="G136">
        <v>472.736572265625</v>
      </c>
      <c r="I136" s="7">
        <f t="shared" si="13"/>
        <v>137.83670043945301</v>
      </c>
      <c r="J136" s="7">
        <f t="shared" si="13"/>
        <v>64.48291015625</v>
      </c>
      <c r="K136" s="7">
        <f t="shared" si="14"/>
        <v>92.698663330078006</v>
      </c>
      <c r="L136" s="8">
        <f t="shared" si="15"/>
        <v>1.4375694754696675</v>
      </c>
      <c r="M136" s="8">
        <f t="shared" si="12"/>
        <v>2.3900809385342354</v>
      </c>
      <c r="P136" s="6">
        <f t="shared" si="16"/>
        <v>-0.73202982994127519</v>
      </c>
    </row>
    <row r="137" spans="1:16" x14ac:dyDescent="0.15">
      <c r="A137" s="6">
        <v>68</v>
      </c>
      <c r="B137" s="6">
        <v>135</v>
      </c>
      <c r="D137">
        <v>614.39489746093795</v>
      </c>
      <c r="E137">
        <v>538.46685791015602</v>
      </c>
      <c r="F137">
        <v>474.03189086914102</v>
      </c>
      <c r="G137">
        <v>472.6513671875</v>
      </c>
      <c r="I137" s="7">
        <f t="shared" si="13"/>
        <v>140.36300659179693</v>
      </c>
      <c r="J137" s="7">
        <f t="shared" si="13"/>
        <v>65.815490722656023</v>
      </c>
      <c r="K137" s="7">
        <f t="shared" si="14"/>
        <v>94.292163085937716</v>
      </c>
      <c r="L137" s="8">
        <f t="shared" si="15"/>
        <v>1.4326743149767174</v>
      </c>
      <c r="M137" s="8">
        <f t="shared" si="12"/>
        <v>2.3922414185084304</v>
      </c>
      <c r="P137" s="6">
        <f t="shared" si="16"/>
        <v>-0.64229794757124803</v>
      </c>
    </row>
    <row r="138" spans="1:16" x14ac:dyDescent="0.15">
      <c r="A138" s="6">
        <v>68.5</v>
      </c>
      <c r="B138" s="6">
        <v>136</v>
      </c>
      <c r="D138">
        <v>612.79815673828102</v>
      </c>
      <c r="E138">
        <v>538.23016357421898</v>
      </c>
      <c r="F138">
        <v>474.73699951171898</v>
      </c>
      <c r="G138">
        <v>472.78723144531301</v>
      </c>
      <c r="I138" s="7">
        <f t="shared" si="13"/>
        <v>138.06115722656205</v>
      </c>
      <c r="J138" s="7">
        <f t="shared" si="13"/>
        <v>65.442932128905966</v>
      </c>
      <c r="K138" s="7">
        <f t="shared" si="14"/>
        <v>92.251104736327875</v>
      </c>
      <c r="L138" s="8">
        <f t="shared" si="15"/>
        <v>1.4096419847847987</v>
      </c>
      <c r="M138" s="8">
        <f t="shared" si="12"/>
        <v>2.3762647287836565</v>
      </c>
      <c r="P138" s="6">
        <f t="shared" si="16"/>
        <v>-1.3058627388070521</v>
      </c>
    </row>
    <row r="139" spans="1:16" x14ac:dyDescent="0.15">
      <c r="A139" s="6">
        <v>69</v>
      </c>
      <c r="B139" s="6">
        <v>137</v>
      </c>
      <c r="D139">
        <v>614.02874755859398</v>
      </c>
      <c r="E139">
        <v>538.5205078125</v>
      </c>
      <c r="F139">
        <v>475.17868041992199</v>
      </c>
      <c r="G139">
        <v>473.30535888671898</v>
      </c>
      <c r="I139" s="7">
        <f t="shared" si="13"/>
        <v>138.85006713867199</v>
      </c>
      <c r="J139" s="7">
        <f t="shared" si="13"/>
        <v>65.215148925781023</v>
      </c>
      <c r="K139" s="7">
        <f t="shared" si="14"/>
        <v>93.199462890625284</v>
      </c>
      <c r="L139" s="8">
        <f t="shared" si="15"/>
        <v>1.4291075681923564</v>
      </c>
      <c r="M139" s="8">
        <f t="shared" si="12"/>
        <v>2.4027859526583595</v>
      </c>
      <c r="P139" s="6">
        <f t="shared" si="16"/>
        <v>-0.20434855239542837</v>
      </c>
    </row>
    <row r="140" spans="1:16" x14ac:dyDescent="0.15">
      <c r="A140" s="6">
        <v>69.5</v>
      </c>
      <c r="B140" s="6">
        <v>138</v>
      </c>
      <c r="D140">
        <v>613.45080566406295</v>
      </c>
      <c r="E140">
        <v>538.09075927734398</v>
      </c>
      <c r="F140">
        <v>475.96853637695301</v>
      </c>
      <c r="G140">
        <v>474.19003295898398</v>
      </c>
      <c r="I140" s="7">
        <f t="shared" si="13"/>
        <v>137.48226928710994</v>
      </c>
      <c r="J140" s="7">
        <f t="shared" si="13"/>
        <v>63.90072631836</v>
      </c>
      <c r="K140" s="7">
        <f t="shared" si="14"/>
        <v>92.751760864257946</v>
      </c>
      <c r="L140" s="8">
        <f t="shared" si="15"/>
        <v>1.4514977560999718</v>
      </c>
      <c r="M140" s="8">
        <f t="shared" si="12"/>
        <v>2.4322317810331198</v>
      </c>
      <c r="P140" s="6">
        <f t="shared" si="16"/>
        <v>1.0186341364381044</v>
      </c>
    </row>
    <row r="141" spans="1:16" x14ac:dyDescent="0.15">
      <c r="A141" s="6">
        <v>70</v>
      </c>
      <c r="B141" s="6">
        <v>139</v>
      </c>
      <c r="D141">
        <v>615.60858154296898</v>
      </c>
      <c r="E141">
        <v>538.79583740234398</v>
      </c>
      <c r="F141">
        <v>476.01354980468801</v>
      </c>
      <c r="G141">
        <v>474.58889770507801</v>
      </c>
      <c r="I141" s="7">
        <f t="shared" si="13"/>
        <v>139.59503173828097</v>
      </c>
      <c r="J141" s="7">
        <f t="shared" si="13"/>
        <v>64.206939697265966</v>
      </c>
      <c r="K141" s="7">
        <f t="shared" si="14"/>
        <v>94.650173950194784</v>
      </c>
      <c r="L141" s="8">
        <f t="shared" si="15"/>
        <v>1.4741424275392638</v>
      </c>
      <c r="M141" s="8">
        <f t="shared" si="12"/>
        <v>2.4619320929395565</v>
      </c>
      <c r="P141" s="6">
        <f t="shared" si="16"/>
        <v>2.2521863684297538</v>
      </c>
    </row>
    <row r="142" spans="1:16" x14ac:dyDescent="0.15">
      <c r="A142" s="6">
        <v>70.5</v>
      </c>
      <c r="B142" s="6">
        <v>140</v>
      </c>
      <c r="D142">
        <v>616.92376708984398</v>
      </c>
      <c r="E142">
        <v>540.11602783203102</v>
      </c>
      <c r="F142">
        <v>475.38705444335898</v>
      </c>
      <c r="G142">
        <v>473.76889038085898</v>
      </c>
      <c r="I142" s="7">
        <f t="shared" si="13"/>
        <v>141.536712646485</v>
      </c>
      <c r="J142" s="7">
        <f t="shared" si="13"/>
        <v>66.347137451172046</v>
      </c>
      <c r="K142" s="7">
        <f t="shared" si="14"/>
        <v>95.093716430664571</v>
      </c>
      <c r="L142" s="8">
        <f t="shared" si="15"/>
        <v>1.4332753466665908</v>
      </c>
      <c r="M142" s="8">
        <f t="shared" si="12"/>
        <v>2.4281206525340284</v>
      </c>
      <c r="P142" s="6">
        <f t="shared" si="16"/>
        <v>0.84788536612099741</v>
      </c>
    </row>
    <row r="143" spans="1:16" x14ac:dyDescent="0.15">
      <c r="A143" s="6">
        <v>71</v>
      </c>
      <c r="B143" s="6">
        <v>141</v>
      </c>
      <c r="D143">
        <v>619.34930419921898</v>
      </c>
      <c r="E143">
        <v>541.12103271484398</v>
      </c>
      <c r="F143">
        <v>475.46569824218801</v>
      </c>
      <c r="G143">
        <v>473.70861816406301</v>
      </c>
      <c r="I143" s="7">
        <f t="shared" si="13"/>
        <v>143.88360595703097</v>
      </c>
      <c r="J143" s="7">
        <f t="shared" si="13"/>
        <v>67.412414550780966</v>
      </c>
      <c r="K143" s="7">
        <f t="shared" si="14"/>
        <v>96.69491577148429</v>
      </c>
      <c r="L143" s="8">
        <f t="shared" si="15"/>
        <v>1.4343784659818877</v>
      </c>
      <c r="M143" s="8">
        <f t="shared" si="12"/>
        <v>2.4362794123164706</v>
      </c>
      <c r="P143" s="6">
        <f t="shared" si="16"/>
        <v>1.1867456572728254</v>
      </c>
    </row>
    <row r="144" spans="1:16" x14ac:dyDescent="0.15">
      <c r="A144" s="6">
        <v>71.5</v>
      </c>
      <c r="B144" s="6">
        <v>142</v>
      </c>
      <c r="D144">
        <v>619.14862060546898</v>
      </c>
      <c r="E144">
        <v>541.37493896484398</v>
      </c>
      <c r="F144">
        <v>474.62954711914102</v>
      </c>
      <c r="G144">
        <v>472.985595703125</v>
      </c>
      <c r="I144" s="7">
        <f t="shared" si="13"/>
        <v>144.51907348632795</v>
      </c>
      <c r="J144" s="7">
        <f t="shared" si="13"/>
        <v>68.389343261718977</v>
      </c>
      <c r="K144" s="7">
        <f t="shared" si="14"/>
        <v>96.646533203124676</v>
      </c>
      <c r="L144" s="8">
        <f t="shared" si="15"/>
        <v>1.4131811857480243</v>
      </c>
      <c r="M144" s="8">
        <f t="shared" si="12"/>
        <v>2.4221377725497519</v>
      </c>
      <c r="P144" s="6">
        <f t="shared" si="16"/>
        <v>0.5993965629868131</v>
      </c>
    </row>
    <row r="145" spans="1:16" x14ac:dyDescent="0.15">
      <c r="A145" s="6">
        <v>72</v>
      </c>
      <c r="B145" s="6">
        <v>143</v>
      </c>
      <c r="D145">
        <v>619.63232421875</v>
      </c>
      <c r="E145">
        <v>541.14782714843795</v>
      </c>
      <c r="F145">
        <v>474.79992675781301</v>
      </c>
      <c r="G145">
        <v>473.545654296875</v>
      </c>
      <c r="I145" s="7">
        <f t="shared" si="13"/>
        <v>144.83239746093699</v>
      </c>
      <c r="J145" s="7">
        <f t="shared" si="13"/>
        <v>67.602172851562955</v>
      </c>
      <c r="K145" s="7">
        <f t="shared" si="14"/>
        <v>97.510876464842923</v>
      </c>
      <c r="L145" s="8">
        <f t="shared" si="15"/>
        <v>1.4424222233056299</v>
      </c>
      <c r="M145" s="8">
        <f t="shared" si="12"/>
        <v>2.4584344505745026</v>
      </c>
      <c r="P145" s="6">
        <f t="shared" si="16"/>
        <v>2.1069177072886651</v>
      </c>
    </row>
    <row r="146" spans="1:16" x14ac:dyDescent="0.15">
      <c r="A146" s="6">
        <v>72.5</v>
      </c>
      <c r="B146" s="6">
        <v>144</v>
      </c>
      <c r="D146">
        <v>615.77978515625</v>
      </c>
      <c r="E146">
        <v>540.37646484375</v>
      </c>
      <c r="F146">
        <v>475.07034301757801</v>
      </c>
      <c r="G146">
        <v>473.55307006835898</v>
      </c>
      <c r="I146" s="7">
        <f t="shared" si="13"/>
        <v>140.70944213867199</v>
      </c>
      <c r="J146" s="7">
        <f t="shared" si="13"/>
        <v>66.823394775391023</v>
      </c>
      <c r="K146" s="7">
        <f t="shared" si="14"/>
        <v>93.933065795898273</v>
      </c>
      <c r="L146" s="8">
        <f t="shared" si="15"/>
        <v>1.405691316815453</v>
      </c>
      <c r="M146" s="8">
        <f t="shared" si="12"/>
        <v>2.4287591845514704</v>
      </c>
      <c r="P146" s="6">
        <f t="shared" si="16"/>
        <v>0.87440571371179243</v>
      </c>
    </row>
    <row r="147" spans="1:16" x14ac:dyDescent="0.15">
      <c r="A147" s="6">
        <v>73</v>
      </c>
      <c r="B147" s="6">
        <v>145</v>
      </c>
      <c r="D147">
        <v>616.59710693359398</v>
      </c>
      <c r="E147">
        <v>540.99810791015602</v>
      </c>
      <c r="F147">
        <v>474.45303344726602</v>
      </c>
      <c r="G147">
        <v>472.83004760742199</v>
      </c>
      <c r="I147" s="7">
        <f t="shared" si="13"/>
        <v>142.14407348632795</v>
      </c>
      <c r="J147" s="7">
        <f t="shared" si="13"/>
        <v>68.168060302734034</v>
      </c>
      <c r="K147" s="7">
        <f t="shared" si="14"/>
        <v>94.426431274414142</v>
      </c>
      <c r="L147" s="8">
        <f t="shared" si="15"/>
        <v>1.385200500866048</v>
      </c>
      <c r="M147" s="8">
        <f t="shared" si="12"/>
        <v>2.4153240090692103</v>
      </c>
      <c r="P147" s="6">
        <f t="shared" si="16"/>
        <v>0.31639841885406622</v>
      </c>
    </row>
    <row r="148" spans="1:16" x14ac:dyDescent="0.15">
      <c r="A148" s="6">
        <v>73.5</v>
      </c>
      <c r="B148" s="6">
        <v>146</v>
      </c>
      <c r="D148">
        <v>614.60705566406295</v>
      </c>
      <c r="E148">
        <v>540.68902587890602</v>
      </c>
      <c r="F148">
        <v>475.94100952148398</v>
      </c>
      <c r="G148">
        <v>474.039306640625</v>
      </c>
      <c r="I148" s="7">
        <f t="shared" si="13"/>
        <v>138.66604614257898</v>
      </c>
      <c r="J148" s="7">
        <f t="shared" si="13"/>
        <v>66.649719238281023</v>
      </c>
      <c r="K148" s="7">
        <f t="shared" si="14"/>
        <v>92.011242675782256</v>
      </c>
      <c r="L148" s="8">
        <f t="shared" si="15"/>
        <v>1.3805195839885032</v>
      </c>
      <c r="M148" s="8">
        <f t="shared" si="12"/>
        <v>2.4176987326588106</v>
      </c>
      <c r="P148" s="6">
        <f t="shared" si="16"/>
        <v>0.41502854750533663</v>
      </c>
    </row>
    <row r="149" spans="1:16" x14ac:dyDescent="0.15">
      <c r="A149" s="6">
        <v>74</v>
      </c>
      <c r="B149" s="6">
        <v>147</v>
      </c>
      <c r="D149">
        <v>614.74761962890602</v>
      </c>
      <c r="E149">
        <v>540.9111328125</v>
      </c>
      <c r="F149">
        <v>474.65835571289102</v>
      </c>
      <c r="G149">
        <v>473.15902709960898</v>
      </c>
      <c r="I149" s="7">
        <f t="shared" si="13"/>
        <v>140.089263916015</v>
      </c>
      <c r="J149" s="7">
        <f t="shared" si="13"/>
        <v>67.752105712891023</v>
      </c>
      <c r="K149" s="7">
        <f t="shared" si="14"/>
        <v>92.662789916991287</v>
      </c>
      <c r="L149" s="8">
        <f t="shared" si="15"/>
        <v>1.3676739481672018</v>
      </c>
      <c r="M149" s="8">
        <f t="shared" si="12"/>
        <v>2.4119087373046542</v>
      </c>
      <c r="P149" s="6">
        <f t="shared" si="16"/>
        <v>0.17455088131648069</v>
      </c>
    </row>
    <row r="150" spans="1:16" x14ac:dyDescent="0.15">
      <c r="A150" s="6">
        <v>74.5</v>
      </c>
      <c r="B150" s="6">
        <v>148</v>
      </c>
      <c r="D150">
        <v>613.42126464843795</v>
      </c>
      <c r="E150">
        <v>539.82879638671898</v>
      </c>
      <c r="F150">
        <v>475.10922241210898</v>
      </c>
      <c r="G150">
        <v>473.695068359375</v>
      </c>
      <c r="I150" s="7">
        <f t="shared" si="13"/>
        <v>138.31204223632898</v>
      </c>
      <c r="J150" s="7">
        <f t="shared" si="13"/>
        <v>66.133728027343977</v>
      </c>
      <c r="K150" s="7">
        <f t="shared" si="14"/>
        <v>92.018432617188196</v>
      </c>
      <c r="L150" s="8">
        <f t="shared" si="15"/>
        <v>1.3913994471798383</v>
      </c>
      <c r="M150" s="8">
        <f t="shared" si="12"/>
        <v>2.4426898767844358</v>
      </c>
      <c r="P150" s="6">
        <f t="shared" si="16"/>
        <v>1.4529934588943261</v>
      </c>
    </row>
    <row r="151" spans="1:16" x14ac:dyDescent="0.15">
      <c r="A151" s="6">
        <v>75</v>
      </c>
      <c r="B151" s="6">
        <v>149</v>
      </c>
      <c r="D151">
        <v>616.315185546875</v>
      </c>
      <c r="E151">
        <v>540.52850341796898</v>
      </c>
      <c r="F151">
        <v>475.55438232421898</v>
      </c>
      <c r="G151">
        <v>473.75885009765602</v>
      </c>
      <c r="I151" s="7">
        <f t="shared" si="13"/>
        <v>140.76080322265602</v>
      </c>
      <c r="J151" s="7">
        <f t="shared" si="13"/>
        <v>66.769653320312955</v>
      </c>
      <c r="K151" s="7">
        <f t="shared" si="14"/>
        <v>94.022045898436957</v>
      </c>
      <c r="L151" s="8">
        <f t="shared" si="15"/>
        <v>1.4081553703354808</v>
      </c>
      <c r="M151" s="8">
        <f t="shared" si="12"/>
        <v>2.4665014404072232</v>
      </c>
      <c r="P151" s="6">
        <f t="shared" si="16"/>
        <v>2.4419664887612198</v>
      </c>
    </row>
    <row r="152" spans="1:16" x14ac:dyDescent="0.15">
      <c r="A152" s="6">
        <v>75.5</v>
      </c>
      <c r="B152" s="6">
        <v>150</v>
      </c>
      <c r="D152">
        <v>620.26275634765602</v>
      </c>
      <c r="E152">
        <v>542.37689208984398</v>
      </c>
      <c r="F152">
        <v>474.56924438476602</v>
      </c>
      <c r="G152">
        <v>472.82699584960898</v>
      </c>
      <c r="I152" s="7">
        <f t="shared" si="13"/>
        <v>145.69351196289</v>
      </c>
      <c r="J152" s="7">
        <f t="shared" si="13"/>
        <v>69.549896240235</v>
      </c>
      <c r="K152" s="7">
        <f t="shared" si="14"/>
        <v>97.008584594725505</v>
      </c>
      <c r="L152" s="8">
        <f t="shared" si="15"/>
        <v>1.3948055976912515</v>
      </c>
      <c r="M152" s="8">
        <f t="shared" ref="M152:M160" si="17">L152+ABS($N$2)*A152</f>
        <v>2.4602073082301388</v>
      </c>
      <c r="P152" s="6">
        <f t="shared" si="16"/>
        <v>2.1805503521242753</v>
      </c>
    </row>
    <row r="153" spans="1:16" x14ac:dyDescent="0.15">
      <c r="A153" s="18">
        <v>76</v>
      </c>
      <c r="B153" s="18">
        <v>151</v>
      </c>
      <c r="D153">
        <v>618.777099609375</v>
      </c>
      <c r="E153">
        <v>541.15203857421898</v>
      </c>
      <c r="F153">
        <v>475.20794677734398</v>
      </c>
      <c r="G153">
        <v>473.83093261718801</v>
      </c>
      <c r="I153" s="19">
        <f t="shared" ref="I153:I189" si="18">D153-F153</f>
        <v>143.56915283203102</v>
      </c>
      <c r="J153" s="19">
        <f t="shared" ref="J153:J189" si="19">E153-G153</f>
        <v>67.321105957030966</v>
      </c>
      <c r="K153" s="19">
        <f t="shared" ref="K153:K189" si="20">I153-0.7*J153</f>
        <v>96.444378662109358</v>
      </c>
      <c r="L153" s="20">
        <f t="shared" ref="L153:L189" si="21">K153/J153</f>
        <v>1.4326024103594925</v>
      </c>
      <c r="M153" s="20">
        <f t="shared" si="17"/>
        <v>2.5050597613655246</v>
      </c>
      <c r="N153" s="18"/>
      <c r="O153" s="18"/>
      <c r="P153" s="18">
        <f t="shared" ref="P153:P189" si="22">(M153-$O$2)/$O$2*100</f>
        <v>4.0434211478840041</v>
      </c>
    </row>
    <row r="154" spans="1:16" x14ac:dyDescent="0.15">
      <c r="A154" s="18">
        <v>76.5</v>
      </c>
      <c r="B154" s="18">
        <v>152</v>
      </c>
      <c r="D154">
        <v>619.39178466796898</v>
      </c>
      <c r="E154">
        <v>542.626220703125</v>
      </c>
      <c r="F154">
        <v>475.62384033203102</v>
      </c>
      <c r="G154">
        <v>473.70468139648398</v>
      </c>
      <c r="I154" s="19">
        <f t="shared" si="18"/>
        <v>143.76794433593795</v>
      </c>
      <c r="J154" s="19">
        <f t="shared" si="19"/>
        <v>68.921539306641023</v>
      </c>
      <c r="K154" s="19">
        <f t="shared" si="20"/>
        <v>95.522866821289242</v>
      </c>
      <c r="L154" s="20">
        <f t="shared" si="21"/>
        <v>1.3859653713811499</v>
      </c>
      <c r="M154" s="20">
        <f t="shared" si="17"/>
        <v>2.4654783628543271</v>
      </c>
      <c r="N154" s="18"/>
      <c r="O154" s="18"/>
      <c r="P154" s="18">
        <f t="shared" si="22"/>
        <v>2.3994746926194415</v>
      </c>
    </row>
    <row r="155" spans="1:16" x14ac:dyDescent="0.15">
      <c r="A155" s="18">
        <v>77</v>
      </c>
      <c r="B155" s="18">
        <v>153</v>
      </c>
      <c r="D155">
        <v>619.86444091796898</v>
      </c>
      <c r="E155">
        <v>542.329345703125</v>
      </c>
      <c r="F155">
        <v>474.98297119140602</v>
      </c>
      <c r="G155">
        <v>472.60333251953102</v>
      </c>
      <c r="I155" s="19">
        <f t="shared" si="18"/>
        <v>144.88146972656295</v>
      </c>
      <c r="J155" s="19">
        <f t="shared" si="19"/>
        <v>69.726013183593977</v>
      </c>
      <c r="K155" s="19">
        <f t="shared" si="20"/>
        <v>96.073260498047176</v>
      </c>
      <c r="L155" s="20">
        <f t="shared" si="21"/>
        <v>1.377868260516758</v>
      </c>
      <c r="M155" s="20">
        <f t="shared" si="17"/>
        <v>2.4644368924570799</v>
      </c>
      <c r="N155" s="18"/>
      <c r="O155" s="18"/>
      <c r="P155" s="18">
        <f t="shared" si="22"/>
        <v>2.3562189807897238</v>
      </c>
    </row>
    <row r="156" spans="1:16" x14ac:dyDescent="0.15">
      <c r="A156" s="18">
        <v>77.5</v>
      </c>
      <c r="B156" s="18">
        <v>154</v>
      </c>
      <c r="D156">
        <v>620.10803222656295</v>
      </c>
      <c r="E156">
        <v>542.20642089843795</v>
      </c>
      <c r="F156">
        <v>474.52380371093801</v>
      </c>
      <c r="G156">
        <v>472.83529663085898</v>
      </c>
      <c r="I156" s="19">
        <f t="shared" si="18"/>
        <v>145.58422851562494</v>
      </c>
      <c r="J156" s="19">
        <f t="shared" si="19"/>
        <v>69.371124267578978</v>
      </c>
      <c r="K156" s="19">
        <f t="shared" si="20"/>
        <v>97.02444152831967</v>
      </c>
      <c r="L156" s="20">
        <f t="shared" si="21"/>
        <v>1.3986286448822143</v>
      </c>
      <c r="M156" s="20">
        <f t="shared" si="17"/>
        <v>2.4922529172896812</v>
      </c>
      <c r="N156" s="18"/>
      <c r="O156" s="18"/>
      <c r="P156" s="18">
        <f t="shared" si="22"/>
        <v>3.5115105354873117</v>
      </c>
    </row>
    <row r="157" spans="1:16" x14ac:dyDescent="0.15">
      <c r="A157" s="18">
        <v>78</v>
      </c>
      <c r="B157" s="18">
        <v>155</v>
      </c>
      <c r="D157">
        <v>619.33093261718795</v>
      </c>
      <c r="E157">
        <v>541.91418457031295</v>
      </c>
      <c r="F157">
        <v>474.42813110351602</v>
      </c>
      <c r="G157">
        <v>472.76452636718801</v>
      </c>
      <c r="I157" s="19">
        <f t="shared" si="18"/>
        <v>144.90280151367193</v>
      </c>
      <c r="J157" s="19">
        <f t="shared" si="19"/>
        <v>69.149658203124943</v>
      </c>
      <c r="K157" s="19">
        <f t="shared" si="20"/>
        <v>96.498040771484483</v>
      </c>
      <c r="L157" s="20">
        <f t="shared" si="21"/>
        <v>1.3954955567245833</v>
      </c>
      <c r="M157" s="20">
        <f t="shared" si="17"/>
        <v>2.4961754695991951</v>
      </c>
      <c r="N157" s="18"/>
      <c r="O157" s="18"/>
      <c r="P157" s="18">
        <f t="shared" si="22"/>
        <v>3.6744271126514794</v>
      </c>
    </row>
    <row r="158" spans="1:16" x14ac:dyDescent="0.15">
      <c r="A158" s="18">
        <v>78.5</v>
      </c>
      <c r="B158" s="18">
        <v>156</v>
      </c>
      <c r="D158">
        <v>617.37994384765602</v>
      </c>
      <c r="E158">
        <v>540.87017822265602</v>
      </c>
      <c r="F158">
        <v>474.46701049804699</v>
      </c>
      <c r="G158">
        <v>472.66796875</v>
      </c>
      <c r="I158" s="19">
        <f t="shared" si="18"/>
        <v>142.91293334960903</v>
      </c>
      <c r="J158" s="19">
        <f t="shared" si="19"/>
        <v>68.202209472656023</v>
      </c>
      <c r="K158" s="19">
        <f t="shared" si="20"/>
        <v>95.171386718749829</v>
      </c>
      <c r="L158" s="20">
        <f t="shared" si="21"/>
        <v>1.3954296708951406</v>
      </c>
      <c r="M158" s="20">
        <f t="shared" si="17"/>
        <v>2.5031652242368976</v>
      </c>
      <c r="N158" s="18"/>
      <c r="O158" s="18"/>
      <c r="P158" s="18">
        <f t="shared" si="22"/>
        <v>3.9647347518969518</v>
      </c>
    </row>
    <row r="159" spans="1:16" x14ac:dyDescent="0.15">
      <c r="A159" s="18">
        <v>79</v>
      </c>
      <c r="B159" s="18">
        <v>157</v>
      </c>
      <c r="D159">
        <v>617.63269042968795</v>
      </c>
      <c r="E159">
        <v>541.60894775390602</v>
      </c>
      <c r="F159">
        <v>475.07382202148398</v>
      </c>
      <c r="G159">
        <v>472.93490600585898</v>
      </c>
      <c r="I159" s="19">
        <f t="shared" si="18"/>
        <v>142.55886840820398</v>
      </c>
      <c r="J159" s="19">
        <f t="shared" si="19"/>
        <v>68.674041748047046</v>
      </c>
      <c r="K159" s="19">
        <f t="shared" si="20"/>
        <v>94.487039184571046</v>
      </c>
      <c r="L159" s="20">
        <f t="shared" si="21"/>
        <v>1.3758770676586554</v>
      </c>
      <c r="M159" s="20">
        <f t="shared" si="17"/>
        <v>2.4906682614675573</v>
      </c>
      <c r="N159" s="18"/>
      <c r="O159" s="18"/>
      <c r="P159" s="18">
        <f t="shared" si="22"/>
        <v>3.4456945355585042</v>
      </c>
    </row>
    <row r="160" spans="1:16" x14ac:dyDescent="0.15">
      <c r="A160" s="18">
        <v>79.5</v>
      </c>
      <c r="B160" s="18">
        <v>158</v>
      </c>
      <c r="D160">
        <v>619.33551025390602</v>
      </c>
      <c r="E160">
        <v>542.13824462890602</v>
      </c>
      <c r="F160">
        <v>475.17300415039102</v>
      </c>
      <c r="G160">
        <v>473.01092529296898</v>
      </c>
      <c r="I160" s="19">
        <f t="shared" si="18"/>
        <v>144.162506103515</v>
      </c>
      <c r="J160" s="19">
        <f t="shared" si="19"/>
        <v>69.127319335937045</v>
      </c>
      <c r="K160" s="19">
        <f t="shared" si="20"/>
        <v>95.773382568359068</v>
      </c>
      <c r="L160" s="20">
        <f t="shared" si="21"/>
        <v>1.3854635690837442</v>
      </c>
      <c r="M160" s="20">
        <f t="shared" si="17"/>
        <v>2.5073104033597913</v>
      </c>
      <c r="N160" s="18"/>
      <c r="O160" s="18"/>
      <c r="P160" s="18">
        <f t="shared" si="22"/>
        <v>4.1368977572942969</v>
      </c>
    </row>
    <row r="161" spans="1:16" x14ac:dyDescent="0.15">
      <c r="A161" s="18">
        <v>80</v>
      </c>
      <c r="B161" s="18">
        <v>159</v>
      </c>
      <c r="D161">
        <v>616.77020263671898</v>
      </c>
      <c r="E161">
        <v>540.87860107421898</v>
      </c>
      <c r="F161">
        <v>474.60287475585898</v>
      </c>
      <c r="G161">
        <v>472.58847045898398</v>
      </c>
      <c r="I161" s="19">
        <f t="shared" si="18"/>
        <v>142.16732788086</v>
      </c>
      <c r="J161" s="19">
        <f t="shared" si="19"/>
        <v>68.290130615235</v>
      </c>
      <c r="K161" s="19">
        <f t="shared" si="20"/>
        <v>94.364236450195506</v>
      </c>
      <c r="L161" s="20">
        <f t="shared" si="21"/>
        <v>1.3818136764427797</v>
      </c>
      <c r="M161" s="20">
        <f t="shared" ref="M161:M189" si="23">L161+ABS($N$2)*A161</f>
        <v>2.5107161511859717</v>
      </c>
      <c r="N161" s="18"/>
      <c r="O161" s="18"/>
      <c r="P161" s="18">
        <f t="shared" si="22"/>
        <v>4.2783497341563672</v>
      </c>
    </row>
    <row r="162" spans="1:16" x14ac:dyDescent="0.15">
      <c r="A162" s="18">
        <v>80.5</v>
      </c>
      <c r="B162" s="18">
        <v>160</v>
      </c>
      <c r="D162">
        <v>614.35736083984398</v>
      </c>
      <c r="E162">
        <v>539.24969482421898</v>
      </c>
      <c r="F162">
        <v>474.63302612304699</v>
      </c>
      <c r="G162">
        <v>472.86761474609398</v>
      </c>
      <c r="I162" s="19">
        <f t="shared" si="18"/>
        <v>139.72433471679699</v>
      </c>
      <c r="J162" s="19">
        <f t="shared" si="19"/>
        <v>66.382080078125</v>
      </c>
      <c r="K162" s="19">
        <f t="shared" si="20"/>
        <v>93.2568786621095</v>
      </c>
      <c r="L162" s="20">
        <f t="shared" si="21"/>
        <v>1.4048502028311793</v>
      </c>
      <c r="M162" s="20">
        <f t="shared" si="23"/>
        <v>2.540808318041516</v>
      </c>
      <c r="N162" s="18"/>
      <c r="O162" s="18"/>
      <c r="P162" s="18">
        <f t="shared" si="22"/>
        <v>5.5281769988349234</v>
      </c>
    </row>
    <row r="163" spans="1:16" x14ac:dyDescent="0.15">
      <c r="A163" s="18">
        <v>81</v>
      </c>
      <c r="B163" s="18">
        <v>161</v>
      </c>
      <c r="D163">
        <v>609.89276123046898</v>
      </c>
      <c r="E163">
        <v>537.76867675781295</v>
      </c>
      <c r="F163">
        <v>474.85671997070301</v>
      </c>
      <c r="G163">
        <v>473.13629150390602</v>
      </c>
      <c r="I163" s="19">
        <f t="shared" si="18"/>
        <v>135.03604125976597</v>
      </c>
      <c r="J163" s="19">
        <f t="shared" si="19"/>
        <v>64.632385253906932</v>
      </c>
      <c r="K163" s="19">
        <f t="shared" si="20"/>
        <v>89.793371582031114</v>
      </c>
      <c r="L163" s="20">
        <f t="shared" si="21"/>
        <v>1.3892937917930739</v>
      </c>
      <c r="M163" s="20">
        <f t="shared" si="23"/>
        <v>2.5323075474705554</v>
      </c>
      <c r="N163" s="18"/>
      <c r="O163" s="18"/>
      <c r="P163" s="18">
        <f t="shared" si="22"/>
        <v>5.1751118679200951</v>
      </c>
    </row>
    <row r="164" spans="1:16" x14ac:dyDescent="0.15">
      <c r="A164" s="18">
        <v>81.5</v>
      </c>
      <c r="B164" s="18">
        <v>162</v>
      </c>
      <c r="D164">
        <v>609.63000488281295</v>
      </c>
      <c r="E164">
        <v>536.97814941406295</v>
      </c>
      <c r="F164">
        <v>474.40365600585898</v>
      </c>
      <c r="G164">
        <v>472.95761108398398</v>
      </c>
      <c r="I164" s="19">
        <f t="shared" si="18"/>
        <v>135.22634887695398</v>
      </c>
      <c r="J164" s="19">
        <f t="shared" si="19"/>
        <v>64.020538330078978</v>
      </c>
      <c r="K164" s="19">
        <f t="shared" si="20"/>
        <v>90.411972045898693</v>
      </c>
      <c r="L164" s="20">
        <f t="shared" si="21"/>
        <v>1.4122338612610532</v>
      </c>
      <c r="M164" s="20">
        <f t="shared" si="23"/>
        <v>2.5623032574056799</v>
      </c>
      <c r="N164" s="18"/>
      <c r="O164" s="18"/>
      <c r="P164" s="18">
        <f t="shared" si="22"/>
        <v>6.4209329575170644</v>
      </c>
    </row>
    <row r="165" spans="1:16" x14ac:dyDescent="0.15">
      <c r="A165" s="18">
        <v>82</v>
      </c>
      <c r="B165" s="18">
        <v>163</v>
      </c>
      <c r="D165">
        <v>609.42321777343795</v>
      </c>
      <c r="E165">
        <v>537.24169921875</v>
      </c>
      <c r="F165">
        <v>474.877685546875</v>
      </c>
      <c r="G165">
        <v>473.46832275390602</v>
      </c>
      <c r="I165" s="19">
        <f t="shared" si="18"/>
        <v>134.54553222656295</v>
      </c>
      <c r="J165" s="19">
        <f t="shared" si="19"/>
        <v>63.773376464843977</v>
      </c>
      <c r="K165" s="19">
        <f t="shared" si="20"/>
        <v>89.904168701172182</v>
      </c>
      <c r="L165" s="20">
        <f t="shared" si="21"/>
        <v>1.4097445311012065</v>
      </c>
      <c r="M165" s="20">
        <f t="shared" si="23"/>
        <v>2.566869567712978</v>
      </c>
      <c r="N165" s="18"/>
      <c r="O165" s="18"/>
      <c r="P165" s="18">
        <f t="shared" si="22"/>
        <v>6.6105869345284427</v>
      </c>
    </row>
    <row r="166" spans="1:16" x14ac:dyDescent="0.15">
      <c r="A166" s="18">
        <v>82.5</v>
      </c>
      <c r="B166" s="18">
        <v>164</v>
      </c>
      <c r="D166">
        <v>609.45880126953102</v>
      </c>
      <c r="E166">
        <v>537.16931152343795</v>
      </c>
      <c r="F166">
        <v>474.15640258789102</v>
      </c>
      <c r="G166">
        <v>472.96853637695301</v>
      </c>
      <c r="I166" s="19">
        <f t="shared" si="18"/>
        <v>135.30239868164</v>
      </c>
      <c r="J166" s="19">
        <f t="shared" si="19"/>
        <v>64.200775146484943</v>
      </c>
      <c r="K166" s="19">
        <f t="shared" si="20"/>
        <v>90.361856079100534</v>
      </c>
      <c r="L166" s="20">
        <f t="shared" si="21"/>
        <v>1.4074885524812535</v>
      </c>
      <c r="M166" s="20">
        <f t="shared" si="23"/>
        <v>2.57166922956017</v>
      </c>
      <c r="N166" s="18"/>
      <c r="O166" s="18"/>
      <c r="P166" s="18">
        <f t="shared" si="22"/>
        <v>6.809932773153311</v>
      </c>
    </row>
    <row r="167" spans="1:16" x14ac:dyDescent="0.15">
      <c r="A167" s="18">
        <v>83</v>
      </c>
      <c r="B167" s="18">
        <v>165</v>
      </c>
      <c r="D167">
        <v>608.60284423828102</v>
      </c>
      <c r="E167">
        <v>536.88586425781295</v>
      </c>
      <c r="F167">
        <v>474.53823852539102</v>
      </c>
      <c r="G167">
        <v>472.48928833007801</v>
      </c>
      <c r="I167" s="19">
        <f t="shared" si="18"/>
        <v>134.06460571289</v>
      </c>
      <c r="J167" s="19">
        <f t="shared" si="19"/>
        <v>64.396575927734943</v>
      </c>
      <c r="K167" s="19">
        <f t="shared" si="20"/>
        <v>88.987002563475542</v>
      </c>
      <c r="L167" s="20">
        <f t="shared" si="21"/>
        <v>1.3818592259211993</v>
      </c>
      <c r="M167" s="20">
        <f t="shared" si="23"/>
        <v>2.5530955434672604</v>
      </c>
      <c r="N167" s="18"/>
      <c r="O167" s="18"/>
      <c r="P167" s="18">
        <f t="shared" si="22"/>
        <v>6.0385061292716564</v>
      </c>
    </row>
    <row r="168" spans="1:16" x14ac:dyDescent="0.15">
      <c r="A168" s="18">
        <v>83.5</v>
      </c>
      <c r="B168" s="18">
        <v>166</v>
      </c>
      <c r="D168">
        <v>607.23059082031295</v>
      </c>
      <c r="E168">
        <v>536.61315917968795</v>
      </c>
      <c r="F168">
        <v>474.80120849609398</v>
      </c>
      <c r="G168">
        <v>473</v>
      </c>
      <c r="I168" s="19">
        <f t="shared" si="18"/>
        <v>132.42938232421898</v>
      </c>
      <c r="J168" s="19">
        <f t="shared" si="19"/>
        <v>63.613159179687955</v>
      </c>
      <c r="K168" s="19">
        <f t="shared" si="20"/>
        <v>87.900170898437409</v>
      </c>
      <c r="L168" s="20">
        <f t="shared" si="21"/>
        <v>1.3817922585820017</v>
      </c>
      <c r="M168" s="20">
        <f t="shared" si="23"/>
        <v>2.5600842165952082</v>
      </c>
      <c r="N168" s="18"/>
      <c r="O168" s="18"/>
      <c r="P168" s="18">
        <f t="shared" si="22"/>
        <v>6.3287688498382968</v>
      </c>
    </row>
    <row r="169" spans="1:16" x14ac:dyDescent="0.15">
      <c r="A169" s="18">
        <v>84</v>
      </c>
      <c r="B169" s="18">
        <v>167</v>
      </c>
      <c r="D169">
        <v>608.468017578125</v>
      </c>
      <c r="E169">
        <v>536.87628173828102</v>
      </c>
      <c r="F169">
        <v>474.50677490234398</v>
      </c>
      <c r="G169">
        <v>473.15988159179699</v>
      </c>
      <c r="I169" s="19">
        <f t="shared" si="18"/>
        <v>133.96124267578102</v>
      </c>
      <c r="J169" s="19">
        <f t="shared" si="19"/>
        <v>63.716400146484034</v>
      </c>
      <c r="K169" s="19">
        <f t="shared" si="20"/>
        <v>89.359762573242193</v>
      </c>
      <c r="L169" s="20">
        <f t="shared" si="21"/>
        <v>1.4024609420463814</v>
      </c>
      <c r="M169" s="20">
        <f t="shared" si="23"/>
        <v>2.5878085405267326</v>
      </c>
      <c r="N169" s="18"/>
      <c r="O169" s="18"/>
      <c r="P169" s="18">
        <f t="shared" si="22"/>
        <v>7.4802517626753007</v>
      </c>
    </row>
    <row r="170" spans="1:16" x14ac:dyDescent="0.15">
      <c r="A170" s="18">
        <v>84.5</v>
      </c>
      <c r="B170" s="18">
        <v>168</v>
      </c>
      <c r="D170">
        <v>608.58294677734398</v>
      </c>
      <c r="E170">
        <v>537.35693359375</v>
      </c>
      <c r="F170">
        <v>474.72607421875</v>
      </c>
      <c r="G170">
        <v>473.40106201171898</v>
      </c>
      <c r="I170" s="19">
        <f t="shared" si="18"/>
        <v>133.85687255859398</v>
      </c>
      <c r="J170" s="19">
        <f t="shared" si="19"/>
        <v>63.955871582031023</v>
      </c>
      <c r="K170" s="19">
        <f t="shared" si="20"/>
        <v>89.087762451172267</v>
      </c>
      <c r="L170" s="20">
        <f t="shared" si="21"/>
        <v>1.3929567410696078</v>
      </c>
      <c r="M170" s="20">
        <f t="shared" si="23"/>
        <v>2.5853599800171043</v>
      </c>
      <c r="N170" s="18"/>
      <c r="O170" s="18"/>
      <c r="P170" s="18">
        <f t="shared" si="22"/>
        <v>7.3785549424084422</v>
      </c>
    </row>
    <row r="171" spans="1:16" x14ac:dyDescent="0.15">
      <c r="A171" s="18">
        <v>85</v>
      </c>
      <c r="B171" s="18">
        <v>169</v>
      </c>
      <c r="D171">
        <v>609.4990234375</v>
      </c>
      <c r="E171">
        <v>537.76409912109398</v>
      </c>
      <c r="F171">
        <v>475.01834106445301</v>
      </c>
      <c r="G171">
        <v>473.53384399414102</v>
      </c>
      <c r="I171" s="19">
        <f t="shared" si="18"/>
        <v>134.48068237304699</v>
      </c>
      <c r="J171" s="19">
        <f t="shared" si="19"/>
        <v>64.230255126952954</v>
      </c>
      <c r="K171" s="19">
        <f t="shared" si="20"/>
        <v>89.519503784179932</v>
      </c>
      <c r="L171" s="20">
        <f t="shared" si="21"/>
        <v>1.3937279807972434</v>
      </c>
      <c r="M171" s="20">
        <f t="shared" si="23"/>
        <v>2.5931868602118846</v>
      </c>
      <c r="N171" s="18"/>
      <c r="O171" s="18"/>
      <c r="P171" s="18">
        <f t="shared" si="22"/>
        <v>7.7036311760930456</v>
      </c>
    </row>
    <row r="172" spans="1:16" x14ac:dyDescent="0.15">
      <c r="A172" s="18">
        <v>85.5</v>
      </c>
      <c r="B172" s="18">
        <v>170</v>
      </c>
      <c r="D172">
        <v>609.5576171875</v>
      </c>
      <c r="E172">
        <v>537.24475097656295</v>
      </c>
      <c r="F172">
        <v>475.39797973632801</v>
      </c>
      <c r="G172">
        <v>473.19396972656301</v>
      </c>
      <c r="I172" s="19">
        <f t="shared" si="18"/>
        <v>134.15963745117199</v>
      </c>
      <c r="J172" s="19">
        <f t="shared" si="19"/>
        <v>64.050781249999943</v>
      </c>
      <c r="K172" s="19">
        <f t="shared" si="20"/>
        <v>89.32409057617204</v>
      </c>
      <c r="L172" s="20">
        <f t="shared" si="21"/>
        <v>1.3945823740623322</v>
      </c>
      <c r="M172" s="20">
        <f t="shared" si="23"/>
        <v>2.6010968939441184</v>
      </c>
      <c r="N172" s="18"/>
      <c r="O172" s="18"/>
      <c r="P172" s="18">
        <f t="shared" si="22"/>
        <v>8.0321610513436674</v>
      </c>
    </row>
    <row r="173" spans="1:16" x14ac:dyDescent="0.15">
      <c r="A173" s="18">
        <v>86</v>
      </c>
      <c r="B173" s="18">
        <v>171</v>
      </c>
      <c r="D173">
        <v>608.33935546875</v>
      </c>
      <c r="E173">
        <v>535.929931640625</v>
      </c>
      <c r="F173">
        <v>475.73220825195301</v>
      </c>
      <c r="G173">
        <v>474.064208984375</v>
      </c>
      <c r="I173" s="19">
        <f t="shared" si="18"/>
        <v>132.60714721679699</v>
      </c>
      <c r="J173" s="19">
        <f t="shared" si="19"/>
        <v>61.86572265625</v>
      </c>
      <c r="K173" s="19">
        <f t="shared" si="20"/>
        <v>89.301141357421983</v>
      </c>
      <c r="L173" s="20">
        <f t="shared" si="21"/>
        <v>1.4434671983646556</v>
      </c>
      <c r="M173" s="20">
        <f t="shared" si="23"/>
        <v>2.6570373587135867</v>
      </c>
      <c r="N173" s="18"/>
      <c r="O173" s="18"/>
      <c r="P173" s="18">
        <f t="shared" si="22"/>
        <v>10.355553660566494</v>
      </c>
    </row>
    <row r="174" spans="1:16" x14ac:dyDescent="0.15">
      <c r="A174" s="18">
        <v>86.5</v>
      </c>
      <c r="B174" s="18">
        <v>172</v>
      </c>
      <c r="D174">
        <v>609.76062011718795</v>
      </c>
      <c r="E174">
        <v>536.78363037109398</v>
      </c>
      <c r="F174">
        <v>475.76626586914102</v>
      </c>
      <c r="G174">
        <v>474.17825317382801</v>
      </c>
      <c r="I174" s="19">
        <f t="shared" si="18"/>
        <v>133.99435424804693</v>
      </c>
      <c r="J174" s="19">
        <f t="shared" si="19"/>
        <v>62.605377197265966</v>
      </c>
      <c r="K174" s="19">
        <f t="shared" si="20"/>
        <v>90.17059020996075</v>
      </c>
      <c r="L174" s="20">
        <f t="shared" si="21"/>
        <v>1.440301045161638</v>
      </c>
      <c r="M174" s="20">
        <f t="shared" si="23"/>
        <v>2.6609268459777144</v>
      </c>
      <c r="N174" s="18"/>
      <c r="O174" s="18"/>
      <c r="P174" s="18">
        <f t="shared" si="22"/>
        <v>10.517096936983334</v>
      </c>
    </row>
    <row r="175" spans="1:16" x14ac:dyDescent="0.15">
      <c r="A175" s="18">
        <v>87</v>
      </c>
      <c r="B175" s="18">
        <v>173</v>
      </c>
      <c r="D175">
        <v>610.58941650390602</v>
      </c>
      <c r="E175">
        <v>536.9716796875</v>
      </c>
      <c r="F175">
        <v>475.11752319335898</v>
      </c>
      <c r="G175">
        <v>473.37832641601602</v>
      </c>
      <c r="I175" s="19">
        <f t="shared" si="18"/>
        <v>135.47189331054705</v>
      </c>
      <c r="J175" s="19">
        <f t="shared" si="19"/>
        <v>63.593353271483977</v>
      </c>
      <c r="K175" s="19">
        <f t="shared" si="20"/>
        <v>90.956546020508256</v>
      </c>
      <c r="L175" s="20">
        <f t="shared" si="21"/>
        <v>1.4302838479394082</v>
      </c>
      <c r="M175" s="20">
        <f t="shared" si="23"/>
        <v>2.6579652892226293</v>
      </c>
      <c r="N175" s="18"/>
      <c r="O175" s="18"/>
      <c r="P175" s="18">
        <f t="shared" si="22"/>
        <v>10.394093685134877</v>
      </c>
    </row>
    <row r="176" spans="1:16" x14ac:dyDescent="0.15">
      <c r="A176" s="18">
        <v>87.5</v>
      </c>
      <c r="B176" s="18">
        <v>174</v>
      </c>
      <c r="D176">
        <v>610.008056640625</v>
      </c>
      <c r="E176">
        <v>537.06433105468795</v>
      </c>
      <c r="F176">
        <v>475.25338745117199</v>
      </c>
      <c r="G176">
        <v>473.09478759765602</v>
      </c>
      <c r="I176" s="19">
        <f t="shared" si="18"/>
        <v>134.75466918945301</v>
      </c>
      <c r="J176" s="19">
        <f t="shared" si="19"/>
        <v>63.969543457031932</v>
      </c>
      <c r="K176" s="19">
        <f t="shared" si="20"/>
        <v>89.975988769530659</v>
      </c>
      <c r="L176" s="20">
        <f t="shared" si="21"/>
        <v>1.4065441756664583</v>
      </c>
      <c r="M176" s="20">
        <f t="shared" si="23"/>
        <v>2.6412812574168241</v>
      </c>
      <c r="N176" s="18"/>
      <c r="O176" s="18"/>
      <c r="P176" s="18">
        <f t="shared" si="22"/>
        <v>9.7011506366744857</v>
      </c>
    </row>
    <row r="177" spans="1:16" x14ac:dyDescent="0.15">
      <c r="A177" s="18">
        <v>88</v>
      </c>
      <c r="B177" s="18">
        <v>175</v>
      </c>
      <c r="D177">
        <v>612.4990234375</v>
      </c>
      <c r="E177">
        <v>537.60284423828102</v>
      </c>
      <c r="F177">
        <v>475.24420166015602</v>
      </c>
      <c r="G177">
        <v>473.75885009765602</v>
      </c>
      <c r="I177" s="19">
        <f t="shared" si="18"/>
        <v>137.25482177734398</v>
      </c>
      <c r="J177" s="19">
        <f t="shared" si="19"/>
        <v>63.843994140625</v>
      </c>
      <c r="K177" s="19">
        <f t="shared" si="20"/>
        <v>92.564025878906477</v>
      </c>
      <c r="L177" s="20">
        <f t="shared" si="21"/>
        <v>1.4498470392535552</v>
      </c>
      <c r="M177" s="20">
        <f t="shared" si="23"/>
        <v>2.6916397614710661</v>
      </c>
      <c r="N177" s="18"/>
      <c r="O177" s="18"/>
      <c r="P177" s="18">
        <f t="shared" si="22"/>
        <v>11.792705946651145</v>
      </c>
    </row>
    <row r="178" spans="1:16" x14ac:dyDescent="0.15">
      <c r="A178" s="18">
        <v>88.5</v>
      </c>
      <c r="B178" s="18">
        <v>176</v>
      </c>
      <c r="D178">
        <v>612.08349609375</v>
      </c>
      <c r="E178">
        <v>538.49060058593795</v>
      </c>
      <c r="F178">
        <v>475.73568725585898</v>
      </c>
      <c r="G178">
        <v>474.00741577148398</v>
      </c>
      <c r="I178" s="19">
        <f t="shared" si="18"/>
        <v>136.34780883789102</v>
      </c>
      <c r="J178" s="19">
        <f t="shared" si="19"/>
        <v>64.483184814453978</v>
      </c>
      <c r="K178" s="19">
        <f t="shared" si="20"/>
        <v>91.209579467773239</v>
      </c>
      <c r="L178" s="20">
        <f t="shared" si="21"/>
        <v>1.4144707605590925</v>
      </c>
      <c r="M178" s="20">
        <f t="shared" si="23"/>
        <v>2.6633191232437481</v>
      </c>
      <c r="N178" s="18"/>
      <c r="O178" s="18"/>
      <c r="P178" s="18">
        <f t="shared" si="22"/>
        <v>10.616456127902106</v>
      </c>
    </row>
    <row r="179" spans="1:16" x14ac:dyDescent="0.15">
      <c r="A179" s="18">
        <v>89</v>
      </c>
      <c r="B179" s="18">
        <v>177</v>
      </c>
      <c r="D179">
        <v>609.89508056640602</v>
      </c>
      <c r="E179">
        <v>538.45080566406295</v>
      </c>
      <c r="F179">
        <v>475.75228881835898</v>
      </c>
      <c r="G179">
        <v>473.73220825195301</v>
      </c>
      <c r="I179" s="19">
        <f t="shared" si="18"/>
        <v>134.14279174804705</v>
      </c>
      <c r="J179" s="19">
        <f t="shared" si="19"/>
        <v>64.718597412109943</v>
      </c>
      <c r="K179" s="19">
        <f t="shared" si="20"/>
        <v>88.839773559570091</v>
      </c>
      <c r="L179" s="20">
        <f t="shared" si="21"/>
        <v>1.3727085739183011</v>
      </c>
      <c r="M179" s="20">
        <f t="shared" si="23"/>
        <v>2.6286125770701023</v>
      </c>
      <c r="N179" s="18"/>
      <c r="O179" s="18"/>
      <c r="P179" s="18">
        <f t="shared" si="22"/>
        <v>9.1749784211328524</v>
      </c>
    </row>
    <row r="180" spans="1:16" x14ac:dyDescent="0.15">
      <c r="A180" s="18">
        <v>89.5</v>
      </c>
      <c r="B180" s="18">
        <v>178</v>
      </c>
      <c r="D180">
        <v>609.65911865234398</v>
      </c>
      <c r="E180">
        <v>538.68170166015602</v>
      </c>
      <c r="F180">
        <v>475.91961669921898</v>
      </c>
      <c r="G180">
        <v>474.1494140625</v>
      </c>
      <c r="I180" s="19">
        <f t="shared" si="18"/>
        <v>133.739501953125</v>
      </c>
      <c r="J180" s="19">
        <f t="shared" si="19"/>
        <v>64.532287597656023</v>
      </c>
      <c r="K180" s="19">
        <f t="shared" si="20"/>
        <v>88.566900634765787</v>
      </c>
      <c r="L180" s="20">
        <f t="shared" si="21"/>
        <v>1.3724432207790316</v>
      </c>
      <c r="M180" s="20">
        <f t="shared" si="23"/>
        <v>2.6354028643979772</v>
      </c>
      <c r="N180" s="18"/>
      <c r="O180" s="18"/>
      <c r="P180" s="18">
        <f t="shared" si="22"/>
        <v>9.4570015229626136</v>
      </c>
    </row>
    <row r="181" spans="1:16" x14ac:dyDescent="0.15">
      <c r="A181" s="18">
        <v>90</v>
      </c>
      <c r="B181" s="18">
        <v>179</v>
      </c>
      <c r="D181">
        <v>611.36846923828102</v>
      </c>
      <c r="E181">
        <v>539.29449462890602</v>
      </c>
      <c r="F181">
        <v>476.34164428710898</v>
      </c>
      <c r="G181">
        <v>474.20184326171898</v>
      </c>
      <c r="I181" s="19">
        <f t="shared" si="18"/>
        <v>135.02682495117205</v>
      </c>
      <c r="J181" s="19">
        <f t="shared" si="19"/>
        <v>65.092651367187045</v>
      </c>
      <c r="K181" s="19">
        <f t="shared" si="20"/>
        <v>89.461968994141117</v>
      </c>
      <c r="L181" s="20">
        <f t="shared" si="21"/>
        <v>1.3743789370245034</v>
      </c>
      <c r="M181" s="20">
        <f t="shared" si="23"/>
        <v>2.644394221110594</v>
      </c>
      <c r="N181" s="18"/>
      <c r="O181" s="18"/>
      <c r="P181" s="18">
        <f t="shared" si="22"/>
        <v>9.8304423196930273</v>
      </c>
    </row>
    <row r="182" spans="1:16" x14ac:dyDescent="0.15">
      <c r="A182" s="18">
        <v>90.5</v>
      </c>
      <c r="B182" s="18">
        <v>180</v>
      </c>
      <c r="D182">
        <v>610.47222900390602</v>
      </c>
      <c r="E182">
        <v>539.26580810546898</v>
      </c>
      <c r="F182">
        <v>475.51156616210898</v>
      </c>
      <c r="G182">
        <v>473.87506103515602</v>
      </c>
      <c r="I182" s="19">
        <f t="shared" si="18"/>
        <v>134.96066284179705</v>
      </c>
      <c r="J182" s="19">
        <f t="shared" si="19"/>
        <v>65.390747070312955</v>
      </c>
      <c r="K182" s="19">
        <f t="shared" si="20"/>
        <v>89.187139892577989</v>
      </c>
      <c r="L182" s="20">
        <f t="shared" si="21"/>
        <v>1.3639107043184167</v>
      </c>
      <c r="M182" s="20">
        <f t="shared" si="23"/>
        <v>2.6409816288716526</v>
      </c>
      <c r="N182" s="18"/>
      <c r="O182" s="18"/>
      <c r="P182" s="18">
        <f t="shared" si="22"/>
        <v>9.6887060717207873</v>
      </c>
    </row>
    <row r="183" spans="1:16" x14ac:dyDescent="0.15">
      <c r="A183" s="18">
        <v>91</v>
      </c>
      <c r="B183" s="18">
        <v>181</v>
      </c>
      <c r="D183">
        <v>610.21868896484398</v>
      </c>
      <c r="E183">
        <v>539.53387451171898</v>
      </c>
      <c r="F183">
        <v>474.39535522460898</v>
      </c>
      <c r="G183">
        <v>473.25601196289102</v>
      </c>
      <c r="I183" s="19">
        <f t="shared" si="18"/>
        <v>135.823333740235</v>
      </c>
      <c r="J183" s="19">
        <f t="shared" si="19"/>
        <v>66.277862548827954</v>
      </c>
      <c r="K183" s="19">
        <f t="shared" si="20"/>
        <v>89.428829956055438</v>
      </c>
      <c r="L183" s="20">
        <f t="shared" si="21"/>
        <v>1.3493016599648457</v>
      </c>
      <c r="M183" s="20">
        <f t="shared" si="23"/>
        <v>2.6334282249852263</v>
      </c>
      <c r="N183" s="18"/>
      <c r="O183" s="18"/>
      <c r="P183" s="18">
        <f t="shared" si="22"/>
        <v>9.3749882140569376</v>
      </c>
    </row>
    <row r="184" spans="1:16" x14ac:dyDescent="0.15">
      <c r="A184" s="18">
        <v>91.5</v>
      </c>
      <c r="B184" s="18">
        <v>182</v>
      </c>
      <c r="D184">
        <v>608.49481201171898</v>
      </c>
      <c r="E184">
        <v>539.46148681640602</v>
      </c>
      <c r="F184">
        <v>476.31890869140602</v>
      </c>
      <c r="G184">
        <v>474.62124633789102</v>
      </c>
      <c r="I184" s="19">
        <f t="shared" si="18"/>
        <v>132.17590332031295</v>
      </c>
      <c r="J184" s="19">
        <f t="shared" si="19"/>
        <v>64.840240478515</v>
      </c>
      <c r="K184" s="19">
        <f t="shared" si="20"/>
        <v>86.787734985352458</v>
      </c>
      <c r="L184" s="20">
        <f t="shared" si="21"/>
        <v>1.3384857049398178</v>
      </c>
      <c r="M184" s="20">
        <f t="shared" si="23"/>
        <v>2.6296679104273437</v>
      </c>
      <c r="N184" s="18"/>
      <c r="O184" s="18"/>
      <c r="P184" s="18">
        <f t="shared" si="22"/>
        <v>9.2188099075637489</v>
      </c>
    </row>
    <row r="185" spans="1:16" x14ac:dyDescent="0.15">
      <c r="A185" s="18">
        <v>92</v>
      </c>
      <c r="B185" s="18">
        <v>183</v>
      </c>
      <c r="D185">
        <v>610.19110107421898</v>
      </c>
      <c r="E185">
        <v>540.84759521484398</v>
      </c>
      <c r="F185">
        <v>475.52163696289102</v>
      </c>
      <c r="G185">
        <v>473.88290405273398</v>
      </c>
      <c r="I185" s="19">
        <f t="shared" si="18"/>
        <v>134.66946411132795</v>
      </c>
      <c r="J185" s="19">
        <f t="shared" si="19"/>
        <v>66.96469116211</v>
      </c>
      <c r="K185" s="19">
        <f t="shared" si="20"/>
        <v>87.794180297850957</v>
      </c>
      <c r="L185" s="20">
        <f t="shared" si="21"/>
        <v>1.3110518211054889</v>
      </c>
      <c r="M185" s="20">
        <f t="shared" si="23"/>
        <v>2.6092896670601595</v>
      </c>
      <c r="N185" s="18"/>
      <c r="O185" s="18"/>
      <c r="P185" s="18">
        <f t="shared" si="22"/>
        <v>8.3724340287901935</v>
      </c>
    </row>
    <row r="186" spans="1:16" x14ac:dyDescent="0.15">
      <c r="A186" s="18">
        <v>92.5</v>
      </c>
      <c r="B186" s="18">
        <v>184</v>
      </c>
      <c r="D186">
        <v>609.06091308593795</v>
      </c>
      <c r="E186">
        <v>540.04290771484398</v>
      </c>
      <c r="F186">
        <v>475.66711425781301</v>
      </c>
      <c r="G186">
        <v>474.05285644531301</v>
      </c>
      <c r="I186" s="19">
        <f t="shared" si="18"/>
        <v>133.39379882812494</v>
      </c>
      <c r="J186" s="19">
        <f t="shared" si="19"/>
        <v>65.990051269530966</v>
      </c>
      <c r="K186" s="19">
        <f t="shared" si="20"/>
        <v>87.20076293945327</v>
      </c>
      <c r="L186" s="20">
        <f t="shared" si="21"/>
        <v>1.3214228699912489</v>
      </c>
      <c r="M186" s="20">
        <f t="shared" si="23"/>
        <v>2.6267163564130644</v>
      </c>
      <c r="N186" s="18"/>
      <c r="O186" s="18"/>
      <c r="P186" s="18">
        <f t="shared" si="22"/>
        <v>9.0962221026400893</v>
      </c>
    </row>
    <row r="187" spans="1:16" x14ac:dyDescent="0.15">
      <c r="A187" s="18">
        <v>93</v>
      </c>
      <c r="B187" s="18">
        <v>185</v>
      </c>
      <c r="D187">
        <v>609.62847900390602</v>
      </c>
      <c r="E187">
        <v>539.9609375</v>
      </c>
      <c r="F187">
        <v>474.99911499023398</v>
      </c>
      <c r="G187">
        <v>472.98733520507801</v>
      </c>
      <c r="I187" s="19">
        <f t="shared" si="18"/>
        <v>134.62936401367205</v>
      </c>
      <c r="J187" s="19">
        <f t="shared" si="19"/>
        <v>66.973602294921989</v>
      </c>
      <c r="K187" s="19">
        <f t="shared" si="20"/>
        <v>87.747842407226656</v>
      </c>
      <c r="L187" s="20">
        <f t="shared" si="21"/>
        <v>1.3101854969787072</v>
      </c>
      <c r="M187" s="20">
        <f t="shared" si="23"/>
        <v>2.6225346238676677</v>
      </c>
      <c r="N187" s="18"/>
      <c r="O187" s="18"/>
      <c r="P187" s="18">
        <f t="shared" si="22"/>
        <v>8.9225409126506872</v>
      </c>
    </row>
    <row r="188" spans="1:16" x14ac:dyDescent="0.15">
      <c r="A188" s="18">
        <v>93.5</v>
      </c>
      <c r="B188" s="18">
        <v>186</v>
      </c>
      <c r="D188">
        <v>610.58026123046898</v>
      </c>
      <c r="E188">
        <v>540.537353515625</v>
      </c>
      <c r="F188">
        <v>476.73306274414102</v>
      </c>
      <c r="G188">
        <v>474.75054931640602</v>
      </c>
      <c r="I188" s="19">
        <f t="shared" si="18"/>
        <v>133.84719848632795</v>
      </c>
      <c r="J188" s="19">
        <f t="shared" si="19"/>
        <v>65.786804199218977</v>
      </c>
      <c r="K188" s="19">
        <f t="shared" si="20"/>
        <v>87.796435546874676</v>
      </c>
      <c r="L188" s="20">
        <f t="shared" si="21"/>
        <v>1.3345599716472776</v>
      </c>
      <c r="M188" s="20">
        <f t="shared" si="23"/>
        <v>2.6539647390033831</v>
      </c>
      <c r="N188" s="18"/>
      <c r="O188" s="18"/>
      <c r="P188" s="18">
        <f t="shared" si="22"/>
        <v>10.227937596683958</v>
      </c>
    </row>
    <row r="189" spans="1:16" x14ac:dyDescent="0.15">
      <c r="A189" s="18">
        <v>94</v>
      </c>
      <c r="B189" s="18">
        <v>187</v>
      </c>
      <c r="D189">
        <v>610.6767578125</v>
      </c>
      <c r="E189">
        <v>541.64685058593795</v>
      </c>
      <c r="F189">
        <v>474.95980834960898</v>
      </c>
      <c r="G189">
        <v>473.30187988281301</v>
      </c>
      <c r="I189" s="19">
        <f t="shared" si="18"/>
        <v>135.71694946289102</v>
      </c>
      <c r="J189" s="19">
        <f t="shared" si="19"/>
        <v>68.344970703124943</v>
      </c>
      <c r="K189" s="19">
        <f t="shared" si="20"/>
        <v>87.875469970703563</v>
      </c>
      <c r="L189" s="20">
        <f t="shared" si="21"/>
        <v>1.2857635180270204</v>
      </c>
      <c r="M189" s="20">
        <f t="shared" si="23"/>
        <v>2.6122239258502709</v>
      </c>
      <c r="N189" s="18"/>
      <c r="O189" s="18"/>
      <c r="P189" s="18">
        <f t="shared" si="22"/>
        <v>8.4943035058241545</v>
      </c>
    </row>
    <row r="190" spans="1:16" x14ac:dyDescent="0.15">
      <c r="A190" s="18"/>
      <c r="B190" s="18"/>
      <c r="D190">
        <v>609.71392822265602</v>
      </c>
      <c r="E190">
        <v>539.68597412109398</v>
      </c>
      <c r="F190">
        <v>475.52993774414102</v>
      </c>
      <c r="G190">
        <v>474.15902709960898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609.73651123046898</v>
      </c>
      <c r="E191">
        <v>541.6181640625</v>
      </c>
      <c r="F191">
        <v>475.728271484375</v>
      </c>
      <c r="G191">
        <v>473.68981933593801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D14" zoomScale="75" zoomScaleNormal="75" zoomScalePageLayoutView="75" workbookViewId="0">
      <selection activeCell="T54" sqref="T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741.55236816406295</v>
      </c>
      <c r="E2">
        <v>551.84124755859398</v>
      </c>
      <c r="F2">
        <v>472.71542358398398</v>
      </c>
      <c r="G2">
        <v>470.44940185546898</v>
      </c>
      <c r="I2" s="7">
        <f t="shared" ref="I2:J65" si="0">D2-F2</f>
        <v>268.83694458007898</v>
      </c>
      <c r="J2" s="7">
        <f t="shared" si="0"/>
        <v>81.391845703125</v>
      </c>
      <c r="K2" s="7">
        <f t="shared" ref="K2:K65" si="1">I2-0.7*J2</f>
        <v>211.86265258789149</v>
      </c>
      <c r="L2" s="8">
        <f t="shared" ref="L2:L65" si="2">K2/J2</f>
        <v>2.6029960465653517</v>
      </c>
      <c r="M2" s="8"/>
      <c r="N2" s="18">
        <f>LINEST(V64:V104,U64:U104)</f>
        <v>-8.3742169156629555E-3</v>
      </c>
      <c r="O2" s="9">
        <f>AVERAGE(M38:M45)</f>
        <v>1.771948889134177</v>
      </c>
    </row>
    <row r="3" spans="1:16" x14ac:dyDescent="0.15">
      <c r="A3" s="6">
        <v>1</v>
      </c>
      <c r="B3" s="6">
        <v>1</v>
      </c>
      <c r="C3" s="6" t="s">
        <v>7</v>
      </c>
      <c r="D3">
        <v>739.879150390625</v>
      </c>
      <c r="E3">
        <v>550.52722167968795</v>
      </c>
      <c r="F3">
        <v>473.76617431640602</v>
      </c>
      <c r="G3">
        <v>471.30093383789102</v>
      </c>
      <c r="I3" s="7">
        <f t="shared" si="0"/>
        <v>266.11297607421898</v>
      </c>
      <c r="J3" s="7">
        <f t="shared" si="0"/>
        <v>79.226287841796932</v>
      </c>
      <c r="K3" s="7">
        <f t="shared" si="1"/>
        <v>210.65457458496113</v>
      </c>
      <c r="L3" s="8">
        <f t="shared" si="2"/>
        <v>2.6588974483520782</v>
      </c>
      <c r="M3" s="8"/>
      <c r="N3" s="18"/>
    </row>
    <row r="4" spans="1:16" ht="15" x14ac:dyDescent="0.15">
      <c r="A4" s="6">
        <v>1.5</v>
      </c>
      <c r="B4" s="6">
        <v>2</v>
      </c>
      <c r="D4">
        <v>740.023193359375</v>
      </c>
      <c r="E4">
        <v>551.56677246093795</v>
      </c>
      <c r="F4">
        <v>472.67169189453102</v>
      </c>
      <c r="G4">
        <v>470.52886962890602</v>
      </c>
      <c r="I4" s="7">
        <f t="shared" si="0"/>
        <v>267.35150146484398</v>
      </c>
      <c r="J4" s="7">
        <f t="shared" si="0"/>
        <v>81.037902832031932</v>
      </c>
      <c r="K4" s="7">
        <f t="shared" si="1"/>
        <v>210.62496948242162</v>
      </c>
      <c r="L4" s="8">
        <f t="shared" si="2"/>
        <v>2.5990920559603583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738.48376464843795</v>
      </c>
      <c r="E5">
        <v>549.9755859375</v>
      </c>
      <c r="F5">
        <v>472.35516357421898</v>
      </c>
      <c r="G5">
        <v>470.13369750976602</v>
      </c>
      <c r="I5" s="7">
        <f t="shared" si="0"/>
        <v>266.12860107421898</v>
      </c>
      <c r="J5" s="7">
        <f t="shared" si="0"/>
        <v>79.841888427733977</v>
      </c>
      <c r="K5" s="7">
        <f t="shared" si="1"/>
        <v>210.2392791748052</v>
      </c>
      <c r="L5" s="8">
        <f t="shared" si="2"/>
        <v>2.633195222644261</v>
      </c>
      <c r="M5" s="8"/>
      <c r="N5" s="18">
        <f>RSQ(V64:V104,U64:U104)</f>
        <v>0.87978705330373475</v>
      </c>
    </row>
    <row r="6" spans="1:16" x14ac:dyDescent="0.15">
      <c r="A6" s="6">
        <v>2.5</v>
      </c>
      <c r="B6" s="6">
        <v>4</v>
      </c>
      <c r="C6" s="6" t="s">
        <v>5</v>
      </c>
      <c r="D6">
        <v>737.9716796875</v>
      </c>
      <c r="E6">
        <v>550.00244140625</v>
      </c>
      <c r="F6">
        <v>472.95999145507801</v>
      </c>
      <c r="G6">
        <v>470.53530883789102</v>
      </c>
      <c r="I6" s="7">
        <f t="shared" si="0"/>
        <v>265.01168823242199</v>
      </c>
      <c r="J6" s="7">
        <f t="shared" si="0"/>
        <v>79.467132568358977</v>
      </c>
      <c r="K6" s="7">
        <f t="shared" si="1"/>
        <v>209.38469543457072</v>
      </c>
      <c r="L6" s="8">
        <f t="shared" si="2"/>
        <v>2.6348590752844196</v>
      </c>
      <c r="M6" s="8">
        <f t="shared" ref="M6:M22" si="3">L6+ABS($N$2)*A6</f>
        <v>2.6557946175735769</v>
      </c>
      <c r="P6" s="6">
        <f t="shared" ref="P6:P69" si="4">(M6-$O$2)/$O$2*100</f>
        <v>49.879865827917378</v>
      </c>
    </row>
    <row r="7" spans="1:16" x14ac:dyDescent="0.15">
      <c r="A7" s="6">
        <v>3</v>
      </c>
      <c r="B7" s="6">
        <v>5</v>
      </c>
      <c r="C7" s="6" t="s">
        <v>8</v>
      </c>
      <c r="D7">
        <v>735.67474365234398</v>
      </c>
      <c r="E7">
        <v>549.36920166015602</v>
      </c>
      <c r="F7">
        <v>473.14898681640602</v>
      </c>
      <c r="G7">
        <v>470.84054565429699</v>
      </c>
      <c r="I7" s="7">
        <f t="shared" si="0"/>
        <v>262.52575683593795</v>
      </c>
      <c r="J7" s="7">
        <f t="shared" si="0"/>
        <v>78.528656005859034</v>
      </c>
      <c r="K7" s="7">
        <f t="shared" si="1"/>
        <v>207.55569763183664</v>
      </c>
      <c r="L7" s="8">
        <f t="shared" si="2"/>
        <v>2.6430567921135806</v>
      </c>
      <c r="M7" s="8">
        <f t="shared" si="3"/>
        <v>2.6681794428605694</v>
      </c>
      <c r="P7" s="6">
        <f t="shared" si="4"/>
        <v>50.578803893396454</v>
      </c>
    </row>
    <row r="8" spans="1:16" x14ac:dyDescent="0.15">
      <c r="A8" s="6">
        <v>3.5</v>
      </c>
      <c r="B8" s="6">
        <v>6</v>
      </c>
      <c r="D8">
        <v>710.039794921875</v>
      </c>
      <c r="E8">
        <v>542.964111328125</v>
      </c>
      <c r="F8">
        <v>473.66415405273398</v>
      </c>
      <c r="G8">
        <v>471.59329223632801</v>
      </c>
      <c r="I8" s="7">
        <f t="shared" si="0"/>
        <v>236.37564086914102</v>
      </c>
      <c r="J8" s="7">
        <f t="shared" si="0"/>
        <v>71.370819091796989</v>
      </c>
      <c r="K8" s="7">
        <f t="shared" si="1"/>
        <v>186.41606750488313</v>
      </c>
      <c r="L8" s="8">
        <f t="shared" si="2"/>
        <v>2.6119367814052294</v>
      </c>
      <c r="M8" s="8">
        <f t="shared" si="3"/>
        <v>2.6412465406100498</v>
      </c>
      <c r="P8" s="6">
        <f t="shared" si="4"/>
        <v>49.05884457540057</v>
      </c>
    </row>
    <row r="9" spans="1:16" x14ac:dyDescent="0.15">
      <c r="A9" s="6">
        <v>4</v>
      </c>
      <c r="B9" s="6">
        <v>7</v>
      </c>
      <c r="D9">
        <v>709.41857910156295</v>
      </c>
      <c r="E9">
        <v>543.28985595703102</v>
      </c>
      <c r="F9">
        <v>473.76214599609398</v>
      </c>
      <c r="G9">
        <v>471.39221191406301</v>
      </c>
      <c r="I9" s="7">
        <f t="shared" si="0"/>
        <v>235.65643310546898</v>
      </c>
      <c r="J9" s="7">
        <f t="shared" si="0"/>
        <v>71.897644042968011</v>
      </c>
      <c r="K9" s="7">
        <f t="shared" si="1"/>
        <v>185.32808227539138</v>
      </c>
      <c r="L9" s="8">
        <f t="shared" si="2"/>
        <v>2.5776655792035998</v>
      </c>
      <c r="M9" s="8">
        <f t="shared" si="3"/>
        <v>2.6111624468662518</v>
      </c>
      <c r="P9" s="6">
        <f t="shared" si="4"/>
        <v>47.361047650879904</v>
      </c>
    </row>
    <row r="10" spans="1:16" x14ac:dyDescent="0.15">
      <c r="A10" s="6">
        <v>4.5</v>
      </c>
      <c r="B10" s="6">
        <v>8</v>
      </c>
      <c r="D10">
        <v>708.05419921875</v>
      </c>
      <c r="E10">
        <v>543.003662109375</v>
      </c>
      <c r="F10">
        <v>473.42764282226602</v>
      </c>
      <c r="G10">
        <v>471.37048339843801</v>
      </c>
      <c r="I10" s="7">
        <f t="shared" si="0"/>
        <v>234.62655639648398</v>
      </c>
      <c r="J10" s="7">
        <f t="shared" si="0"/>
        <v>71.633178710936988</v>
      </c>
      <c r="K10" s="7">
        <f t="shared" si="1"/>
        <v>184.48333129882809</v>
      </c>
      <c r="L10" s="8">
        <f t="shared" si="2"/>
        <v>2.5753894301309441</v>
      </c>
      <c r="M10" s="8">
        <f t="shared" si="3"/>
        <v>2.6130734062514276</v>
      </c>
      <c r="P10" s="6">
        <f t="shared" si="4"/>
        <v>47.468892713279509</v>
      </c>
    </row>
    <row r="11" spans="1:16" x14ac:dyDescent="0.15">
      <c r="A11" s="6">
        <v>5</v>
      </c>
      <c r="B11" s="6">
        <v>9</v>
      </c>
      <c r="D11">
        <v>707.55139160156295</v>
      </c>
      <c r="E11">
        <v>543.58459472656295</v>
      </c>
      <c r="F11">
        <v>473.70120239257801</v>
      </c>
      <c r="G11">
        <v>471.58416748046898</v>
      </c>
      <c r="I11" s="7">
        <f t="shared" si="0"/>
        <v>233.85018920898494</v>
      </c>
      <c r="J11" s="7">
        <f t="shared" si="0"/>
        <v>72.000427246093977</v>
      </c>
      <c r="K11" s="7">
        <f t="shared" si="1"/>
        <v>183.44989013671915</v>
      </c>
      <c r="L11" s="8">
        <f t="shared" si="2"/>
        <v>2.5479000216164871</v>
      </c>
      <c r="M11" s="8">
        <f t="shared" si="3"/>
        <v>2.5897711061948017</v>
      </c>
      <c r="P11" s="6">
        <f t="shared" si="4"/>
        <v>46.153826562132672</v>
      </c>
    </row>
    <row r="12" spans="1:16" x14ac:dyDescent="0.15">
      <c r="A12" s="6">
        <v>5.5</v>
      </c>
      <c r="B12" s="6">
        <v>10</v>
      </c>
      <c r="D12">
        <v>705.73675537109398</v>
      </c>
      <c r="E12">
        <v>544.65081787109398</v>
      </c>
      <c r="F12">
        <v>473.68484497070301</v>
      </c>
      <c r="G12">
        <v>471.35812377929699</v>
      </c>
      <c r="I12" s="7">
        <f t="shared" si="0"/>
        <v>232.05191040039097</v>
      </c>
      <c r="J12" s="7">
        <f t="shared" si="0"/>
        <v>73.292694091796989</v>
      </c>
      <c r="K12" s="7">
        <f t="shared" si="1"/>
        <v>180.74702453613307</v>
      </c>
      <c r="L12" s="8">
        <f t="shared" si="2"/>
        <v>2.4660987943730466</v>
      </c>
      <c r="M12" s="8">
        <f t="shared" si="3"/>
        <v>2.5121569874091927</v>
      </c>
      <c r="P12" s="6">
        <f t="shared" si="4"/>
        <v>41.773670945819532</v>
      </c>
    </row>
    <row r="13" spans="1:16" x14ac:dyDescent="0.15">
      <c r="A13" s="6">
        <v>6</v>
      </c>
      <c r="B13" s="6">
        <v>11</v>
      </c>
      <c r="D13">
        <v>703.77117919921898</v>
      </c>
      <c r="E13">
        <v>546.066162109375</v>
      </c>
      <c r="F13">
        <v>473.82711791992199</v>
      </c>
      <c r="G13">
        <v>471.65072631835898</v>
      </c>
      <c r="I13" s="7">
        <f t="shared" si="0"/>
        <v>229.94406127929699</v>
      </c>
      <c r="J13" s="7">
        <f t="shared" si="0"/>
        <v>74.415435791016023</v>
      </c>
      <c r="K13" s="7">
        <f t="shared" si="1"/>
        <v>177.85325622558577</v>
      </c>
      <c r="L13" s="8">
        <f t="shared" si="2"/>
        <v>2.3900049006641377</v>
      </c>
      <c r="M13" s="8">
        <f t="shared" si="3"/>
        <v>2.4402502021581154</v>
      </c>
      <c r="P13" s="6">
        <f t="shared" si="4"/>
        <v>37.715608905090306</v>
      </c>
    </row>
    <row r="14" spans="1:16" x14ac:dyDescent="0.15">
      <c r="A14" s="6">
        <v>6.5</v>
      </c>
      <c r="B14" s="6">
        <v>12</v>
      </c>
      <c r="D14">
        <v>704.29937744140602</v>
      </c>
      <c r="E14">
        <v>546.81561279296898</v>
      </c>
      <c r="F14">
        <v>473.986572265625</v>
      </c>
      <c r="G14">
        <v>471.56884765625</v>
      </c>
      <c r="I14" s="7">
        <f t="shared" si="0"/>
        <v>230.31280517578102</v>
      </c>
      <c r="J14" s="7">
        <f t="shared" si="0"/>
        <v>75.246765136718977</v>
      </c>
      <c r="K14" s="7">
        <f t="shared" si="1"/>
        <v>177.64006958007775</v>
      </c>
      <c r="L14" s="8">
        <f t="shared" si="2"/>
        <v>2.3607668616360598</v>
      </c>
      <c r="M14" s="8">
        <f t="shared" si="3"/>
        <v>2.415199271587869</v>
      </c>
      <c r="P14" s="6">
        <f t="shared" si="4"/>
        <v>36.301858727313615</v>
      </c>
    </row>
    <row r="15" spans="1:16" x14ac:dyDescent="0.15">
      <c r="A15" s="6">
        <v>7</v>
      </c>
      <c r="B15" s="6">
        <v>13</v>
      </c>
      <c r="D15">
        <v>705.982421875</v>
      </c>
      <c r="E15">
        <v>547.070068359375</v>
      </c>
      <c r="F15">
        <v>473.86846923828102</v>
      </c>
      <c r="G15">
        <v>471.79354858398398</v>
      </c>
      <c r="I15" s="7">
        <f t="shared" si="0"/>
        <v>232.11395263671898</v>
      </c>
      <c r="J15" s="7">
        <f t="shared" si="0"/>
        <v>75.276519775391023</v>
      </c>
      <c r="K15" s="7">
        <f t="shared" si="1"/>
        <v>179.42038879394528</v>
      </c>
      <c r="L15" s="8">
        <f t="shared" si="2"/>
        <v>2.3834841107067279</v>
      </c>
      <c r="M15" s="8">
        <f t="shared" si="3"/>
        <v>2.4421036291163687</v>
      </c>
      <c r="P15" s="6">
        <f t="shared" si="4"/>
        <v>37.820207122884206</v>
      </c>
    </row>
    <row r="16" spans="1:16" x14ac:dyDescent="0.15">
      <c r="A16" s="6">
        <v>7.5</v>
      </c>
      <c r="B16" s="6">
        <v>14</v>
      </c>
      <c r="D16">
        <v>705.18536376953102</v>
      </c>
      <c r="E16">
        <v>547.69598388671898</v>
      </c>
      <c r="F16">
        <v>473.72750854492199</v>
      </c>
      <c r="G16">
        <v>471.41207885742199</v>
      </c>
      <c r="I16" s="7">
        <f t="shared" si="0"/>
        <v>231.45785522460903</v>
      </c>
      <c r="J16" s="7">
        <f t="shared" si="0"/>
        <v>76.283905029296989</v>
      </c>
      <c r="K16" s="7">
        <f t="shared" si="1"/>
        <v>178.05912170410113</v>
      </c>
      <c r="L16" s="8">
        <f t="shared" si="2"/>
        <v>2.3341636959423768</v>
      </c>
      <c r="M16" s="8">
        <f t="shared" si="3"/>
        <v>2.3969703228098491</v>
      </c>
      <c r="P16" s="6">
        <f t="shared" si="4"/>
        <v>35.273107340081054</v>
      </c>
    </row>
    <row r="17" spans="1:16" x14ac:dyDescent="0.15">
      <c r="A17" s="6">
        <v>8</v>
      </c>
      <c r="B17" s="6">
        <v>15</v>
      </c>
      <c r="D17">
        <v>702.38269042968795</v>
      </c>
      <c r="E17">
        <v>547.54797363281295</v>
      </c>
      <c r="F17">
        <v>473.64242553710898</v>
      </c>
      <c r="G17">
        <v>471.34039306640602</v>
      </c>
      <c r="I17" s="7">
        <f t="shared" si="0"/>
        <v>228.74026489257898</v>
      </c>
      <c r="J17" s="7">
        <f t="shared" si="0"/>
        <v>76.207580566406932</v>
      </c>
      <c r="K17" s="7">
        <f t="shared" si="1"/>
        <v>175.39495849609412</v>
      </c>
      <c r="L17" s="8">
        <f t="shared" si="2"/>
        <v>2.3015421457089267</v>
      </c>
      <c r="M17" s="8">
        <f t="shared" si="3"/>
        <v>2.3685358810342305</v>
      </c>
      <c r="P17" s="6">
        <f t="shared" si="4"/>
        <v>33.668408584378653</v>
      </c>
    </row>
    <row r="18" spans="1:16" x14ac:dyDescent="0.15">
      <c r="A18" s="6">
        <v>8.5</v>
      </c>
      <c r="B18" s="6">
        <v>16</v>
      </c>
      <c r="D18">
        <v>702.74822998046898</v>
      </c>
      <c r="E18">
        <v>548.965576171875</v>
      </c>
      <c r="F18">
        <v>473.58847045898398</v>
      </c>
      <c r="G18">
        <v>471.23355102539102</v>
      </c>
      <c r="I18" s="7">
        <f t="shared" si="0"/>
        <v>229.159759521485</v>
      </c>
      <c r="J18" s="7">
        <f t="shared" si="0"/>
        <v>77.732025146483977</v>
      </c>
      <c r="K18" s="7">
        <f t="shared" si="1"/>
        <v>174.74734191894623</v>
      </c>
      <c r="L18" s="8">
        <f t="shared" si="2"/>
        <v>2.2480739642333956</v>
      </c>
      <c r="M18" s="8">
        <f t="shared" si="3"/>
        <v>2.3192548080165305</v>
      </c>
      <c r="P18" s="6">
        <f t="shared" si="4"/>
        <v>30.887229436385276</v>
      </c>
    </row>
    <row r="19" spans="1:16" x14ac:dyDescent="0.15">
      <c r="A19" s="6">
        <v>9</v>
      </c>
      <c r="B19" s="6">
        <v>17</v>
      </c>
      <c r="D19">
        <v>704.53649902343795</v>
      </c>
      <c r="E19">
        <v>550.20220947265602</v>
      </c>
      <c r="F19">
        <v>473.23193359375</v>
      </c>
      <c r="G19">
        <v>471.26281738281301</v>
      </c>
      <c r="I19" s="7">
        <f t="shared" si="0"/>
        <v>231.30456542968795</v>
      </c>
      <c r="J19" s="7">
        <f t="shared" si="0"/>
        <v>78.939392089843011</v>
      </c>
      <c r="K19" s="7">
        <f t="shared" si="1"/>
        <v>176.04699096679786</v>
      </c>
      <c r="L19" s="8">
        <f t="shared" si="2"/>
        <v>2.2301538725612953</v>
      </c>
      <c r="M19" s="8">
        <f t="shared" si="3"/>
        <v>2.3055218248022618</v>
      </c>
      <c r="P19" s="6">
        <f t="shared" si="4"/>
        <v>30.112208029250954</v>
      </c>
    </row>
    <row r="20" spans="1:16" x14ac:dyDescent="0.15">
      <c r="A20" s="6">
        <v>9.5</v>
      </c>
      <c r="B20" s="6">
        <v>18</v>
      </c>
      <c r="D20">
        <v>704.028076171875</v>
      </c>
      <c r="E20">
        <v>548.50134277343795</v>
      </c>
      <c r="F20">
        <v>472.72268676757801</v>
      </c>
      <c r="G20">
        <v>470.20562744140602</v>
      </c>
      <c r="I20" s="7">
        <f t="shared" si="0"/>
        <v>231.30538940429699</v>
      </c>
      <c r="J20" s="7">
        <f t="shared" si="0"/>
        <v>78.295715332031932</v>
      </c>
      <c r="K20" s="7">
        <f t="shared" si="1"/>
        <v>176.49838867187464</v>
      </c>
      <c r="L20" s="8">
        <f t="shared" si="2"/>
        <v>2.2542534789214264</v>
      </c>
      <c r="M20" s="8">
        <f t="shared" si="3"/>
        <v>2.3338085396202244</v>
      </c>
      <c r="P20" s="6">
        <f t="shared" si="4"/>
        <v>31.708569808725546</v>
      </c>
    </row>
    <row r="21" spans="1:16" x14ac:dyDescent="0.15">
      <c r="A21" s="6">
        <v>10</v>
      </c>
      <c r="B21" s="6">
        <v>19</v>
      </c>
      <c r="D21">
        <v>704.14776611328102</v>
      </c>
      <c r="E21">
        <v>548.916259765625</v>
      </c>
      <c r="F21">
        <v>472.65905761718801</v>
      </c>
      <c r="G21">
        <v>470.2587890625</v>
      </c>
      <c r="I21" s="7">
        <f t="shared" si="0"/>
        <v>231.48870849609301</v>
      </c>
      <c r="J21" s="7">
        <f t="shared" si="0"/>
        <v>78.657470703125</v>
      </c>
      <c r="K21" s="7">
        <f t="shared" si="1"/>
        <v>176.42847900390552</v>
      </c>
      <c r="L21" s="8">
        <f t="shared" si="2"/>
        <v>2.2429971041122756</v>
      </c>
      <c r="M21" s="8">
        <f t="shared" si="3"/>
        <v>2.3267392732689052</v>
      </c>
      <c r="P21" s="6">
        <f t="shared" si="4"/>
        <v>31.309615505095863</v>
      </c>
    </row>
    <row r="22" spans="1:16" x14ac:dyDescent="0.15">
      <c r="A22" s="6">
        <v>10.5</v>
      </c>
      <c r="B22" s="6">
        <v>20</v>
      </c>
      <c r="D22">
        <v>704.75482177734398</v>
      </c>
      <c r="E22">
        <v>549.08349609375</v>
      </c>
      <c r="F22">
        <v>472.69906616210898</v>
      </c>
      <c r="G22">
        <v>470.48696899414102</v>
      </c>
      <c r="I22" s="7">
        <f t="shared" si="0"/>
        <v>232.055755615235</v>
      </c>
      <c r="J22" s="7">
        <f t="shared" si="0"/>
        <v>78.596527099608977</v>
      </c>
      <c r="K22" s="7">
        <f t="shared" si="1"/>
        <v>177.03818664550872</v>
      </c>
      <c r="L22" s="8">
        <f t="shared" si="2"/>
        <v>2.252493757404066</v>
      </c>
      <c r="M22" s="8">
        <f t="shared" si="3"/>
        <v>2.3404230350185271</v>
      </c>
      <c r="P22" s="6">
        <f t="shared" si="4"/>
        <v>32.08185909708277</v>
      </c>
    </row>
    <row r="23" spans="1:16" x14ac:dyDescent="0.15">
      <c r="A23" s="6">
        <v>11</v>
      </c>
      <c r="B23" s="6">
        <v>21</v>
      </c>
      <c r="D23">
        <v>702.61706542968795</v>
      </c>
      <c r="E23">
        <v>549.70257568359398</v>
      </c>
      <c r="F23">
        <v>473.32778930664102</v>
      </c>
      <c r="G23">
        <v>470.99786376953102</v>
      </c>
      <c r="I23" s="7">
        <f t="shared" si="0"/>
        <v>229.28927612304693</v>
      </c>
      <c r="J23" s="7">
        <f t="shared" si="0"/>
        <v>78.704711914062955</v>
      </c>
      <c r="K23" s="7">
        <f t="shared" si="1"/>
        <v>174.19597778320286</v>
      </c>
      <c r="L23" s="8">
        <f t="shared" si="2"/>
        <v>2.2132852474373585</v>
      </c>
      <c r="M23" s="8">
        <f>L23+ABS($N$2)*A23</f>
        <v>2.3054016335096512</v>
      </c>
      <c r="P23" s="6">
        <f t="shared" si="4"/>
        <v>30.105425029281395</v>
      </c>
    </row>
    <row r="24" spans="1:16" x14ac:dyDescent="0.15">
      <c r="A24" s="6">
        <v>11.5</v>
      </c>
      <c r="B24" s="6">
        <v>22</v>
      </c>
      <c r="D24">
        <v>702.957275390625</v>
      </c>
      <c r="E24">
        <v>550.52917480468795</v>
      </c>
      <c r="F24">
        <v>473.97424316406301</v>
      </c>
      <c r="G24">
        <v>471.74148559570301</v>
      </c>
      <c r="I24" s="7">
        <f t="shared" si="0"/>
        <v>228.98303222656199</v>
      </c>
      <c r="J24" s="7">
        <f t="shared" si="0"/>
        <v>78.787689208984943</v>
      </c>
      <c r="K24" s="7">
        <f t="shared" si="1"/>
        <v>173.83164978027253</v>
      </c>
      <c r="L24" s="8">
        <f t="shared" si="2"/>
        <v>2.2063300945301587</v>
      </c>
      <c r="M24" s="8">
        <f t="shared" ref="M24:M87" si="5">L24+ABS($N$2)*A24</f>
        <v>2.3026335890602825</v>
      </c>
      <c r="P24" s="6">
        <f t="shared" si="4"/>
        <v>29.949210340113851</v>
      </c>
    </row>
    <row r="25" spans="1:16" x14ac:dyDescent="0.15">
      <c r="A25" s="6">
        <v>12</v>
      </c>
      <c r="B25" s="6">
        <v>23</v>
      </c>
      <c r="D25">
        <v>700.49816894531295</v>
      </c>
      <c r="E25">
        <v>550.67816162109398</v>
      </c>
      <c r="F25">
        <v>474.00698852539102</v>
      </c>
      <c r="G25">
        <v>471.93609619140602</v>
      </c>
      <c r="I25" s="7">
        <f t="shared" si="0"/>
        <v>226.49118041992193</v>
      </c>
      <c r="J25" s="7">
        <f t="shared" si="0"/>
        <v>78.742065429687955</v>
      </c>
      <c r="K25" s="7">
        <f t="shared" si="1"/>
        <v>171.37173461914037</v>
      </c>
      <c r="L25" s="8">
        <f t="shared" si="2"/>
        <v>2.1763682941764499</v>
      </c>
      <c r="M25" s="8">
        <f t="shared" si="5"/>
        <v>2.2768588971644053</v>
      </c>
      <c r="P25" s="6">
        <f t="shared" si="4"/>
        <v>28.494614665603653</v>
      </c>
    </row>
    <row r="26" spans="1:16" x14ac:dyDescent="0.15">
      <c r="A26" s="6">
        <v>12.5</v>
      </c>
      <c r="B26" s="6">
        <v>24</v>
      </c>
      <c r="D26">
        <v>699.16363525390602</v>
      </c>
      <c r="E26">
        <v>552.44128417968795</v>
      </c>
      <c r="F26">
        <v>473.34149169921898</v>
      </c>
      <c r="G26">
        <v>470.72671508789102</v>
      </c>
      <c r="I26" s="7">
        <f t="shared" si="0"/>
        <v>225.82214355468705</v>
      </c>
      <c r="J26" s="7">
        <f t="shared" si="0"/>
        <v>81.714569091796932</v>
      </c>
      <c r="K26" s="7">
        <f t="shared" si="1"/>
        <v>168.62194519042919</v>
      </c>
      <c r="L26" s="8">
        <f t="shared" si="2"/>
        <v>2.0635481171173011</v>
      </c>
      <c r="M26" s="8">
        <f t="shared" si="5"/>
        <v>2.168225828563088</v>
      </c>
      <c r="P26" s="6">
        <f t="shared" si="4"/>
        <v>22.363903488353028</v>
      </c>
    </row>
    <row r="27" spans="1:16" x14ac:dyDescent="0.15">
      <c r="A27" s="6">
        <v>13</v>
      </c>
      <c r="B27" s="6">
        <v>25</v>
      </c>
      <c r="D27">
        <v>695.45886230468795</v>
      </c>
      <c r="E27">
        <v>553.81634521484398</v>
      </c>
      <c r="F27">
        <v>472.34039306640602</v>
      </c>
      <c r="G27">
        <v>470.34307861328102</v>
      </c>
      <c r="I27" s="7">
        <f t="shared" si="0"/>
        <v>223.11846923828193</v>
      </c>
      <c r="J27" s="7">
        <f t="shared" si="0"/>
        <v>83.473266601562955</v>
      </c>
      <c r="K27" s="7">
        <f t="shared" si="1"/>
        <v>164.68718261718786</v>
      </c>
      <c r="L27" s="8">
        <f t="shared" si="2"/>
        <v>1.9729332434452045</v>
      </c>
      <c r="M27" s="8">
        <f t="shared" si="5"/>
        <v>2.0817980633488231</v>
      </c>
      <c r="P27" s="6">
        <f t="shared" si="4"/>
        <v>17.486349415306606</v>
      </c>
    </row>
    <row r="28" spans="1:16" x14ac:dyDescent="0.15">
      <c r="A28" s="6">
        <v>13.5</v>
      </c>
      <c r="B28" s="6">
        <v>26</v>
      </c>
      <c r="D28">
        <v>695.79583740234398</v>
      </c>
      <c r="E28">
        <v>555.62341308593795</v>
      </c>
      <c r="F28">
        <v>473.73773193359398</v>
      </c>
      <c r="G28">
        <v>471.55813598632801</v>
      </c>
      <c r="I28" s="7">
        <f t="shared" si="0"/>
        <v>222.05810546875</v>
      </c>
      <c r="J28" s="7">
        <f t="shared" si="0"/>
        <v>84.065277099609943</v>
      </c>
      <c r="K28" s="7">
        <f t="shared" si="1"/>
        <v>163.21241149902303</v>
      </c>
      <c r="L28" s="8">
        <f t="shared" si="2"/>
        <v>1.9414961459727387</v>
      </c>
      <c r="M28" s="8">
        <f t="shared" si="5"/>
        <v>2.0545480743341886</v>
      </c>
      <c r="P28" s="6">
        <f t="shared" si="4"/>
        <v>15.948495294246175</v>
      </c>
    </row>
    <row r="29" spans="1:16" x14ac:dyDescent="0.15">
      <c r="A29" s="6">
        <v>14</v>
      </c>
      <c r="B29" s="6">
        <v>27</v>
      </c>
      <c r="D29">
        <v>698.57238769531295</v>
      </c>
      <c r="E29">
        <v>559.62811279296898</v>
      </c>
      <c r="F29">
        <v>472.58657836914102</v>
      </c>
      <c r="G29">
        <v>470.41531372070301</v>
      </c>
      <c r="I29" s="7">
        <f t="shared" si="0"/>
        <v>225.98580932617193</v>
      </c>
      <c r="J29" s="7">
        <f t="shared" si="0"/>
        <v>89.212799072265966</v>
      </c>
      <c r="K29" s="7">
        <f t="shared" si="1"/>
        <v>163.53684997558577</v>
      </c>
      <c r="L29" s="8">
        <f t="shared" si="2"/>
        <v>1.8331097295032108</v>
      </c>
      <c r="M29" s="8">
        <f t="shared" si="5"/>
        <v>1.9503487663224921</v>
      </c>
      <c r="P29" s="6">
        <f t="shared" si="4"/>
        <v>10.068003557116489</v>
      </c>
    </row>
    <row r="30" spans="1:16" x14ac:dyDescent="0.15">
      <c r="A30" s="6">
        <v>14.5</v>
      </c>
      <c r="B30" s="6">
        <v>28</v>
      </c>
      <c r="D30">
        <v>698.71551513671898</v>
      </c>
      <c r="E30">
        <v>560.34405517578102</v>
      </c>
      <c r="F30">
        <v>473.28457641601602</v>
      </c>
      <c r="G30">
        <v>470.760009765625</v>
      </c>
      <c r="I30" s="7">
        <f t="shared" si="0"/>
        <v>225.43093872070295</v>
      </c>
      <c r="J30" s="7">
        <f t="shared" si="0"/>
        <v>89.584045410156023</v>
      </c>
      <c r="K30" s="7">
        <f t="shared" si="1"/>
        <v>162.72210693359375</v>
      </c>
      <c r="L30" s="8">
        <f t="shared" si="2"/>
        <v>1.8164183833022813</v>
      </c>
      <c r="M30" s="8">
        <f t="shared" si="5"/>
        <v>1.9378445285793942</v>
      </c>
      <c r="P30" s="6">
        <f t="shared" si="4"/>
        <v>9.3623264453343396</v>
      </c>
    </row>
    <row r="31" spans="1:16" x14ac:dyDescent="0.15">
      <c r="A31" s="6">
        <v>15</v>
      </c>
      <c r="B31" s="6">
        <v>29</v>
      </c>
      <c r="D31">
        <v>701.07470703125</v>
      </c>
      <c r="E31">
        <v>563.70062255859398</v>
      </c>
      <c r="F31">
        <v>473.52294921875</v>
      </c>
      <c r="G31">
        <v>471.19219970703102</v>
      </c>
      <c r="I31" s="7">
        <f t="shared" si="0"/>
        <v>227.5517578125</v>
      </c>
      <c r="J31" s="7">
        <f t="shared" si="0"/>
        <v>92.508422851562955</v>
      </c>
      <c r="K31" s="7">
        <f t="shared" si="1"/>
        <v>162.79586181640593</v>
      </c>
      <c r="L31" s="8">
        <f t="shared" si="2"/>
        <v>1.7597950197207957</v>
      </c>
      <c r="M31" s="8">
        <f t="shared" si="5"/>
        <v>1.88540827345574</v>
      </c>
      <c r="P31" s="6">
        <f t="shared" si="4"/>
        <v>6.403084480444714</v>
      </c>
    </row>
    <row r="32" spans="1:16" x14ac:dyDescent="0.15">
      <c r="A32" s="6">
        <v>15.5</v>
      </c>
      <c r="B32" s="6">
        <v>30</v>
      </c>
      <c r="D32">
        <v>699.19635009765602</v>
      </c>
      <c r="E32">
        <v>563.30767822265602</v>
      </c>
      <c r="F32">
        <v>471.86602783203102</v>
      </c>
      <c r="G32">
        <v>469.80752563476602</v>
      </c>
      <c r="I32" s="7">
        <f t="shared" si="0"/>
        <v>227.330322265625</v>
      </c>
      <c r="J32" s="7">
        <f t="shared" si="0"/>
        <v>93.50015258789</v>
      </c>
      <c r="K32" s="7">
        <f t="shared" si="1"/>
        <v>161.880215454102</v>
      </c>
      <c r="L32" s="8">
        <f t="shared" si="2"/>
        <v>1.7313363772528054</v>
      </c>
      <c r="M32" s="8">
        <f t="shared" si="5"/>
        <v>1.8611367394455813</v>
      </c>
      <c r="P32" s="6">
        <f t="shared" si="4"/>
        <v>5.0333195758814435</v>
      </c>
    </row>
    <row r="33" spans="1:16" x14ac:dyDescent="0.15">
      <c r="A33" s="6">
        <v>16</v>
      </c>
      <c r="B33" s="6">
        <v>31</v>
      </c>
      <c r="D33">
        <v>699.66693115234398</v>
      </c>
      <c r="E33">
        <v>564.66424560546898</v>
      </c>
      <c r="F33">
        <v>472.88967895507801</v>
      </c>
      <c r="G33">
        <v>471.03759765625</v>
      </c>
      <c r="I33" s="7">
        <f t="shared" si="0"/>
        <v>226.77725219726597</v>
      </c>
      <c r="J33" s="7">
        <f t="shared" si="0"/>
        <v>93.626647949218977</v>
      </c>
      <c r="K33" s="7">
        <f t="shared" si="1"/>
        <v>161.23859863281268</v>
      </c>
      <c r="L33" s="8">
        <f t="shared" si="2"/>
        <v>1.7221443057564652</v>
      </c>
      <c r="M33" s="8">
        <f t="shared" si="5"/>
        <v>1.8561317764070724</v>
      </c>
      <c r="P33" s="6">
        <f t="shared" si="4"/>
        <v>4.7508643047841765</v>
      </c>
    </row>
    <row r="34" spans="1:16" x14ac:dyDescent="0.15">
      <c r="A34" s="6">
        <v>16.5</v>
      </c>
      <c r="B34" s="6">
        <v>32</v>
      </c>
      <c r="D34">
        <v>695.9775390625</v>
      </c>
      <c r="E34">
        <v>564.95263671875</v>
      </c>
      <c r="F34">
        <v>473.00750732421898</v>
      </c>
      <c r="G34">
        <v>470.5068359375</v>
      </c>
      <c r="I34" s="7">
        <f t="shared" si="0"/>
        <v>222.97003173828102</v>
      </c>
      <c r="J34" s="7">
        <f t="shared" si="0"/>
        <v>94.44580078125</v>
      </c>
      <c r="K34" s="7">
        <f t="shared" si="1"/>
        <v>156.85797119140602</v>
      </c>
      <c r="L34" s="8">
        <f t="shared" si="2"/>
        <v>1.6608252552668969</v>
      </c>
      <c r="M34" s="8">
        <f t="shared" si="5"/>
        <v>1.7989998343753357</v>
      </c>
      <c r="P34" s="6">
        <f t="shared" si="4"/>
        <v>1.5266210784655609</v>
      </c>
    </row>
    <row r="35" spans="1:16" x14ac:dyDescent="0.15">
      <c r="A35" s="6">
        <v>17</v>
      </c>
      <c r="B35" s="6">
        <v>33</v>
      </c>
      <c r="D35">
        <v>697.50036621093795</v>
      </c>
      <c r="E35">
        <v>565.86517333984398</v>
      </c>
      <c r="F35">
        <v>472.52322387695301</v>
      </c>
      <c r="G35">
        <v>470.07623291015602</v>
      </c>
      <c r="I35" s="7">
        <f t="shared" si="0"/>
        <v>224.97714233398494</v>
      </c>
      <c r="J35" s="7">
        <f t="shared" si="0"/>
        <v>95.788940429687955</v>
      </c>
      <c r="K35" s="7">
        <f t="shared" si="1"/>
        <v>157.9248840332034</v>
      </c>
      <c r="L35" s="8">
        <f t="shared" si="2"/>
        <v>1.6486755498577119</v>
      </c>
      <c r="M35" s="8">
        <f t="shared" si="5"/>
        <v>1.7910372374239822</v>
      </c>
      <c r="P35" s="6">
        <f t="shared" si="4"/>
        <v>1.0772516299345578</v>
      </c>
    </row>
    <row r="36" spans="1:16" x14ac:dyDescent="0.15">
      <c r="A36" s="6">
        <v>17.5</v>
      </c>
      <c r="B36" s="6">
        <v>34</v>
      </c>
      <c r="D36">
        <v>701.107666015625</v>
      </c>
      <c r="E36">
        <v>566.02880859375</v>
      </c>
      <c r="F36">
        <v>471.94122314453102</v>
      </c>
      <c r="G36">
        <v>469.70361328125</v>
      </c>
      <c r="I36" s="7">
        <f t="shared" si="0"/>
        <v>229.16644287109398</v>
      </c>
      <c r="J36" s="7">
        <f t="shared" si="0"/>
        <v>96.3251953125</v>
      </c>
      <c r="K36" s="7">
        <f t="shared" si="1"/>
        <v>161.73880615234398</v>
      </c>
      <c r="L36" s="8">
        <f t="shared" si="2"/>
        <v>1.679091390654625</v>
      </c>
      <c r="M36" s="8">
        <f t="shared" si="5"/>
        <v>1.8256401866787266</v>
      </c>
      <c r="P36" s="6">
        <f t="shared" si="4"/>
        <v>3.0300703295558735</v>
      </c>
    </row>
    <row r="37" spans="1:16" x14ac:dyDescent="0.15">
      <c r="A37" s="6">
        <v>18</v>
      </c>
      <c r="B37" s="6">
        <v>35</v>
      </c>
      <c r="D37">
        <v>697.77532958984398</v>
      </c>
      <c r="E37">
        <v>565.69451904296898</v>
      </c>
      <c r="F37">
        <v>472.220947265625</v>
      </c>
      <c r="G37">
        <v>470.16000366210898</v>
      </c>
      <c r="I37" s="7">
        <f t="shared" si="0"/>
        <v>225.55438232421898</v>
      </c>
      <c r="J37" s="7">
        <f t="shared" si="0"/>
        <v>95.53451538086</v>
      </c>
      <c r="K37" s="7">
        <f t="shared" si="1"/>
        <v>158.68022155761696</v>
      </c>
      <c r="L37" s="8">
        <f t="shared" si="2"/>
        <v>1.6609726958368805</v>
      </c>
      <c r="M37" s="8">
        <f t="shared" si="5"/>
        <v>1.8117086003188136</v>
      </c>
      <c r="P37" s="6">
        <f t="shared" si="4"/>
        <v>2.2438407466743753</v>
      </c>
    </row>
    <row r="38" spans="1:16" x14ac:dyDescent="0.15">
      <c r="A38" s="6">
        <v>18.5</v>
      </c>
      <c r="B38" s="6">
        <v>36</v>
      </c>
      <c r="D38">
        <v>689.74310302734398</v>
      </c>
      <c r="E38">
        <v>563.0859375</v>
      </c>
      <c r="F38">
        <v>472.72189331054699</v>
      </c>
      <c r="G38">
        <v>470.51220703125</v>
      </c>
      <c r="I38" s="7">
        <f t="shared" si="0"/>
        <v>217.02120971679699</v>
      </c>
      <c r="J38" s="7">
        <f t="shared" si="0"/>
        <v>92.57373046875</v>
      </c>
      <c r="K38" s="7">
        <f t="shared" si="1"/>
        <v>152.21959838867201</v>
      </c>
      <c r="L38" s="8">
        <f t="shared" si="2"/>
        <v>1.6443066258419454</v>
      </c>
      <c r="M38" s="8">
        <f t="shared" si="5"/>
        <v>1.7992296387817102</v>
      </c>
      <c r="P38" s="6">
        <f t="shared" si="4"/>
        <v>1.5395900984967605</v>
      </c>
    </row>
    <row r="39" spans="1:16" x14ac:dyDescent="0.15">
      <c r="A39" s="6">
        <v>19</v>
      </c>
      <c r="B39" s="6">
        <v>37</v>
      </c>
      <c r="D39">
        <v>689.37976074218795</v>
      </c>
      <c r="E39">
        <v>564.48303222656295</v>
      </c>
      <c r="F39">
        <v>473.64456176757801</v>
      </c>
      <c r="G39">
        <v>471.34658813476602</v>
      </c>
      <c r="I39" s="7">
        <f t="shared" si="0"/>
        <v>215.73519897460994</v>
      </c>
      <c r="J39" s="7">
        <f t="shared" si="0"/>
        <v>93.136444091796932</v>
      </c>
      <c r="K39" s="7">
        <f t="shared" si="1"/>
        <v>150.53968811035207</v>
      </c>
      <c r="L39" s="8">
        <f t="shared" si="2"/>
        <v>1.6163349328859655</v>
      </c>
      <c r="M39" s="8">
        <f t="shared" si="5"/>
        <v>1.7754450542835616</v>
      </c>
      <c r="P39" s="6">
        <f t="shared" si="4"/>
        <v>0.19730620735301674</v>
      </c>
    </row>
    <row r="40" spans="1:16" x14ac:dyDescent="0.15">
      <c r="A40" s="6">
        <v>19.5</v>
      </c>
      <c r="B40" s="6">
        <v>38</v>
      </c>
      <c r="D40">
        <v>685.46813964843795</v>
      </c>
      <c r="E40">
        <v>563.34161376953102</v>
      </c>
      <c r="F40">
        <v>473.13851928710898</v>
      </c>
      <c r="G40">
        <v>470.95864868164102</v>
      </c>
      <c r="I40" s="7">
        <f t="shared" si="0"/>
        <v>212.32962036132898</v>
      </c>
      <c r="J40" s="7">
        <f t="shared" si="0"/>
        <v>92.38296508789</v>
      </c>
      <c r="K40" s="7">
        <f t="shared" si="1"/>
        <v>147.66154479980599</v>
      </c>
      <c r="L40" s="8">
        <f t="shared" si="2"/>
        <v>1.5983633417624759</v>
      </c>
      <c r="M40" s="8">
        <f t="shared" si="5"/>
        <v>1.7616605716179035</v>
      </c>
      <c r="P40" s="6">
        <f t="shared" si="4"/>
        <v>-0.58062157319338514</v>
      </c>
    </row>
    <row r="41" spans="1:16" x14ac:dyDescent="0.15">
      <c r="A41" s="6">
        <v>20</v>
      </c>
      <c r="B41" s="6">
        <v>39</v>
      </c>
      <c r="D41">
        <v>692.35870361328102</v>
      </c>
      <c r="E41">
        <v>565.61364746093795</v>
      </c>
      <c r="F41">
        <v>473.29260253906301</v>
      </c>
      <c r="G41">
        <v>471.23947143554699</v>
      </c>
      <c r="I41" s="7">
        <f t="shared" si="0"/>
        <v>219.06610107421801</v>
      </c>
      <c r="J41" s="7">
        <f t="shared" si="0"/>
        <v>94.374176025390966</v>
      </c>
      <c r="K41" s="7">
        <f t="shared" si="1"/>
        <v>153.00417785644436</v>
      </c>
      <c r="L41" s="8">
        <f t="shared" si="2"/>
        <v>1.6212504765634113</v>
      </c>
      <c r="M41" s="8">
        <f t="shared" si="5"/>
        <v>1.7887348148766704</v>
      </c>
      <c r="P41" s="6">
        <f t="shared" si="4"/>
        <v>0.94731432974319274</v>
      </c>
    </row>
    <row r="42" spans="1:16" x14ac:dyDescent="0.15">
      <c r="A42" s="6">
        <v>20.5</v>
      </c>
      <c r="B42" s="6">
        <v>40</v>
      </c>
      <c r="D42">
        <v>695.0615234375</v>
      </c>
      <c r="E42">
        <v>567.60144042968795</v>
      </c>
      <c r="F42">
        <v>473.495849609375</v>
      </c>
      <c r="G42">
        <v>471.35220336914102</v>
      </c>
      <c r="I42" s="7">
        <f t="shared" si="0"/>
        <v>221.565673828125</v>
      </c>
      <c r="J42" s="7">
        <f t="shared" si="0"/>
        <v>96.249237060546932</v>
      </c>
      <c r="K42" s="7">
        <f t="shared" si="1"/>
        <v>154.19120788574216</v>
      </c>
      <c r="L42" s="8">
        <f t="shared" si="2"/>
        <v>1.6019992739136832</v>
      </c>
      <c r="M42" s="8">
        <f t="shared" si="5"/>
        <v>1.7736707206847737</v>
      </c>
      <c r="P42" s="6">
        <f t="shared" si="4"/>
        <v>9.7171626176984174E-2</v>
      </c>
    </row>
    <row r="43" spans="1:16" x14ac:dyDescent="0.15">
      <c r="A43" s="6">
        <v>21</v>
      </c>
      <c r="B43" s="6">
        <v>41</v>
      </c>
      <c r="D43">
        <v>701.26031494140602</v>
      </c>
      <c r="E43">
        <v>570.39392089843795</v>
      </c>
      <c r="F43">
        <v>473.15866088867199</v>
      </c>
      <c r="G43">
        <v>471.25180053710898</v>
      </c>
      <c r="I43" s="7">
        <f t="shared" si="0"/>
        <v>228.10165405273403</v>
      </c>
      <c r="J43" s="7">
        <f t="shared" si="0"/>
        <v>99.142120361328978</v>
      </c>
      <c r="K43" s="7">
        <f t="shared" si="1"/>
        <v>158.70216979980376</v>
      </c>
      <c r="L43" s="8">
        <f t="shared" si="2"/>
        <v>1.6007542427114214</v>
      </c>
      <c r="M43" s="8">
        <f t="shared" si="5"/>
        <v>1.7766127979403434</v>
      </c>
      <c r="P43" s="6">
        <f t="shared" si="4"/>
        <v>0.26320786309165611</v>
      </c>
    </row>
    <row r="44" spans="1:16" x14ac:dyDescent="0.15">
      <c r="A44" s="6">
        <v>21.5</v>
      </c>
      <c r="B44" s="6">
        <v>42</v>
      </c>
      <c r="D44">
        <v>701.55236816406295</v>
      </c>
      <c r="E44">
        <v>571.54162597656295</v>
      </c>
      <c r="F44">
        <v>473.07595825195301</v>
      </c>
      <c r="G44">
        <v>470.76403808593801</v>
      </c>
      <c r="I44" s="7">
        <f t="shared" si="0"/>
        <v>228.47640991210994</v>
      </c>
      <c r="J44" s="7">
        <f t="shared" si="0"/>
        <v>100.77758789062494</v>
      </c>
      <c r="K44" s="7">
        <f t="shared" si="1"/>
        <v>157.9320983886725</v>
      </c>
      <c r="L44" s="8">
        <f t="shared" si="2"/>
        <v>1.5671351308792785</v>
      </c>
      <c r="M44" s="8">
        <f t="shared" si="5"/>
        <v>1.747180794566032</v>
      </c>
      <c r="P44" s="6">
        <f t="shared" si="4"/>
        <v>-1.397788317711995</v>
      </c>
    </row>
    <row r="45" spans="1:16" x14ac:dyDescent="0.15">
      <c r="A45" s="6">
        <v>22</v>
      </c>
      <c r="B45" s="6">
        <v>43</v>
      </c>
      <c r="D45">
        <v>704.56628417968795</v>
      </c>
      <c r="E45">
        <v>572.981689453125</v>
      </c>
      <c r="F45">
        <v>473.28402709960898</v>
      </c>
      <c r="G45">
        <v>471.04241943359398</v>
      </c>
      <c r="I45" s="7">
        <f t="shared" si="0"/>
        <v>231.28225708007898</v>
      </c>
      <c r="J45" s="7">
        <f t="shared" si="0"/>
        <v>101.93927001953102</v>
      </c>
      <c r="K45" s="7">
        <f t="shared" si="1"/>
        <v>159.92476806640727</v>
      </c>
      <c r="L45" s="8">
        <f t="shared" si="2"/>
        <v>1.568823948177837</v>
      </c>
      <c r="M45" s="8">
        <f t="shared" si="5"/>
        <v>1.7530567203224221</v>
      </c>
      <c r="P45" s="6">
        <f t="shared" si="4"/>
        <v>-1.0661802339561928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702.55651855468795</v>
      </c>
      <c r="E46">
        <v>572.31427001953102</v>
      </c>
      <c r="F46">
        <v>473.32723999023398</v>
      </c>
      <c r="G46">
        <v>471.14443969726602</v>
      </c>
      <c r="I46" s="7">
        <f t="shared" si="0"/>
        <v>229.22927856445398</v>
      </c>
      <c r="J46" s="7">
        <f t="shared" si="0"/>
        <v>101.169830322265</v>
      </c>
      <c r="K46" s="7">
        <f t="shared" si="1"/>
        <v>158.41039733886848</v>
      </c>
      <c r="L46" s="8">
        <f t="shared" si="2"/>
        <v>1.5657869231792734</v>
      </c>
      <c r="M46" s="8">
        <f t="shared" si="5"/>
        <v>1.7542068037816898</v>
      </c>
      <c r="P46" s="6">
        <f t="shared" si="4"/>
        <v>-1.001275232106525</v>
      </c>
    </row>
    <row r="47" spans="1:16" x14ac:dyDescent="0.15">
      <c r="A47" s="6">
        <v>23</v>
      </c>
      <c r="B47" s="6">
        <v>45</v>
      </c>
      <c r="D47">
        <v>699.32379150390602</v>
      </c>
      <c r="E47">
        <v>572.48327636718795</v>
      </c>
      <c r="F47">
        <v>473.614501953125</v>
      </c>
      <c r="G47">
        <v>471.45880126953102</v>
      </c>
      <c r="I47" s="7">
        <f t="shared" si="0"/>
        <v>225.70928955078102</v>
      </c>
      <c r="J47" s="7">
        <f t="shared" si="0"/>
        <v>101.02447509765693</v>
      </c>
      <c r="K47" s="7">
        <f t="shared" si="1"/>
        <v>154.99215698242119</v>
      </c>
      <c r="L47" s="8">
        <f t="shared" si="2"/>
        <v>1.5342040315734928</v>
      </c>
      <c r="M47" s="8">
        <f t="shared" si="5"/>
        <v>1.7268110206337408</v>
      </c>
      <c r="P47" s="6">
        <f t="shared" si="4"/>
        <v>-2.5473572503827588</v>
      </c>
    </row>
    <row r="48" spans="1:16" x14ac:dyDescent="0.15">
      <c r="A48" s="6">
        <v>23.5</v>
      </c>
      <c r="B48" s="6">
        <v>46</v>
      </c>
      <c r="D48">
        <v>701.69598388671898</v>
      </c>
      <c r="E48">
        <v>573.0732421875</v>
      </c>
      <c r="F48">
        <v>472.82550048828102</v>
      </c>
      <c r="G48">
        <v>470.42175292968801</v>
      </c>
      <c r="I48" s="7">
        <f t="shared" si="0"/>
        <v>228.87048339843795</v>
      </c>
      <c r="J48" s="7">
        <f t="shared" si="0"/>
        <v>102.65148925781199</v>
      </c>
      <c r="K48" s="7">
        <f t="shared" si="1"/>
        <v>157.01444091796958</v>
      </c>
      <c r="L48" s="8">
        <f t="shared" si="2"/>
        <v>1.5295875593545805</v>
      </c>
      <c r="M48" s="8">
        <f t="shared" si="5"/>
        <v>1.72638165687266</v>
      </c>
      <c r="P48" s="6">
        <f t="shared" si="4"/>
        <v>-2.5715884098543298</v>
      </c>
    </row>
    <row r="49" spans="1:22" x14ac:dyDescent="0.15">
      <c r="A49" s="6">
        <v>24</v>
      </c>
      <c r="B49" s="6">
        <v>47</v>
      </c>
      <c r="D49">
        <v>700.042236328125</v>
      </c>
      <c r="E49">
        <v>571.71038818359398</v>
      </c>
      <c r="F49">
        <v>472.58712768554699</v>
      </c>
      <c r="G49">
        <v>470.50256347656301</v>
      </c>
      <c r="I49" s="7">
        <f t="shared" si="0"/>
        <v>227.45510864257801</v>
      </c>
      <c r="J49" s="7">
        <f t="shared" si="0"/>
        <v>101.20782470703097</v>
      </c>
      <c r="K49" s="7">
        <f t="shared" si="1"/>
        <v>156.60963134765635</v>
      </c>
      <c r="L49" s="8">
        <f t="shared" si="2"/>
        <v>1.5474063571764189</v>
      </c>
      <c r="M49" s="8">
        <f t="shared" si="5"/>
        <v>1.7483875631523298</v>
      </c>
      <c r="P49" s="6">
        <f t="shared" si="4"/>
        <v>-1.3296842886568783</v>
      </c>
    </row>
    <row r="50" spans="1:22" x14ac:dyDescent="0.15">
      <c r="A50" s="6">
        <v>24.5</v>
      </c>
      <c r="B50" s="6">
        <v>48</v>
      </c>
      <c r="D50">
        <v>702.05615234375</v>
      </c>
      <c r="E50">
        <v>571.73553466796898</v>
      </c>
      <c r="F50">
        <v>472.738525390625</v>
      </c>
      <c r="G50">
        <v>470.79006958007801</v>
      </c>
      <c r="I50" s="7">
        <f t="shared" si="0"/>
        <v>229.317626953125</v>
      </c>
      <c r="J50" s="7">
        <f t="shared" si="0"/>
        <v>100.94546508789097</v>
      </c>
      <c r="K50" s="7">
        <f t="shared" si="1"/>
        <v>158.65580139160133</v>
      </c>
      <c r="L50" s="8">
        <f t="shared" si="2"/>
        <v>1.5716981565587247</v>
      </c>
      <c r="M50" s="8">
        <f t="shared" si="5"/>
        <v>1.7768664709924671</v>
      </c>
      <c r="P50" s="6">
        <f t="shared" si="4"/>
        <v>0.27752391101376067</v>
      </c>
    </row>
    <row r="51" spans="1:22" x14ac:dyDescent="0.15">
      <c r="A51" s="6">
        <v>25</v>
      </c>
      <c r="B51" s="6">
        <v>49</v>
      </c>
      <c r="D51">
        <v>703.60046386718795</v>
      </c>
      <c r="E51">
        <v>573.93359375</v>
      </c>
      <c r="F51">
        <v>472.68026733398398</v>
      </c>
      <c r="G51">
        <v>470.2802734375</v>
      </c>
      <c r="I51" s="7">
        <f t="shared" si="0"/>
        <v>230.92019653320398</v>
      </c>
      <c r="J51" s="7">
        <f t="shared" si="0"/>
        <v>103.6533203125</v>
      </c>
      <c r="K51" s="7">
        <f t="shared" si="1"/>
        <v>158.36287231445397</v>
      </c>
      <c r="L51" s="8">
        <f t="shared" si="2"/>
        <v>1.5278128268058606</v>
      </c>
      <c r="M51" s="8">
        <f t="shared" si="5"/>
        <v>1.7371682496974346</v>
      </c>
      <c r="P51" s="6">
        <f t="shared" si="4"/>
        <v>-1.9628466515045622</v>
      </c>
    </row>
    <row r="52" spans="1:22" x14ac:dyDescent="0.15">
      <c r="A52" s="6">
        <v>25.5</v>
      </c>
      <c r="B52" s="6">
        <v>50</v>
      </c>
      <c r="D52">
        <v>705.55310058593795</v>
      </c>
      <c r="E52">
        <v>574.86517333984398</v>
      </c>
      <c r="F52">
        <v>472.95623779296898</v>
      </c>
      <c r="G52">
        <v>470.84268188476602</v>
      </c>
      <c r="I52" s="7">
        <f t="shared" si="0"/>
        <v>232.59686279296898</v>
      </c>
      <c r="J52" s="7">
        <f t="shared" si="0"/>
        <v>104.02249145507795</v>
      </c>
      <c r="K52" s="7">
        <f t="shared" si="1"/>
        <v>159.78111877441441</v>
      </c>
      <c r="L52" s="8">
        <f t="shared" si="2"/>
        <v>1.5360247244550549</v>
      </c>
      <c r="M52" s="8">
        <f t="shared" si="5"/>
        <v>1.7495672558044602</v>
      </c>
      <c r="P52" s="6">
        <f t="shared" si="4"/>
        <v>-1.2631082909311881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712.15484619140602</v>
      </c>
      <c r="E53">
        <v>574.72430419921898</v>
      </c>
      <c r="F53">
        <v>472.31704711914102</v>
      </c>
      <c r="G53">
        <v>470.47650146484398</v>
      </c>
      <c r="I53" s="7">
        <f t="shared" si="0"/>
        <v>239.837799072265</v>
      </c>
      <c r="J53" s="7">
        <f t="shared" si="0"/>
        <v>104.247802734375</v>
      </c>
      <c r="K53" s="7">
        <f t="shared" si="1"/>
        <v>166.86433715820249</v>
      </c>
      <c r="L53" s="8">
        <f t="shared" si="2"/>
        <v>1.600650879744443</v>
      </c>
      <c r="M53" s="8">
        <f t="shared" si="5"/>
        <v>1.8183805195516798</v>
      </c>
      <c r="P53" s="6">
        <f t="shared" si="4"/>
        <v>2.6203707512235597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731.009521484375</v>
      </c>
      <c r="E54">
        <v>567.40881347656295</v>
      </c>
      <c r="F54">
        <v>472.97155761718801</v>
      </c>
      <c r="G54">
        <v>471.00189208984398</v>
      </c>
      <c r="I54" s="7">
        <f t="shared" si="0"/>
        <v>258.03796386718699</v>
      </c>
      <c r="J54" s="7">
        <f t="shared" si="0"/>
        <v>96.406921386718977</v>
      </c>
      <c r="K54" s="7">
        <f t="shared" si="1"/>
        <v>190.55311889648371</v>
      </c>
      <c r="L54" s="8">
        <f t="shared" si="2"/>
        <v>1.9765501911643277</v>
      </c>
      <c r="M54" s="8">
        <f t="shared" si="5"/>
        <v>2.1984669394293959</v>
      </c>
      <c r="P54" s="6">
        <f t="shared" si="4"/>
        <v>24.070561679892883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724.43420410156295</v>
      </c>
      <c r="E55">
        <v>561.70086669921898</v>
      </c>
      <c r="F55">
        <v>473.00912475585898</v>
      </c>
      <c r="G55">
        <v>470.84213256835898</v>
      </c>
      <c r="I55" s="7">
        <f t="shared" si="0"/>
        <v>251.42507934570398</v>
      </c>
      <c r="J55" s="7">
        <f t="shared" si="0"/>
        <v>90.85873413086</v>
      </c>
      <c r="K55" s="7">
        <f t="shared" si="1"/>
        <v>187.82396545410199</v>
      </c>
      <c r="L55" s="8">
        <f t="shared" si="2"/>
        <v>2.0672086976645203</v>
      </c>
      <c r="M55" s="8">
        <f t="shared" si="5"/>
        <v>2.2933125543874202</v>
      </c>
      <c r="P55" s="6">
        <f t="shared" si="4"/>
        <v>29.423177409366236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713.56042480468795</v>
      </c>
      <c r="E56">
        <v>556.34063720703102</v>
      </c>
      <c r="F56">
        <v>473.58871459960898</v>
      </c>
      <c r="G56">
        <v>471.59194946289102</v>
      </c>
      <c r="I56" s="7">
        <f t="shared" si="0"/>
        <v>239.97171020507898</v>
      </c>
      <c r="J56" s="7">
        <f t="shared" si="0"/>
        <v>84.74868774414</v>
      </c>
      <c r="K56" s="7">
        <f t="shared" si="1"/>
        <v>180.64762878418099</v>
      </c>
      <c r="L56" s="8">
        <f t="shared" si="2"/>
        <v>2.1315684477565493</v>
      </c>
      <c r="M56" s="8">
        <f t="shared" si="5"/>
        <v>2.3618594129372807</v>
      </c>
      <c r="P56" s="6">
        <f t="shared" si="4"/>
        <v>33.291621864519477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707.80218505859398</v>
      </c>
      <c r="E57">
        <v>553.24688720703102</v>
      </c>
      <c r="F57">
        <v>474.13690185546898</v>
      </c>
      <c r="G57">
        <v>472.10308837890602</v>
      </c>
      <c r="I57" s="7">
        <f t="shared" si="0"/>
        <v>233.665283203125</v>
      </c>
      <c r="J57" s="7">
        <f t="shared" si="0"/>
        <v>81.143798828125</v>
      </c>
      <c r="K57" s="7">
        <f t="shared" si="1"/>
        <v>176.8646240234375</v>
      </c>
      <c r="L57" s="8">
        <f t="shared" si="2"/>
        <v>2.1796443668858032</v>
      </c>
      <c r="M57" s="8">
        <f t="shared" si="5"/>
        <v>2.4141224405243662</v>
      </c>
      <c r="P57" s="6">
        <f t="shared" si="4"/>
        <v>36.241087727082963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702.59558105468795</v>
      </c>
      <c r="E58">
        <v>552.045166015625</v>
      </c>
      <c r="F58">
        <v>473.75946044921898</v>
      </c>
      <c r="G58">
        <v>471.32482910156301</v>
      </c>
      <c r="I58" s="7">
        <f t="shared" si="0"/>
        <v>228.83612060546898</v>
      </c>
      <c r="J58" s="7">
        <f t="shared" si="0"/>
        <v>80.720336914061988</v>
      </c>
      <c r="K58" s="7">
        <f t="shared" si="1"/>
        <v>172.3318847656256</v>
      </c>
      <c r="L58" s="8">
        <f t="shared" si="2"/>
        <v>2.1349252413192579</v>
      </c>
      <c r="M58" s="8">
        <f t="shared" si="5"/>
        <v>2.373590423415652</v>
      </c>
      <c r="P58" s="6">
        <f t="shared" si="4"/>
        <v>33.95366186749628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697.49401855468795</v>
      </c>
      <c r="E59">
        <v>552.042236328125</v>
      </c>
      <c r="F59">
        <v>473.30926513671898</v>
      </c>
      <c r="G59">
        <v>471.14602661132801</v>
      </c>
      <c r="I59" s="7">
        <f t="shared" si="0"/>
        <v>224.18475341796898</v>
      </c>
      <c r="J59" s="7">
        <f t="shared" si="0"/>
        <v>80.896209716796989</v>
      </c>
      <c r="K59" s="7">
        <f t="shared" si="1"/>
        <v>167.5574066162111</v>
      </c>
      <c r="L59" s="8">
        <f t="shared" si="2"/>
        <v>2.0712639962094554</v>
      </c>
      <c r="M59" s="8">
        <f t="shared" si="5"/>
        <v>2.3141162867636811</v>
      </c>
      <c r="P59" s="6">
        <f t="shared" si="4"/>
        <v>30.597236802604499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695.35406494140602</v>
      </c>
      <c r="E60">
        <v>551.69500732421898</v>
      </c>
      <c r="F60">
        <v>473.03945922851602</v>
      </c>
      <c r="G60">
        <v>470.79678344726602</v>
      </c>
      <c r="I60" s="7">
        <f t="shared" si="0"/>
        <v>222.31460571289</v>
      </c>
      <c r="J60" s="7">
        <f t="shared" si="0"/>
        <v>80.898223876952954</v>
      </c>
      <c r="K60" s="7">
        <f t="shared" si="1"/>
        <v>165.68584899902294</v>
      </c>
      <c r="L60" s="8">
        <f t="shared" si="2"/>
        <v>2.0480777087397226</v>
      </c>
      <c r="M60" s="8">
        <f t="shared" si="5"/>
        <v>2.2951171077517798</v>
      </c>
      <c r="P60" s="6">
        <f t="shared" si="4"/>
        <v>29.525017444111334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693.27545166015602</v>
      </c>
      <c r="E61">
        <v>551.79193115234398</v>
      </c>
      <c r="F61">
        <v>473.816650390625</v>
      </c>
      <c r="G61">
        <v>471.59060668945301</v>
      </c>
      <c r="I61" s="7">
        <f t="shared" si="0"/>
        <v>219.45880126953102</v>
      </c>
      <c r="J61" s="7">
        <f t="shared" si="0"/>
        <v>80.201324462890966</v>
      </c>
      <c r="K61" s="7">
        <f t="shared" si="1"/>
        <v>163.31787414550735</v>
      </c>
      <c r="L61" s="8">
        <f t="shared" si="2"/>
        <v>2.036348841359525</v>
      </c>
      <c r="M61" s="8">
        <f t="shared" si="5"/>
        <v>2.2875753488294137</v>
      </c>
      <c r="P61" s="6">
        <f t="shared" si="4"/>
        <v>29.099398005051146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692.028076171875</v>
      </c>
      <c r="E62">
        <v>550.57604980468795</v>
      </c>
      <c r="F62">
        <v>474.20404052734398</v>
      </c>
      <c r="G62">
        <v>472.17343139648398</v>
      </c>
      <c r="I62" s="7">
        <f t="shared" si="0"/>
        <v>217.82403564453102</v>
      </c>
      <c r="J62" s="7">
        <f t="shared" si="0"/>
        <v>78.402618408203978</v>
      </c>
      <c r="K62" s="7">
        <f t="shared" si="1"/>
        <v>162.94220275878826</v>
      </c>
      <c r="L62" s="8">
        <f t="shared" si="2"/>
        <v>2.0782750125822091</v>
      </c>
      <c r="M62" s="8">
        <f t="shared" si="5"/>
        <v>2.3336886285099294</v>
      </c>
      <c r="P62" s="6">
        <f t="shared" si="4"/>
        <v>31.701802620855158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689.30279541015602</v>
      </c>
      <c r="E63">
        <v>549.94140625</v>
      </c>
      <c r="F63">
        <v>473.83786010742199</v>
      </c>
      <c r="G63">
        <v>471.66766357421898</v>
      </c>
      <c r="I63" s="7">
        <f t="shared" si="0"/>
        <v>215.46493530273403</v>
      </c>
      <c r="J63" s="7">
        <f t="shared" si="0"/>
        <v>78.273742675781023</v>
      </c>
      <c r="K63" s="7">
        <f t="shared" si="1"/>
        <v>160.67331542968731</v>
      </c>
      <c r="L63" s="8">
        <f t="shared" si="2"/>
        <v>2.0527102695882951</v>
      </c>
      <c r="M63" s="8">
        <f t="shared" si="5"/>
        <v>2.3123109939738464</v>
      </c>
      <c r="P63" s="6">
        <f t="shared" si="4"/>
        <v>30.495355038355832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685.22637939453102</v>
      </c>
      <c r="E64">
        <v>549.107421875</v>
      </c>
      <c r="F64">
        <v>472.58282470703102</v>
      </c>
      <c r="G64">
        <v>470.58578491210898</v>
      </c>
      <c r="I64" s="7">
        <f t="shared" si="0"/>
        <v>212.6435546875</v>
      </c>
      <c r="J64" s="7">
        <f t="shared" si="0"/>
        <v>78.521636962891023</v>
      </c>
      <c r="K64" s="7">
        <f t="shared" si="1"/>
        <v>157.6784088134763</v>
      </c>
      <c r="L64" s="8">
        <f t="shared" si="2"/>
        <v>2.0080886608107065</v>
      </c>
      <c r="M64" s="8">
        <f t="shared" si="5"/>
        <v>2.2718764936540894</v>
      </c>
      <c r="P64" s="6">
        <f t="shared" si="4"/>
        <v>28.213432542300403</v>
      </c>
      <c r="R64" s="29"/>
      <c r="S64" s="29"/>
      <c r="T64" s="29"/>
      <c r="U64" s="18">
        <v>12.5</v>
      </c>
      <c r="V64" s="20">
        <f t="shared" ref="V64:V83" si="6">L26</f>
        <v>2.0635481171173011</v>
      </c>
    </row>
    <row r="65" spans="1:22" x14ac:dyDescent="0.15">
      <c r="A65" s="6">
        <v>32</v>
      </c>
      <c r="B65" s="6">
        <v>63</v>
      </c>
      <c r="D65">
        <v>683.53503417968795</v>
      </c>
      <c r="E65">
        <v>550.951416015625</v>
      </c>
      <c r="F65">
        <v>473.19543457031301</v>
      </c>
      <c r="G65">
        <v>470.82656860351602</v>
      </c>
      <c r="I65" s="7">
        <f t="shared" si="0"/>
        <v>210.33959960937494</v>
      </c>
      <c r="J65" s="7">
        <f t="shared" si="0"/>
        <v>80.124847412108977</v>
      </c>
      <c r="K65" s="7">
        <f t="shared" si="1"/>
        <v>154.25220642089866</v>
      </c>
      <c r="L65" s="8">
        <f t="shared" si="2"/>
        <v>1.9251482081148661</v>
      </c>
      <c r="M65" s="8">
        <f t="shared" si="5"/>
        <v>2.1931231494160808</v>
      </c>
      <c r="P65" s="6">
        <f t="shared" si="4"/>
        <v>23.768984696150071</v>
      </c>
      <c r="R65" s="29"/>
      <c r="S65" s="29"/>
      <c r="T65" s="29"/>
      <c r="U65" s="18">
        <v>13</v>
      </c>
      <c r="V65" s="20">
        <f t="shared" si="6"/>
        <v>1.9729332434452045</v>
      </c>
    </row>
    <row r="66" spans="1:22" x14ac:dyDescent="0.15">
      <c r="A66" s="6">
        <v>32.5</v>
      </c>
      <c r="B66" s="6">
        <v>64</v>
      </c>
      <c r="D66">
        <v>681.026611328125</v>
      </c>
      <c r="E66">
        <v>551.65350341796898</v>
      </c>
      <c r="F66">
        <v>473.69073486328102</v>
      </c>
      <c r="G66">
        <v>471.40374755859398</v>
      </c>
      <c r="I66" s="7">
        <f t="shared" ref="I66:J129" si="7">D66-F66</f>
        <v>207.33587646484398</v>
      </c>
      <c r="J66" s="7">
        <f t="shared" si="7"/>
        <v>80.249755859375</v>
      </c>
      <c r="K66" s="7">
        <f t="shared" ref="K66:K129" si="8">I66-0.7*J66</f>
        <v>151.16104736328148</v>
      </c>
      <c r="L66" s="8">
        <f t="shared" ref="L66:L129" si="9">K66/J66</f>
        <v>1.8836324889033593</v>
      </c>
      <c r="M66" s="8">
        <f t="shared" si="5"/>
        <v>2.1557945386624056</v>
      </c>
      <c r="P66" s="6">
        <f t="shared" si="4"/>
        <v>21.662343190710544</v>
      </c>
      <c r="U66" s="18">
        <v>13.5</v>
      </c>
      <c r="V66" s="20">
        <f t="shared" si="6"/>
        <v>1.9414961459727387</v>
      </c>
    </row>
    <row r="67" spans="1:22" x14ac:dyDescent="0.15">
      <c r="A67" s="6">
        <v>33</v>
      </c>
      <c r="B67" s="6">
        <v>65</v>
      </c>
      <c r="D67">
        <v>675.86859130859398</v>
      </c>
      <c r="E67">
        <v>552.42980957031295</v>
      </c>
      <c r="F67">
        <v>473.98739624023398</v>
      </c>
      <c r="G67">
        <v>472.14898681640602</v>
      </c>
      <c r="I67" s="7">
        <f t="shared" si="7"/>
        <v>201.88119506836</v>
      </c>
      <c r="J67" s="7">
        <f t="shared" si="7"/>
        <v>80.280822753906932</v>
      </c>
      <c r="K67" s="7">
        <f t="shared" si="8"/>
        <v>145.68461914062516</v>
      </c>
      <c r="L67" s="8">
        <f t="shared" si="9"/>
        <v>1.8146876693977989</v>
      </c>
      <c r="M67" s="8">
        <f t="shared" si="5"/>
        <v>2.0910368276146762</v>
      </c>
      <c r="P67" s="6">
        <f t="shared" si="4"/>
        <v>18.007739412642675</v>
      </c>
      <c r="U67" s="18">
        <v>14</v>
      </c>
      <c r="V67" s="20">
        <f t="shared" si="6"/>
        <v>1.8331097295032108</v>
      </c>
    </row>
    <row r="68" spans="1:22" x14ac:dyDescent="0.15">
      <c r="A68" s="6">
        <v>33.5</v>
      </c>
      <c r="B68" s="6">
        <v>66</v>
      </c>
      <c r="D68">
        <v>673.12823486328102</v>
      </c>
      <c r="E68">
        <v>553.26666259765602</v>
      </c>
      <c r="F68">
        <v>474.07464599609398</v>
      </c>
      <c r="G68">
        <v>472.1025390625</v>
      </c>
      <c r="I68" s="7">
        <f t="shared" si="7"/>
        <v>199.05358886718705</v>
      </c>
      <c r="J68" s="7">
        <f t="shared" si="7"/>
        <v>81.164123535156023</v>
      </c>
      <c r="K68" s="7">
        <f t="shared" si="8"/>
        <v>142.23870239257784</v>
      </c>
      <c r="L68" s="8">
        <f t="shared" si="9"/>
        <v>1.7524824540360806</v>
      </c>
      <c r="M68" s="8">
        <f t="shared" si="5"/>
        <v>2.0330187207107895</v>
      </c>
      <c r="P68" s="6">
        <f t="shared" si="4"/>
        <v>14.733485439536484</v>
      </c>
      <c r="U68" s="18">
        <v>14.5</v>
      </c>
      <c r="V68" s="20">
        <f t="shared" si="6"/>
        <v>1.8164183833022813</v>
      </c>
    </row>
    <row r="69" spans="1:22" x14ac:dyDescent="0.15">
      <c r="A69" s="6">
        <v>34</v>
      </c>
      <c r="B69" s="6">
        <v>67</v>
      </c>
      <c r="D69">
        <v>672.61804199218795</v>
      </c>
      <c r="E69">
        <v>555.107666015625</v>
      </c>
      <c r="F69">
        <v>473.58013916015602</v>
      </c>
      <c r="G69">
        <v>471.71676635742199</v>
      </c>
      <c r="I69" s="7">
        <f t="shared" si="7"/>
        <v>199.03790283203193</v>
      </c>
      <c r="J69" s="7">
        <f t="shared" si="7"/>
        <v>83.390899658203011</v>
      </c>
      <c r="K69" s="7">
        <f t="shared" si="8"/>
        <v>140.66427307128981</v>
      </c>
      <c r="L69" s="8">
        <f t="shared" si="9"/>
        <v>1.6868060381628576</v>
      </c>
      <c r="M69" s="8">
        <f t="shared" si="5"/>
        <v>1.971529413295398</v>
      </c>
      <c r="P69" s="6">
        <f t="shared" si="4"/>
        <v>11.263334139323934</v>
      </c>
      <c r="U69" s="18">
        <v>15</v>
      </c>
      <c r="V69" s="20">
        <f t="shared" si="6"/>
        <v>1.7597950197207957</v>
      </c>
    </row>
    <row r="70" spans="1:22" x14ac:dyDescent="0.15">
      <c r="A70" s="6">
        <v>34.5</v>
      </c>
      <c r="B70" s="6">
        <v>68</v>
      </c>
      <c r="D70">
        <v>673.57897949218795</v>
      </c>
      <c r="E70">
        <v>558.28179931640602</v>
      </c>
      <c r="F70">
        <v>472.97665405273398</v>
      </c>
      <c r="G70">
        <v>470.84616088867199</v>
      </c>
      <c r="I70" s="7">
        <f t="shared" si="7"/>
        <v>200.60232543945398</v>
      </c>
      <c r="J70" s="7">
        <f t="shared" si="7"/>
        <v>87.435638427734034</v>
      </c>
      <c r="K70" s="7">
        <f t="shared" si="8"/>
        <v>139.39737854004017</v>
      </c>
      <c r="L70" s="8">
        <f t="shared" si="9"/>
        <v>1.5942855916269514</v>
      </c>
      <c r="M70" s="8">
        <f t="shared" si="5"/>
        <v>1.8831960752173234</v>
      </c>
      <c r="P70" s="6">
        <f t="shared" ref="P70:P133" si="10">(M70-$O$2)/$O$2*100</f>
        <v>6.2782389924070978</v>
      </c>
      <c r="U70" s="18">
        <v>15.5</v>
      </c>
      <c r="V70" s="20">
        <f t="shared" si="6"/>
        <v>1.7313363772528054</v>
      </c>
    </row>
    <row r="71" spans="1:22" x14ac:dyDescent="0.15">
      <c r="A71" s="6">
        <v>35</v>
      </c>
      <c r="B71" s="6">
        <v>69</v>
      </c>
      <c r="D71">
        <v>674.920654296875</v>
      </c>
      <c r="E71">
        <v>560.52502441406295</v>
      </c>
      <c r="F71">
        <v>473.99652099609398</v>
      </c>
      <c r="G71">
        <v>471.58361816406301</v>
      </c>
      <c r="I71" s="7">
        <f t="shared" si="7"/>
        <v>200.92413330078102</v>
      </c>
      <c r="J71" s="7">
        <f t="shared" si="7"/>
        <v>88.941406249999943</v>
      </c>
      <c r="K71" s="7">
        <f t="shared" si="8"/>
        <v>138.66514892578107</v>
      </c>
      <c r="L71" s="8">
        <f t="shared" si="9"/>
        <v>1.5590618000351344</v>
      </c>
      <c r="M71" s="8">
        <f t="shared" si="5"/>
        <v>1.8521593920833379</v>
      </c>
      <c r="P71" s="6">
        <f t="shared" si="10"/>
        <v>4.5266826510077243</v>
      </c>
      <c r="U71" s="18">
        <v>16</v>
      </c>
      <c r="V71" s="20">
        <f t="shared" si="6"/>
        <v>1.7221443057564652</v>
      </c>
    </row>
    <row r="72" spans="1:22" x14ac:dyDescent="0.15">
      <c r="A72" s="6">
        <v>35.5</v>
      </c>
      <c r="B72" s="6">
        <v>70</v>
      </c>
      <c r="D72">
        <v>671.79071044921898</v>
      </c>
      <c r="E72">
        <v>559.47351074218795</v>
      </c>
      <c r="F72">
        <v>473.73236083984398</v>
      </c>
      <c r="G72">
        <v>471.99945068359398</v>
      </c>
      <c r="I72" s="7">
        <f t="shared" si="7"/>
        <v>198.058349609375</v>
      </c>
      <c r="J72" s="7">
        <f t="shared" si="7"/>
        <v>87.474060058593977</v>
      </c>
      <c r="K72" s="7">
        <f t="shared" si="8"/>
        <v>136.8265075683592</v>
      </c>
      <c r="L72" s="8">
        <f t="shared" si="9"/>
        <v>1.5641952308685201</v>
      </c>
      <c r="M72" s="8">
        <f t="shared" si="5"/>
        <v>1.8614799313745549</v>
      </c>
      <c r="P72" s="6">
        <f t="shared" si="10"/>
        <v>5.0526876248741699</v>
      </c>
      <c r="U72" s="18">
        <v>16.5</v>
      </c>
      <c r="V72" s="20">
        <f t="shared" si="6"/>
        <v>1.6608252552668969</v>
      </c>
    </row>
    <row r="73" spans="1:22" x14ac:dyDescent="0.15">
      <c r="A73" s="6">
        <v>36</v>
      </c>
      <c r="B73" s="6">
        <v>71</v>
      </c>
      <c r="D73">
        <v>672.59631347656295</v>
      </c>
      <c r="E73">
        <v>561.33355712890602</v>
      </c>
      <c r="F73">
        <v>473.00991821289102</v>
      </c>
      <c r="G73">
        <v>470.84375</v>
      </c>
      <c r="I73" s="7">
        <f t="shared" si="7"/>
        <v>199.58639526367193</v>
      </c>
      <c r="J73" s="7">
        <f t="shared" si="7"/>
        <v>90.489807128906023</v>
      </c>
      <c r="K73" s="7">
        <f t="shared" si="8"/>
        <v>136.24353027343773</v>
      </c>
      <c r="L73" s="8">
        <f t="shared" si="9"/>
        <v>1.5056229491057911</v>
      </c>
      <c r="M73" s="8">
        <f t="shared" si="5"/>
        <v>1.8070947580696575</v>
      </c>
      <c r="P73" s="6">
        <f t="shared" si="10"/>
        <v>1.9834583915483972</v>
      </c>
      <c r="U73" s="18">
        <v>17</v>
      </c>
      <c r="V73" s="20">
        <f t="shared" si="6"/>
        <v>1.6486755498577119</v>
      </c>
    </row>
    <row r="74" spans="1:22" x14ac:dyDescent="0.15">
      <c r="A74" s="6">
        <v>36.5</v>
      </c>
      <c r="B74" s="6">
        <v>72</v>
      </c>
      <c r="D74">
        <v>675.98876953125</v>
      </c>
      <c r="E74">
        <v>563.61169433593795</v>
      </c>
      <c r="F74">
        <v>473.79275512695301</v>
      </c>
      <c r="G74">
        <v>471.36428833007801</v>
      </c>
      <c r="I74" s="7">
        <f t="shared" si="7"/>
        <v>202.19601440429699</v>
      </c>
      <c r="J74" s="7">
        <f t="shared" si="7"/>
        <v>92.247406005859943</v>
      </c>
      <c r="K74" s="7">
        <f t="shared" si="8"/>
        <v>137.62283020019504</v>
      </c>
      <c r="L74" s="8">
        <f t="shared" si="9"/>
        <v>1.491888348507628</v>
      </c>
      <c r="M74" s="8">
        <f t="shared" si="5"/>
        <v>1.7975472659293259</v>
      </c>
      <c r="P74" s="6">
        <f t="shared" si="10"/>
        <v>1.4446453253884168</v>
      </c>
      <c r="U74" s="18">
        <v>17.5</v>
      </c>
      <c r="V74" s="20">
        <f t="shared" si="6"/>
        <v>1.679091390654625</v>
      </c>
    </row>
    <row r="75" spans="1:22" x14ac:dyDescent="0.15">
      <c r="A75" s="6">
        <v>37</v>
      </c>
      <c r="B75" s="6">
        <v>73</v>
      </c>
      <c r="D75">
        <v>675.20001220703102</v>
      </c>
      <c r="E75">
        <v>561.921875</v>
      </c>
      <c r="F75">
        <v>473.50738525390602</v>
      </c>
      <c r="G75">
        <v>471.64697265625</v>
      </c>
      <c r="I75" s="7">
        <f t="shared" si="7"/>
        <v>201.692626953125</v>
      </c>
      <c r="J75" s="7">
        <f t="shared" si="7"/>
        <v>90.27490234375</v>
      </c>
      <c r="K75" s="7">
        <f t="shared" si="8"/>
        <v>138.50019531250001</v>
      </c>
      <c r="L75" s="8">
        <f t="shared" si="9"/>
        <v>1.5342048755158668</v>
      </c>
      <c r="M75" s="8">
        <f t="shared" si="5"/>
        <v>1.8440509013953963</v>
      </c>
      <c r="P75" s="6">
        <f t="shared" si="10"/>
        <v>4.0690796841465495</v>
      </c>
      <c r="U75" s="18">
        <v>18</v>
      </c>
      <c r="V75" s="20">
        <f t="shared" si="6"/>
        <v>1.6609726958368805</v>
      </c>
    </row>
    <row r="76" spans="1:22" x14ac:dyDescent="0.15">
      <c r="A76" s="6">
        <v>37.5</v>
      </c>
      <c r="B76" s="6">
        <v>74</v>
      </c>
      <c r="D76">
        <v>675.85418701171898</v>
      </c>
      <c r="E76">
        <v>563.060302734375</v>
      </c>
      <c r="F76">
        <v>473.71597290039102</v>
      </c>
      <c r="G76">
        <v>471.37744140625</v>
      </c>
      <c r="I76" s="7">
        <f t="shared" si="7"/>
        <v>202.13821411132795</v>
      </c>
      <c r="J76" s="7">
        <f t="shared" si="7"/>
        <v>91.682861328125</v>
      </c>
      <c r="K76" s="7">
        <f t="shared" si="8"/>
        <v>137.96021118164046</v>
      </c>
      <c r="L76" s="8">
        <f t="shared" si="9"/>
        <v>1.5047546420687379</v>
      </c>
      <c r="M76" s="8">
        <f t="shared" si="5"/>
        <v>1.8187877764060987</v>
      </c>
      <c r="P76" s="6">
        <f t="shared" si="10"/>
        <v>2.6433543066136869</v>
      </c>
      <c r="U76" s="18">
        <v>18.5</v>
      </c>
      <c r="V76" s="20">
        <f t="shared" si="6"/>
        <v>1.6443066258419454</v>
      </c>
    </row>
    <row r="77" spans="1:22" x14ac:dyDescent="0.15">
      <c r="A77" s="6">
        <v>38</v>
      </c>
      <c r="B77" s="6">
        <v>75</v>
      </c>
      <c r="D77">
        <v>674.59680175781295</v>
      </c>
      <c r="E77">
        <v>562.99609375</v>
      </c>
      <c r="F77">
        <v>472.54226684570301</v>
      </c>
      <c r="G77">
        <v>470.68106079101602</v>
      </c>
      <c r="I77" s="7">
        <f t="shared" si="7"/>
        <v>202.05453491210994</v>
      </c>
      <c r="J77" s="7">
        <f t="shared" si="7"/>
        <v>92.315032958983977</v>
      </c>
      <c r="K77" s="7">
        <f t="shared" si="8"/>
        <v>137.43401184082114</v>
      </c>
      <c r="L77" s="8">
        <f t="shared" si="9"/>
        <v>1.488750070661663</v>
      </c>
      <c r="M77" s="8">
        <f t="shared" si="5"/>
        <v>1.8069703134568553</v>
      </c>
      <c r="P77" s="6">
        <f t="shared" si="10"/>
        <v>1.9764353552991432</v>
      </c>
      <c r="U77" s="18">
        <v>19</v>
      </c>
      <c r="V77" s="20">
        <f t="shared" si="6"/>
        <v>1.6163349328859655</v>
      </c>
    </row>
    <row r="78" spans="1:22" x14ac:dyDescent="0.15">
      <c r="A78" s="6">
        <v>38.5</v>
      </c>
      <c r="B78" s="6">
        <v>76</v>
      </c>
      <c r="D78">
        <v>675.945068359375</v>
      </c>
      <c r="E78">
        <v>563.16558837890602</v>
      </c>
      <c r="F78">
        <v>473.86013793945301</v>
      </c>
      <c r="G78">
        <v>472.09127807617199</v>
      </c>
      <c r="I78" s="7">
        <f t="shared" si="7"/>
        <v>202.08493041992199</v>
      </c>
      <c r="J78" s="7">
        <f t="shared" si="7"/>
        <v>91.074310302734034</v>
      </c>
      <c r="K78" s="7">
        <f t="shared" si="8"/>
        <v>138.33291320800816</v>
      </c>
      <c r="L78" s="8">
        <f t="shared" si="9"/>
        <v>1.518901573321664</v>
      </c>
      <c r="M78" s="8">
        <f t="shared" si="5"/>
        <v>1.8413089245746876</v>
      </c>
      <c r="P78" s="6">
        <f t="shared" si="10"/>
        <v>3.9143361225504556</v>
      </c>
      <c r="U78" s="18">
        <v>19.5</v>
      </c>
      <c r="V78" s="20">
        <f t="shared" si="6"/>
        <v>1.5983633417624759</v>
      </c>
    </row>
    <row r="79" spans="1:22" x14ac:dyDescent="0.15">
      <c r="A79" s="6">
        <v>39</v>
      </c>
      <c r="B79" s="6">
        <v>77</v>
      </c>
      <c r="D79">
        <v>675.116455078125</v>
      </c>
      <c r="E79">
        <v>563.0048828125</v>
      </c>
      <c r="F79">
        <v>473.69958496093801</v>
      </c>
      <c r="G79">
        <v>471.57449340820301</v>
      </c>
      <c r="I79" s="7">
        <f t="shared" si="7"/>
        <v>201.41687011718699</v>
      </c>
      <c r="J79" s="7">
        <f t="shared" si="7"/>
        <v>91.430389404296989</v>
      </c>
      <c r="K79" s="7">
        <f t="shared" si="8"/>
        <v>137.41559753417908</v>
      </c>
      <c r="L79" s="8">
        <f t="shared" si="9"/>
        <v>1.5029532131438228</v>
      </c>
      <c r="M79" s="8">
        <f t="shared" si="5"/>
        <v>1.829547672854678</v>
      </c>
      <c r="P79" s="6">
        <f t="shared" si="10"/>
        <v>3.2505894540019904</v>
      </c>
      <c r="U79" s="18">
        <v>20</v>
      </c>
      <c r="V79" s="20">
        <f t="shared" si="6"/>
        <v>1.6212504765634113</v>
      </c>
    </row>
    <row r="80" spans="1:22" x14ac:dyDescent="0.15">
      <c r="A80" s="6">
        <v>39.5</v>
      </c>
      <c r="B80" s="6">
        <v>78</v>
      </c>
      <c r="D80">
        <v>675.33819580078102</v>
      </c>
      <c r="E80">
        <v>563.084228515625</v>
      </c>
      <c r="F80">
        <v>472.49771118164102</v>
      </c>
      <c r="G80">
        <v>470.67086791992199</v>
      </c>
      <c r="I80" s="7">
        <f t="shared" si="7"/>
        <v>202.84048461914</v>
      </c>
      <c r="J80" s="7">
        <f t="shared" si="7"/>
        <v>92.413360595703011</v>
      </c>
      <c r="K80" s="7">
        <f t="shared" si="8"/>
        <v>138.15113220214789</v>
      </c>
      <c r="L80" s="8">
        <f t="shared" si="9"/>
        <v>1.4949259642936474</v>
      </c>
      <c r="M80" s="8">
        <f t="shared" si="5"/>
        <v>1.8257075324623342</v>
      </c>
      <c r="P80" s="6">
        <f t="shared" si="10"/>
        <v>3.0338709913029778</v>
      </c>
      <c r="U80" s="18">
        <v>20.5</v>
      </c>
      <c r="V80" s="20">
        <f t="shared" si="6"/>
        <v>1.6019992739136832</v>
      </c>
    </row>
    <row r="81" spans="1:22" x14ac:dyDescent="0.15">
      <c r="A81" s="6">
        <v>40</v>
      </c>
      <c r="B81" s="6">
        <v>79</v>
      </c>
      <c r="D81">
        <v>676.75286865234398</v>
      </c>
      <c r="E81">
        <v>564.49816894531295</v>
      </c>
      <c r="F81">
        <v>473.56375122070301</v>
      </c>
      <c r="G81">
        <v>471.60455322265602</v>
      </c>
      <c r="I81" s="7">
        <f t="shared" si="7"/>
        <v>203.18911743164097</v>
      </c>
      <c r="J81" s="7">
        <f t="shared" si="7"/>
        <v>92.893615722656932</v>
      </c>
      <c r="K81" s="7">
        <f t="shared" si="8"/>
        <v>138.16358642578112</v>
      </c>
      <c r="L81" s="8">
        <f t="shared" si="9"/>
        <v>1.4873313451193693</v>
      </c>
      <c r="M81" s="8">
        <f t="shared" si="5"/>
        <v>1.8223000217458876</v>
      </c>
      <c r="P81" s="6">
        <f t="shared" si="10"/>
        <v>2.8415680000969714</v>
      </c>
      <c r="U81" s="18">
        <v>21</v>
      </c>
      <c r="V81" s="20">
        <f t="shared" si="6"/>
        <v>1.6007542427114214</v>
      </c>
    </row>
    <row r="82" spans="1:22" x14ac:dyDescent="0.15">
      <c r="A82" s="6">
        <v>40.5</v>
      </c>
      <c r="B82" s="6">
        <v>80</v>
      </c>
      <c r="D82">
        <v>676.66156005859398</v>
      </c>
      <c r="E82">
        <v>564.57604980468795</v>
      </c>
      <c r="F82">
        <v>473.61825561523398</v>
      </c>
      <c r="G82">
        <v>471.68777465820301</v>
      </c>
      <c r="I82" s="7">
        <f t="shared" si="7"/>
        <v>203.04330444336</v>
      </c>
      <c r="J82" s="7">
        <f t="shared" si="7"/>
        <v>92.888275146484943</v>
      </c>
      <c r="K82" s="7">
        <f t="shared" si="8"/>
        <v>138.02151184082055</v>
      </c>
      <c r="L82" s="8">
        <f t="shared" si="9"/>
        <v>1.4858873374832338</v>
      </c>
      <c r="M82" s="8">
        <f t="shared" si="5"/>
        <v>1.8250431225675834</v>
      </c>
      <c r="P82" s="6">
        <f t="shared" si="10"/>
        <v>2.9963749947296536</v>
      </c>
      <c r="U82" s="18">
        <v>21.5</v>
      </c>
      <c r="V82" s="20">
        <f t="shared" si="6"/>
        <v>1.5671351308792785</v>
      </c>
    </row>
    <row r="83" spans="1:22" x14ac:dyDescent="0.15">
      <c r="A83" s="6">
        <v>41</v>
      </c>
      <c r="B83" s="6">
        <v>81</v>
      </c>
      <c r="D83">
        <v>671.86590576171898</v>
      </c>
      <c r="E83">
        <v>563.13140869140602</v>
      </c>
      <c r="F83">
        <v>473.64779663085898</v>
      </c>
      <c r="G83">
        <v>471.900146484375</v>
      </c>
      <c r="I83" s="7">
        <f t="shared" si="7"/>
        <v>198.21810913086</v>
      </c>
      <c r="J83" s="7">
        <f t="shared" si="7"/>
        <v>91.231262207031023</v>
      </c>
      <c r="K83" s="7">
        <f t="shared" si="8"/>
        <v>134.35622558593829</v>
      </c>
      <c r="L83" s="8">
        <f t="shared" si="9"/>
        <v>1.4726994051780609</v>
      </c>
      <c r="M83" s="8">
        <f t="shared" si="5"/>
        <v>1.816042298720242</v>
      </c>
      <c r="P83" s="6">
        <f t="shared" si="10"/>
        <v>2.4884131735656472</v>
      </c>
      <c r="U83" s="18">
        <v>22</v>
      </c>
      <c r="V83" s="20">
        <f t="shared" si="6"/>
        <v>1.568823948177837</v>
      </c>
    </row>
    <row r="84" spans="1:22" x14ac:dyDescent="0.15">
      <c r="A84" s="6">
        <v>41.5</v>
      </c>
      <c r="B84" s="6">
        <v>82</v>
      </c>
      <c r="D84">
        <v>670.63861083984398</v>
      </c>
      <c r="E84">
        <v>562.40515136718795</v>
      </c>
      <c r="F84">
        <v>473.24295043945301</v>
      </c>
      <c r="G84">
        <v>471.60858154296898</v>
      </c>
      <c r="I84" s="7">
        <f t="shared" si="7"/>
        <v>197.39566040039097</v>
      </c>
      <c r="J84" s="7">
        <f t="shared" si="7"/>
        <v>90.796569824218977</v>
      </c>
      <c r="K84" s="7">
        <f t="shared" si="8"/>
        <v>133.83806152343769</v>
      </c>
      <c r="L84" s="8">
        <f t="shared" si="9"/>
        <v>1.4740431470323878</v>
      </c>
      <c r="M84" s="8">
        <f t="shared" si="5"/>
        <v>1.8215731490324005</v>
      </c>
      <c r="P84" s="6">
        <f t="shared" si="10"/>
        <v>2.8005469120766389</v>
      </c>
      <c r="U84" s="18">
        <v>65</v>
      </c>
      <c r="V84" s="20">
        <f t="shared" ref="V84:V104" si="11">L131</f>
        <v>1.3183594018957616</v>
      </c>
    </row>
    <row r="85" spans="1:22" x14ac:dyDescent="0.15">
      <c r="A85" s="6">
        <v>42</v>
      </c>
      <c r="B85" s="6">
        <v>83</v>
      </c>
      <c r="D85">
        <v>671.91357421875</v>
      </c>
      <c r="E85">
        <v>563.25177001953102</v>
      </c>
      <c r="F85">
        <v>473.61343383789102</v>
      </c>
      <c r="G85">
        <v>471.40884399414102</v>
      </c>
      <c r="I85" s="7">
        <f t="shared" si="7"/>
        <v>198.30014038085898</v>
      </c>
      <c r="J85" s="7">
        <f t="shared" si="7"/>
        <v>91.84292602539</v>
      </c>
      <c r="K85" s="7">
        <f t="shared" si="8"/>
        <v>134.01009216308597</v>
      </c>
      <c r="L85" s="8">
        <f t="shared" si="9"/>
        <v>1.4591226342901886</v>
      </c>
      <c r="M85" s="8">
        <f t="shared" si="5"/>
        <v>1.8108397447480327</v>
      </c>
      <c r="P85" s="6">
        <f t="shared" si="10"/>
        <v>2.1948068509390684</v>
      </c>
      <c r="U85" s="18">
        <v>65.5</v>
      </c>
      <c r="V85" s="20">
        <f t="shared" si="11"/>
        <v>1.3304297292538312</v>
      </c>
    </row>
    <row r="86" spans="1:22" x14ac:dyDescent="0.15">
      <c r="A86" s="6">
        <v>42.5</v>
      </c>
      <c r="B86" s="6">
        <v>84</v>
      </c>
      <c r="D86">
        <v>670.107177734375</v>
      </c>
      <c r="E86">
        <v>563.25518798828102</v>
      </c>
      <c r="F86">
        <v>473.85690307617199</v>
      </c>
      <c r="G86">
        <v>471.64993286132801</v>
      </c>
      <c r="I86" s="7">
        <f t="shared" si="7"/>
        <v>196.25027465820301</v>
      </c>
      <c r="J86" s="7">
        <f t="shared" si="7"/>
        <v>91.605255126953011</v>
      </c>
      <c r="K86" s="7">
        <f t="shared" si="8"/>
        <v>132.1265960693359</v>
      </c>
      <c r="L86" s="8">
        <f t="shared" si="9"/>
        <v>1.4423473400759113</v>
      </c>
      <c r="M86" s="8">
        <f t="shared" si="5"/>
        <v>1.7982515589915868</v>
      </c>
      <c r="P86" s="6">
        <f t="shared" si="10"/>
        <v>1.4843921299706346</v>
      </c>
      <c r="U86" s="18">
        <v>66</v>
      </c>
      <c r="V86" s="20">
        <f t="shared" si="11"/>
        <v>1.3348899906287028</v>
      </c>
    </row>
    <row r="87" spans="1:22" x14ac:dyDescent="0.15">
      <c r="A87" s="6">
        <v>43</v>
      </c>
      <c r="B87" s="6">
        <v>85</v>
      </c>
      <c r="C87" s="6" t="s">
        <v>10</v>
      </c>
      <c r="D87">
        <v>672.13751220703102</v>
      </c>
      <c r="E87">
        <v>563.990966796875</v>
      </c>
      <c r="F87">
        <v>473.37582397460898</v>
      </c>
      <c r="G87">
        <v>471.34631347656301</v>
      </c>
      <c r="I87" s="7">
        <f t="shared" si="7"/>
        <v>198.76168823242205</v>
      </c>
      <c r="J87" s="7">
        <f t="shared" si="7"/>
        <v>92.644653320311988</v>
      </c>
      <c r="K87" s="7">
        <f t="shared" si="8"/>
        <v>133.91043090820364</v>
      </c>
      <c r="L87" s="8">
        <f t="shared" si="9"/>
        <v>1.4454199579679823</v>
      </c>
      <c r="M87" s="8">
        <f t="shared" si="5"/>
        <v>1.8055112853414894</v>
      </c>
      <c r="P87" s="6">
        <f t="shared" si="10"/>
        <v>1.8940950505469654</v>
      </c>
      <c r="U87" s="18">
        <v>66.5</v>
      </c>
      <c r="V87" s="20">
        <f t="shared" si="11"/>
        <v>1.3270751495804658</v>
      </c>
    </row>
    <row r="88" spans="1:22" x14ac:dyDescent="0.15">
      <c r="A88" s="6">
        <v>43.5</v>
      </c>
      <c r="B88" s="6">
        <v>86</v>
      </c>
      <c r="D88">
        <v>670.46594238281295</v>
      </c>
      <c r="E88">
        <v>564.118408203125</v>
      </c>
      <c r="F88">
        <v>472.738525390625</v>
      </c>
      <c r="G88">
        <v>470.54495239257801</v>
      </c>
      <c r="I88" s="7">
        <f t="shared" si="7"/>
        <v>197.72741699218795</v>
      </c>
      <c r="J88" s="7">
        <f t="shared" si="7"/>
        <v>93.573455810546989</v>
      </c>
      <c r="K88" s="7">
        <f t="shared" si="8"/>
        <v>132.22599792480509</v>
      </c>
      <c r="L88" s="8">
        <f t="shared" si="9"/>
        <v>1.4130716534880978</v>
      </c>
      <c r="M88" s="8">
        <f t="shared" ref="M88:M151" si="12">L88+ABS($N$2)*A88</f>
        <v>1.7773500893194365</v>
      </c>
      <c r="P88" s="6">
        <f t="shared" si="10"/>
        <v>0.30481692888436779</v>
      </c>
      <c r="U88" s="18">
        <v>67</v>
      </c>
      <c r="V88" s="20">
        <f t="shared" si="11"/>
        <v>1.3312837686182966</v>
      </c>
    </row>
    <row r="89" spans="1:22" x14ac:dyDescent="0.15">
      <c r="A89" s="6">
        <v>44</v>
      </c>
      <c r="B89" s="6">
        <v>87</v>
      </c>
      <c r="D89">
        <v>670.997314453125</v>
      </c>
      <c r="E89">
        <v>563.875732421875</v>
      </c>
      <c r="F89">
        <v>473.30926513671898</v>
      </c>
      <c r="G89">
        <v>471.34658813476602</v>
      </c>
      <c r="I89" s="7">
        <f t="shared" si="7"/>
        <v>197.68804931640602</v>
      </c>
      <c r="J89" s="7">
        <f t="shared" si="7"/>
        <v>92.529144287108977</v>
      </c>
      <c r="K89" s="7">
        <f t="shared" si="8"/>
        <v>132.91764831542974</v>
      </c>
      <c r="L89" s="8">
        <f t="shared" si="9"/>
        <v>1.4364949480457654</v>
      </c>
      <c r="M89" s="8">
        <f t="shared" si="12"/>
        <v>1.8049604923349354</v>
      </c>
      <c r="P89" s="6">
        <f t="shared" si="10"/>
        <v>1.8630110271910119</v>
      </c>
      <c r="U89" s="18">
        <v>67.5</v>
      </c>
      <c r="V89" s="20">
        <f t="shared" si="11"/>
        <v>1.3077872515987115</v>
      </c>
    </row>
    <row r="90" spans="1:22" x14ac:dyDescent="0.15">
      <c r="A90" s="6">
        <v>44.5</v>
      </c>
      <c r="B90" s="6">
        <v>88</v>
      </c>
      <c r="D90">
        <v>673.21124267578102</v>
      </c>
      <c r="E90">
        <v>565.42175292968795</v>
      </c>
      <c r="F90">
        <v>473.97073364257801</v>
      </c>
      <c r="G90">
        <v>471.85073852539102</v>
      </c>
      <c r="I90" s="7">
        <f t="shared" si="7"/>
        <v>199.24050903320301</v>
      </c>
      <c r="J90" s="7">
        <f t="shared" si="7"/>
        <v>93.571014404296932</v>
      </c>
      <c r="K90" s="7">
        <f t="shared" si="8"/>
        <v>133.74079895019514</v>
      </c>
      <c r="L90" s="8">
        <f t="shared" si="9"/>
        <v>1.4292973075223341</v>
      </c>
      <c r="M90" s="8">
        <f t="shared" si="12"/>
        <v>1.8019499602693356</v>
      </c>
      <c r="P90" s="6">
        <f t="shared" si="10"/>
        <v>1.6931115405827504</v>
      </c>
      <c r="U90" s="18">
        <v>68</v>
      </c>
      <c r="V90" s="20">
        <f t="shared" si="11"/>
        <v>1.2956405201997432</v>
      </c>
    </row>
    <row r="91" spans="1:22" x14ac:dyDescent="0.15">
      <c r="A91" s="6">
        <v>45</v>
      </c>
      <c r="B91" s="6">
        <v>89</v>
      </c>
      <c r="D91">
        <v>675.21636962890602</v>
      </c>
      <c r="E91">
        <v>566.36187744140602</v>
      </c>
      <c r="F91">
        <v>473.35543823242199</v>
      </c>
      <c r="G91">
        <v>471.21182250976602</v>
      </c>
      <c r="I91" s="7">
        <f t="shared" si="7"/>
        <v>201.86093139648403</v>
      </c>
      <c r="J91" s="7">
        <f t="shared" si="7"/>
        <v>95.15005493164</v>
      </c>
      <c r="K91" s="7">
        <f t="shared" si="8"/>
        <v>135.25589294433604</v>
      </c>
      <c r="L91" s="8">
        <f t="shared" si="9"/>
        <v>1.4215009443926212</v>
      </c>
      <c r="M91" s="8">
        <f t="shared" si="12"/>
        <v>1.7983407055974543</v>
      </c>
      <c r="P91" s="6">
        <f t="shared" si="10"/>
        <v>1.4894231219148217</v>
      </c>
      <c r="U91" s="18">
        <v>68.5</v>
      </c>
      <c r="V91" s="20">
        <f t="shared" si="11"/>
        <v>1.282383432279953</v>
      </c>
    </row>
    <row r="92" spans="1:22" x14ac:dyDescent="0.15">
      <c r="A92" s="6">
        <v>45.5</v>
      </c>
      <c r="B92" s="6">
        <v>90</v>
      </c>
      <c r="D92">
        <v>672.44982910156295</v>
      </c>
      <c r="E92">
        <v>565.02880859375</v>
      </c>
      <c r="F92">
        <v>472.77020263671898</v>
      </c>
      <c r="G92">
        <v>470.867919921875</v>
      </c>
      <c r="I92" s="7">
        <f t="shared" si="7"/>
        <v>199.67962646484398</v>
      </c>
      <c r="J92" s="7">
        <f t="shared" si="7"/>
        <v>94.160888671875</v>
      </c>
      <c r="K92" s="7">
        <f t="shared" si="8"/>
        <v>133.76700439453148</v>
      </c>
      <c r="L92" s="8">
        <f t="shared" si="9"/>
        <v>1.4206217282068458</v>
      </c>
      <c r="M92" s="8">
        <f t="shared" si="12"/>
        <v>1.8016485978695103</v>
      </c>
      <c r="P92" s="6">
        <f t="shared" si="10"/>
        <v>1.6761041425887473</v>
      </c>
      <c r="U92" s="18">
        <v>69</v>
      </c>
      <c r="V92" s="20">
        <f t="shared" si="11"/>
        <v>1.2742710549076837</v>
      </c>
    </row>
    <row r="93" spans="1:22" x14ac:dyDescent="0.15">
      <c r="A93" s="6">
        <v>46</v>
      </c>
      <c r="B93" s="6">
        <v>91</v>
      </c>
      <c r="D93">
        <v>670.92236328125</v>
      </c>
      <c r="E93">
        <v>565.095703125</v>
      </c>
      <c r="F93">
        <v>473.68106079101602</v>
      </c>
      <c r="G93">
        <v>471.92752075195301</v>
      </c>
      <c r="I93" s="7">
        <f t="shared" si="7"/>
        <v>197.24130249023398</v>
      </c>
      <c r="J93" s="7">
        <f t="shared" si="7"/>
        <v>93.168182373046989</v>
      </c>
      <c r="K93" s="7">
        <f t="shared" si="8"/>
        <v>132.02357482910111</v>
      </c>
      <c r="L93" s="8">
        <f t="shared" si="9"/>
        <v>1.4170457281271891</v>
      </c>
      <c r="M93" s="8">
        <f t="shared" si="12"/>
        <v>1.8022597062476851</v>
      </c>
      <c r="P93" s="6">
        <f t="shared" si="10"/>
        <v>1.7105920661356504</v>
      </c>
      <c r="U93" s="18">
        <v>69.5</v>
      </c>
      <c r="V93" s="20">
        <f t="shared" si="11"/>
        <v>1.2783973965503344</v>
      </c>
    </row>
    <row r="94" spans="1:22" x14ac:dyDescent="0.15">
      <c r="A94" s="6">
        <v>46.5</v>
      </c>
      <c r="B94" s="6">
        <v>92</v>
      </c>
      <c r="D94">
        <v>672.38830566406295</v>
      </c>
      <c r="E94">
        <v>566.72967529296898</v>
      </c>
      <c r="F94">
        <v>473.199462890625</v>
      </c>
      <c r="G94">
        <v>471.43115234375</v>
      </c>
      <c r="I94" s="7">
        <f t="shared" si="7"/>
        <v>199.18884277343795</v>
      </c>
      <c r="J94" s="7">
        <f t="shared" si="7"/>
        <v>95.298522949218977</v>
      </c>
      <c r="K94" s="7">
        <f t="shared" si="8"/>
        <v>132.47987670898468</v>
      </c>
      <c r="L94" s="8">
        <f t="shared" si="9"/>
        <v>1.3901566635988498</v>
      </c>
      <c r="M94" s="8">
        <f t="shared" si="12"/>
        <v>1.7795577501771773</v>
      </c>
      <c r="P94" s="6">
        <f t="shared" si="10"/>
        <v>0.42940634967852775</v>
      </c>
      <c r="U94" s="18">
        <v>70</v>
      </c>
      <c r="V94" s="20">
        <f t="shared" si="11"/>
        <v>1.2931434068659293</v>
      </c>
    </row>
    <row r="95" spans="1:22" x14ac:dyDescent="0.15">
      <c r="A95" s="6">
        <v>47</v>
      </c>
      <c r="B95" s="6">
        <v>93</v>
      </c>
      <c r="D95">
        <v>674.18072509765602</v>
      </c>
      <c r="E95">
        <v>566.65765380859398</v>
      </c>
      <c r="F95">
        <v>472.83651733398398</v>
      </c>
      <c r="G95">
        <v>470.64645385742199</v>
      </c>
      <c r="I95" s="7">
        <f t="shared" si="7"/>
        <v>201.34420776367205</v>
      </c>
      <c r="J95" s="7">
        <f t="shared" si="7"/>
        <v>96.011199951171989</v>
      </c>
      <c r="K95" s="7">
        <f t="shared" si="8"/>
        <v>134.13636779785168</v>
      </c>
      <c r="L95" s="8">
        <f t="shared" si="9"/>
        <v>1.3970908380071163</v>
      </c>
      <c r="M95" s="8">
        <f t="shared" si="12"/>
        <v>1.7906790330432751</v>
      </c>
      <c r="P95" s="6">
        <f t="shared" si="10"/>
        <v>1.0570363526822815</v>
      </c>
      <c r="U95" s="18">
        <v>70.5</v>
      </c>
      <c r="V95" s="20">
        <f t="shared" si="11"/>
        <v>1.2856032620380491</v>
      </c>
    </row>
    <row r="96" spans="1:22" x14ac:dyDescent="0.15">
      <c r="A96" s="6">
        <v>47.5</v>
      </c>
      <c r="B96" s="6">
        <v>94</v>
      </c>
      <c r="D96">
        <v>673.69085693359398</v>
      </c>
      <c r="E96">
        <v>566.19683837890602</v>
      </c>
      <c r="F96">
        <v>472.61636352539102</v>
      </c>
      <c r="G96">
        <v>470.32696533203102</v>
      </c>
      <c r="I96" s="7">
        <f t="shared" si="7"/>
        <v>201.07449340820295</v>
      </c>
      <c r="J96" s="7">
        <f t="shared" si="7"/>
        <v>95.869873046875</v>
      </c>
      <c r="K96" s="7">
        <f t="shared" si="8"/>
        <v>133.96558227539046</v>
      </c>
      <c r="L96" s="8">
        <f t="shared" si="9"/>
        <v>1.3973689337200728</v>
      </c>
      <c r="M96" s="8">
        <f t="shared" si="12"/>
        <v>1.7951442372140631</v>
      </c>
      <c r="P96" s="6">
        <f t="shared" si="10"/>
        <v>1.3090303124499256</v>
      </c>
      <c r="U96" s="18">
        <v>71</v>
      </c>
      <c r="V96" s="20">
        <f t="shared" si="11"/>
        <v>1.2741711396293081</v>
      </c>
    </row>
    <row r="97" spans="1:22" x14ac:dyDescent="0.15">
      <c r="A97" s="6">
        <v>48</v>
      </c>
      <c r="B97" s="6">
        <v>95</v>
      </c>
      <c r="D97">
        <v>676.02734375</v>
      </c>
      <c r="E97">
        <v>567.60681152343795</v>
      </c>
      <c r="F97">
        <v>473.06631469726602</v>
      </c>
      <c r="G97">
        <v>471.27142333984398</v>
      </c>
      <c r="I97" s="7">
        <f t="shared" si="7"/>
        <v>202.96102905273398</v>
      </c>
      <c r="J97" s="7">
        <f t="shared" si="7"/>
        <v>96.335388183593977</v>
      </c>
      <c r="K97" s="7">
        <f t="shared" si="8"/>
        <v>135.52625732421819</v>
      </c>
      <c r="L97" s="8">
        <f t="shared" si="9"/>
        <v>1.4068169535574515</v>
      </c>
      <c r="M97" s="8">
        <f t="shared" si="12"/>
        <v>1.8087793655092734</v>
      </c>
      <c r="P97" s="6">
        <f t="shared" si="10"/>
        <v>2.0785292736684289</v>
      </c>
      <c r="U97" s="18">
        <v>71.5</v>
      </c>
      <c r="V97" s="20">
        <f t="shared" si="11"/>
        <v>1.2697601331380737</v>
      </c>
    </row>
    <row r="98" spans="1:22" x14ac:dyDescent="0.15">
      <c r="A98" s="6">
        <v>48.5</v>
      </c>
      <c r="B98" s="6">
        <v>96</v>
      </c>
      <c r="D98">
        <v>677.946044921875</v>
      </c>
      <c r="E98">
        <v>569.013427734375</v>
      </c>
      <c r="F98">
        <v>473.19113159179699</v>
      </c>
      <c r="G98">
        <v>471.28482055664102</v>
      </c>
      <c r="I98" s="7">
        <f t="shared" si="7"/>
        <v>204.75491333007801</v>
      </c>
      <c r="J98" s="7">
        <f t="shared" si="7"/>
        <v>97.728607177733977</v>
      </c>
      <c r="K98" s="7">
        <f t="shared" si="8"/>
        <v>136.34488830566423</v>
      </c>
      <c r="L98" s="8">
        <f t="shared" si="9"/>
        <v>1.395137946227974</v>
      </c>
      <c r="M98" s="8">
        <f t="shared" si="12"/>
        <v>1.8012874666376275</v>
      </c>
      <c r="P98" s="6">
        <f t="shared" si="10"/>
        <v>1.6557236883839306</v>
      </c>
      <c r="U98" s="18">
        <v>72</v>
      </c>
      <c r="V98" s="20">
        <f t="shared" si="11"/>
        <v>1.2621631382208343</v>
      </c>
    </row>
    <row r="99" spans="1:22" x14ac:dyDescent="0.15">
      <c r="A99" s="6">
        <v>49</v>
      </c>
      <c r="B99" s="6">
        <v>97</v>
      </c>
      <c r="D99">
        <v>678.56311035156295</v>
      </c>
      <c r="E99">
        <v>568.79949951171898</v>
      </c>
      <c r="F99">
        <v>473.33343505859398</v>
      </c>
      <c r="G99">
        <v>471.03866577148398</v>
      </c>
      <c r="I99" s="7">
        <f t="shared" si="7"/>
        <v>205.22967529296898</v>
      </c>
      <c r="J99" s="7">
        <f t="shared" si="7"/>
        <v>97.760833740235</v>
      </c>
      <c r="K99" s="7">
        <f t="shared" si="8"/>
        <v>136.79709167480448</v>
      </c>
      <c r="L99" s="8">
        <f t="shared" si="9"/>
        <v>1.3993036519951803</v>
      </c>
      <c r="M99" s="8">
        <f t="shared" si="12"/>
        <v>1.809640280862665</v>
      </c>
      <c r="P99" s="6">
        <f t="shared" si="10"/>
        <v>2.1271150629465989</v>
      </c>
      <c r="U99" s="18">
        <v>72.5</v>
      </c>
      <c r="V99" s="20">
        <f t="shared" si="11"/>
        <v>1.2503925387256059</v>
      </c>
    </row>
    <row r="100" spans="1:22" x14ac:dyDescent="0.15">
      <c r="A100" s="6">
        <v>49.5</v>
      </c>
      <c r="B100" s="6">
        <v>98</v>
      </c>
      <c r="D100">
        <v>679.925537109375</v>
      </c>
      <c r="E100">
        <v>570.16070556640602</v>
      </c>
      <c r="F100">
        <v>473.47705078125</v>
      </c>
      <c r="G100">
        <v>471.46121215820301</v>
      </c>
      <c r="I100" s="7">
        <f t="shared" si="7"/>
        <v>206.448486328125</v>
      </c>
      <c r="J100" s="7">
        <f t="shared" si="7"/>
        <v>98.699493408203011</v>
      </c>
      <c r="K100" s="7">
        <f t="shared" si="8"/>
        <v>137.3588409423829</v>
      </c>
      <c r="L100" s="8">
        <f t="shared" si="9"/>
        <v>1.3916873957426703</v>
      </c>
      <c r="M100" s="8">
        <f t="shared" si="12"/>
        <v>1.8062111330679866</v>
      </c>
      <c r="P100" s="6">
        <f t="shared" si="10"/>
        <v>1.9335909824436912</v>
      </c>
      <c r="U100" s="18">
        <v>73</v>
      </c>
      <c r="V100" s="20">
        <f t="shared" si="11"/>
        <v>1.2600823378854165</v>
      </c>
    </row>
    <row r="101" spans="1:22" x14ac:dyDescent="0.15">
      <c r="A101" s="6">
        <v>50</v>
      </c>
      <c r="B101" s="6">
        <v>99</v>
      </c>
      <c r="D101">
        <v>680.32232666015602</v>
      </c>
      <c r="E101">
        <v>571.28277587890602</v>
      </c>
      <c r="F101">
        <v>474.28967285156301</v>
      </c>
      <c r="G101">
        <v>472.48941040039102</v>
      </c>
      <c r="I101" s="7">
        <f t="shared" si="7"/>
        <v>206.03265380859301</v>
      </c>
      <c r="J101" s="7">
        <f t="shared" si="7"/>
        <v>98.793365478515</v>
      </c>
      <c r="K101" s="7">
        <f t="shared" si="8"/>
        <v>136.87729797363252</v>
      </c>
      <c r="L101" s="8">
        <f t="shared" si="9"/>
        <v>1.3854907898992448</v>
      </c>
      <c r="M101" s="8">
        <f t="shared" si="12"/>
        <v>1.8042016356823924</v>
      </c>
      <c r="P101" s="6">
        <f t="shared" si="10"/>
        <v>1.8201849244068771</v>
      </c>
      <c r="U101" s="18">
        <v>73.5</v>
      </c>
      <c r="V101" s="20">
        <f t="shared" si="11"/>
        <v>1.2516951523163968</v>
      </c>
    </row>
    <row r="102" spans="1:22" x14ac:dyDescent="0.15">
      <c r="A102" s="6">
        <v>50.5</v>
      </c>
      <c r="B102" s="6">
        <v>100</v>
      </c>
      <c r="D102">
        <v>681.36187744140602</v>
      </c>
      <c r="E102">
        <v>572.63519287109398</v>
      </c>
      <c r="F102">
        <v>474.17153930664102</v>
      </c>
      <c r="G102">
        <v>472.35650634765602</v>
      </c>
      <c r="I102" s="7">
        <f t="shared" si="7"/>
        <v>207.190338134765</v>
      </c>
      <c r="J102" s="7">
        <f t="shared" si="7"/>
        <v>100.27868652343795</v>
      </c>
      <c r="K102" s="7">
        <f t="shared" si="8"/>
        <v>136.99525756835845</v>
      </c>
      <c r="L102" s="8">
        <f t="shared" si="9"/>
        <v>1.3661453128062144</v>
      </c>
      <c r="M102" s="8">
        <f t="shared" si="12"/>
        <v>1.7890432670471936</v>
      </c>
      <c r="P102" s="6">
        <f t="shared" si="10"/>
        <v>0.96472183920436794</v>
      </c>
      <c r="U102" s="18">
        <v>74</v>
      </c>
      <c r="V102" s="20">
        <f t="shared" si="11"/>
        <v>1.2537411526794764</v>
      </c>
    </row>
    <row r="103" spans="1:22" x14ac:dyDescent="0.15">
      <c r="A103" s="6">
        <v>51</v>
      </c>
      <c r="B103" s="6">
        <v>101</v>
      </c>
      <c r="D103">
        <v>681.69427490234398</v>
      </c>
      <c r="E103">
        <v>572.13946533203102</v>
      </c>
      <c r="F103">
        <v>472.65771484375</v>
      </c>
      <c r="G103">
        <v>470.66442871093801</v>
      </c>
      <c r="I103" s="7">
        <f t="shared" si="7"/>
        <v>209.03656005859398</v>
      </c>
      <c r="J103" s="7">
        <f t="shared" si="7"/>
        <v>101.47503662109301</v>
      </c>
      <c r="K103" s="7">
        <f t="shared" si="8"/>
        <v>138.00403442382887</v>
      </c>
      <c r="L103" s="8">
        <f t="shared" si="9"/>
        <v>1.3599801391462893</v>
      </c>
      <c r="M103" s="8">
        <f t="shared" si="12"/>
        <v>1.7870652018451001</v>
      </c>
      <c r="P103" s="6">
        <f t="shared" si="10"/>
        <v>0.85308965758652944</v>
      </c>
      <c r="U103" s="18">
        <v>74.5</v>
      </c>
      <c r="V103" s="20">
        <f t="shared" si="11"/>
        <v>1.2574482950761778</v>
      </c>
    </row>
    <row r="104" spans="1:22" x14ac:dyDescent="0.15">
      <c r="A104" s="6">
        <v>51.5</v>
      </c>
      <c r="B104" s="6">
        <v>102</v>
      </c>
      <c r="D104">
        <v>681.21319580078102</v>
      </c>
      <c r="E104">
        <v>571.39758300781295</v>
      </c>
      <c r="F104">
        <v>473.77770996093801</v>
      </c>
      <c r="G104">
        <v>472.04376220703102</v>
      </c>
      <c r="I104" s="7">
        <f t="shared" si="7"/>
        <v>207.43548583984301</v>
      </c>
      <c r="J104" s="7">
        <f t="shared" si="7"/>
        <v>99.353820800781932</v>
      </c>
      <c r="K104" s="7">
        <f t="shared" si="8"/>
        <v>137.88781127929565</v>
      </c>
      <c r="L104" s="8">
        <f t="shared" si="9"/>
        <v>1.3878460855147148</v>
      </c>
      <c r="M104" s="8">
        <f t="shared" si="12"/>
        <v>1.8191182566713571</v>
      </c>
      <c r="P104" s="6">
        <f t="shared" si="10"/>
        <v>2.6620049724023525</v>
      </c>
      <c r="U104" s="18">
        <v>75</v>
      </c>
      <c r="V104" s="20">
        <f t="shared" si="11"/>
        <v>1.2434992143508776</v>
      </c>
    </row>
    <row r="105" spans="1:22" x14ac:dyDescent="0.15">
      <c r="A105" s="6">
        <v>52</v>
      </c>
      <c r="B105" s="6">
        <v>103</v>
      </c>
      <c r="D105">
        <v>683.93017578125</v>
      </c>
      <c r="E105">
        <v>574.097900390625</v>
      </c>
      <c r="F105">
        <v>473.69744873046898</v>
      </c>
      <c r="G105">
        <v>471.67837524414102</v>
      </c>
      <c r="I105" s="7">
        <f t="shared" si="7"/>
        <v>210.23272705078102</v>
      </c>
      <c r="J105" s="7">
        <f t="shared" si="7"/>
        <v>102.41952514648398</v>
      </c>
      <c r="K105" s="7">
        <f t="shared" si="8"/>
        <v>138.53905944824226</v>
      </c>
      <c r="L105" s="8">
        <f t="shared" si="9"/>
        <v>1.3526625831363586</v>
      </c>
      <c r="M105" s="8">
        <f t="shared" si="12"/>
        <v>1.7881218627508322</v>
      </c>
      <c r="P105" s="6">
        <f t="shared" si="10"/>
        <v>0.91272235422985082</v>
      </c>
      <c r="U105" s="18"/>
      <c r="V105" s="20"/>
    </row>
    <row r="106" spans="1:22" x14ac:dyDescent="0.15">
      <c r="A106" s="6">
        <v>52.5</v>
      </c>
      <c r="B106" s="6">
        <v>104</v>
      </c>
      <c r="D106">
        <v>683.80926513671898</v>
      </c>
      <c r="E106">
        <v>573.55969238281295</v>
      </c>
      <c r="F106">
        <v>473.12777709960898</v>
      </c>
      <c r="G106">
        <v>471.03302001953102</v>
      </c>
      <c r="I106" s="7">
        <f t="shared" si="7"/>
        <v>210.68148803711</v>
      </c>
      <c r="J106" s="7">
        <f t="shared" si="7"/>
        <v>102.52667236328193</v>
      </c>
      <c r="K106" s="7">
        <f t="shared" si="8"/>
        <v>138.91281738281265</v>
      </c>
      <c r="L106" s="8">
        <f t="shared" si="9"/>
        <v>1.3548944306960824</v>
      </c>
      <c r="M106" s="8">
        <f t="shared" si="12"/>
        <v>1.7945408187683876</v>
      </c>
      <c r="P106" s="6">
        <f t="shared" si="10"/>
        <v>1.2749763705232811</v>
      </c>
    </row>
    <row r="107" spans="1:22" x14ac:dyDescent="0.15">
      <c r="A107" s="6">
        <v>53</v>
      </c>
      <c r="B107" s="6">
        <v>105</v>
      </c>
      <c r="D107">
        <v>684.06201171875</v>
      </c>
      <c r="E107">
        <v>573.18316650390602</v>
      </c>
      <c r="F107">
        <v>473.25155639648398</v>
      </c>
      <c r="G107">
        <v>471.34658813476602</v>
      </c>
      <c r="I107" s="7">
        <f t="shared" si="7"/>
        <v>210.81045532226602</v>
      </c>
      <c r="J107" s="7">
        <f t="shared" si="7"/>
        <v>101.83657836914</v>
      </c>
      <c r="K107" s="7">
        <f t="shared" si="8"/>
        <v>139.52485046386803</v>
      </c>
      <c r="L107" s="8">
        <f t="shared" si="9"/>
        <v>1.3700858051034921</v>
      </c>
      <c r="M107" s="8">
        <f t="shared" si="12"/>
        <v>1.8139193016336288</v>
      </c>
      <c r="P107" s="6">
        <f t="shared" si="10"/>
        <v>2.3686017557740997</v>
      </c>
    </row>
    <row r="108" spans="1:22" x14ac:dyDescent="0.15">
      <c r="A108" s="6">
        <v>53.5</v>
      </c>
      <c r="B108" s="6">
        <v>106</v>
      </c>
      <c r="D108">
        <v>684.024658203125</v>
      </c>
      <c r="E108">
        <v>574.26690673828102</v>
      </c>
      <c r="F108">
        <v>474.24215698242199</v>
      </c>
      <c r="G108">
        <v>472.23651123046898</v>
      </c>
      <c r="I108" s="7">
        <f t="shared" si="7"/>
        <v>209.78250122070301</v>
      </c>
      <c r="J108" s="7">
        <f t="shared" si="7"/>
        <v>102.03039550781205</v>
      </c>
      <c r="K108" s="7">
        <f t="shared" si="8"/>
        <v>138.36122436523459</v>
      </c>
      <c r="L108" s="8">
        <f t="shared" si="9"/>
        <v>1.3560784869704916</v>
      </c>
      <c r="M108" s="8">
        <f t="shared" si="12"/>
        <v>1.8040990919584599</v>
      </c>
      <c r="P108" s="6">
        <f t="shared" si="10"/>
        <v>1.8143978656174613</v>
      </c>
    </row>
    <row r="109" spans="1:22" x14ac:dyDescent="0.15">
      <c r="A109" s="6">
        <v>54</v>
      </c>
      <c r="B109" s="6">
        <v>107</v>
      </c>
      <c r="D109">
        <v>685.56433105468795</v>
      </c>
      <c r="E109">
        <v>575.36651611328102</v>
      </c>
      <c r="F109">
        <v>474.61502075195301</v>
      </c>
      <c r="G109">
        <v>472.68026733398398</v>
      </c>
      <c r="I109" s="7">
        <f t="shared" si="7"/>
        <v>210.94931030273494</v>
      </c>
      <c r="J109" s="7">
        <f t="shared" si="7"/>
        <v>102.68624877929705</v>
      </c>
      <c r="K109" s="7">
        <f t="shared" si="8"/>
        <v>139.06893615722703</v>
      </c>
      <c r="L109" s="8">
        <f t="shared" si="9"/>
        <v>1.3543092459841151</v>
      </c>
      <c r="M109" s="8">
        <f t="shared" si="12"/>
        <v>1.8065169594299146</v>
      </c>
      <c r="P109" s="6">
        <f t="shared" si="10"/>
        <v>1.9508503043013006</v>
      </c>
    </row>
    <row r="110" spans="1:22" x14ac:dyDescent="0.15">
      <c r="A110" s="6">
        <v>54.5</v>
      </c>
      <c r="B110" s="6">
        <v>108</v>
      </c>
      <c r="D110">
        <v>686.9716796875</v>
      </c>
      <c r="E110">
        <v>575.21026611328102</v>
      </c>
      <c r="F110">
        <v>473.27355957031301</v>
      </c>
      <c r="G110">
        <v>471.38684082031301</v>
      </c>
      <c r="I110" s="7">
        <f t="shared" si="7"/>
        <v>213.69812011718699</v>
      </c>
      <c r="J110" s="7">
        <f t="shared" si="7"/>
        <v>103.82342529296801</v>
      </c>
      <c r="K110" s="7">
        <f t="shared" si="8"/>
        <v>141.0217224121094</v>
      </c>
      <c r="L110" s="8">
        <f t="shared" si="9"/>
        <v>1.3582842409039728</v>
      </c>
      <c r="M110" s="8">
        <f t="shared" si="12"/>
        <v>1.8146790628076039</v>
      </c>
      <c r="P110" s="6">
        <f t="shared" si="10"/>
        <v>2.4114789052581558</v>
      </c>
    </row>
    <row r="111" spans="1:22" x14ac:dyDescent="0.15">
      <c r="A111" s="6">
        <v>55</v>
      </c>
      <c r="B111" s="6">
        <v>109</v>
      </c>
      <c r="D111">
        <v>685.56042480468795</v>
      </c>
      <c r="E111">
        <v>574.84783935546898</v>
      </c>
      <c r="F111">
        <v>472.96160888671898</v>
      </c>
      <c r="G111">
        <v>471.04162597656301</v>
      </c>
      <c r="I111" s="7">
        <f t="shared" si="7"/>
        <v>212.59881591796898</v>
      </c>
      <c r="J111" s="7">
        <f t="shared" si="7"/>
        <v>103.80621337890597</v>
      </c>
      <c r="K111" s="7">
        <f t="shared" si="8"/>
        <v>139.93446655273482</v>
      </c>
      <c r="L111" s="8">
        <f t="shared" si="9"/>
        <v>1.3480355558482429</v>
      </c>
      <c r="M111" s="8">
        <f t="shared" si="12"/>
        <v>1.8086174862097053</v>
      </c>
      <c r="P111" s="6">
        <f t="shared" si="10"/>
        <v>2.0693936095101231</v>
      </c>
    </row>
    <row r="112" spans="1:22" x14ac:dyDescent="0.15">
      <c r="A112" s="6">
        <v>55.5</v>
      </c>
      <c r="B112" s="6">
        <v>110</v>
      </c>
      <c r="D112">
        <v>686.50012207031295</v>
      </c>
      <c r="E112">
        <v>575.13433837890602</v>
      </c>
      <c r="F112">
        <v>473.24832153320301</v>
      </c>
      <c r="G112">
        <v>471.485107421875</v>
      </c>
      <c r="I112" s="7">
        <f t="shared" si="7"/>
        <v>213.25180053710994</v>
      </c>
      <c r="J112" s="7">
        <f t="shared" si="7"/>
        <v>103.64923095703102</v>
      </c>
      <c r="K112" s="7">
        <f t="shared" si="8"/>
        <v>140.69733886718825</v>
      </c>
      <c r="L112" s="8">
        <f t="shared" si="9"/>
        <v>1.3574373641567679</v>
      </c>
      <c r="M112" s="8">
        <f t="shared" si="12"/>
        <v>1.8222064029760618</v>
      </c>
      <c r="P112" s="6">
        <f t="shared" si="10"/>
        <v>2.8362846214171573</v>
      </c>
    </row>
    <row r="113" spans="1:16" x14ac:dyDescent="0.15">
      <c r="A113" s="6">
        <v>56</v>
      </c>
      <c r="B113" s="6">
        <v>111</v>
      </c>
      <c r="D113">
        <v>685.0947265625</v>
      </c>
      <c r="E113">
        <v>575.079833984375</v>
      </c>
      <c r="F113">
        <v>474.08108520507801</v>
      </c>
      <c r="G113">
        <v>472.28213500976602</v>
      </c>
      <c r="I113" s="7">
        <f t="shared" si="7"/>
        <v>211.01364135742199</v>
      </c>
      <c r="J113" s="7">
        <f t="shared" si="7"/>
        <v>102.79769897460898</v>
      </c>
      <c r="K113" s="7">
        <f t="shared" si="8"/>
        <v>139.05525207519571</v>
      </c>
      <c r="L113" s="8">
        <f t="shared" si="9"/>
        <v>1.3527078277262057</v>
      </c>
      <c r="M113" s="8">
        <f t="shared" si="12"/>
        <v>1.8216639750033312</v>
      </c>
      <c r="P113" s="6">
        <f t="shared" si="10"/>
        <v>2.8056726790492443</v>
      </c>
    </row>
    <row r="114" spans="1:16" x14ac:dyDescent="0.15">
      <c r="A114" s="6">
        <v>56.5</v>
      </c>
      <c r="B114" s="6">
        <v>112</v>
      </c>
      <c r="D114">
        <v>687.027099609375</v>
      </c>
      <c r="E114">
        <v>576.84320068359398</v>
      </c>
      <c r="F114">
        <v>473.38845825195301</v>
      </c>
      <c r="G114">
        <v>471.72000122070301</v>
      </c>
      <c r="I114" s="7">
        <f t="shared" si="7"/>
        <v>213.63864135742199</v>
      </c>
      <c r="J114" s="7">
        <f t="shared" si="7"/>
        <v>105.12319946289097</v>
      </c>
      <c r="K114" s="7">
        <f t="shared" si="8"/>
        <v>140.05240173339831</v>
      </c>
      <c r="L114" s="8">
        <f t="shared" si="9"/>
        <v>1.3322692084047303</v>
      </c>
      <c r="M114" s="8">
        <f t="shared" si="12"/>
        <v>1.8054124641396871</v>
      </c>
      <c r="P114" s="6">
        <f t="shared" si="10"/>
        <v>1.8885180724293544</v>
      </c>
    </row>
    <row r="115" spans="1:16" x14ac:dyDescent="0.15">
      <c r="A115" s="6">
        <v>57</v>
      </c>
      <c r="B115" s="6">
        <v>113</v>
      </c>
      <c r="D115">
        <v>685.86029052734398</v>
      </c>
      <c r="E115">
        <v>576.966552734375</v>
      </c>
      <c r="F115">
        <v>472.897705078125</v>
      </c>
      <c r="G115">
        <v>471.00643920898398</v>
      </c>
      <c r="I115" s="7">
        <f t="shared" si="7"/>
        <v>212.96258544921898</v>
      </c>
      <c r="J115" s="7">
        <f t="shared" si="7"/>
        <v>105.96011352539102</v>
      </c>
      <c r="K115" s="7">
        <f t="shared" si="8"/>
        <v>138.79050598144528</v>
      </c>
      <c r="L115" s="8">
        <f t="shared" si="9"/>
        <v>1.3098372714388151</v>
      </c>
      <c r="M115" s="8">
        <f t="shared" si="12"/>
        <v>1.7871676356316035</v>
      </c>
      <c r="P115" s="6">
        <f t="shared" si="10"/>
        <v>0.85887051205313214</v>
      </c>
    </row>
    <row r="116" spans="1:16" x14ac:dyDescent="0.15">
      <c r="A116" s="6">
        <v>57.5</v>
      </c>
      <c r="B116" s="6">
        <v>114</v>
      </c>
      <c r="D116">
        <v>681.73675537109398</v>
      </c>
      <c r="E116">
        <v>574.0029296875</v>
      </c>
      <c r="F116">
        <v>473.22817993164102</v>
      </c>
      <c r="G116">
        <v>471.30685424804699</v>
      </c>
      <c r="I116" s="7">
        <f t="shared" si="7"/>
        <v>208.50857543945295</v>
      </c>
      <c r="J116" s="7">
        <f t="shared" si="7"/>
        <v>102.69607543945301</v>
      </c>
      <c r="K116" s="7">
        <f t="shared" si="8"/>
        <v>136.62132263183585</v>
      </c>
      <c r="L116" s="8">
        <f t="shared" si="9"/>
        <v>1.3303460920703274</v>
      </c>
      <c r="M116" s="8">
        <f t="shared" si="12"/>
        <v>1.8118635647209473</v>
      </c>
      <c r="P116" s="6">
        <f t="shared" si="10"/>
        <v>2.2525861683444899</v>
      </c>
    </row>
    <row r="117" spans="1:16" x14ac:dyDescent="0.15">
      <c r="A117" s="6">
        <v>58</v>
      </c>
      <c r="B117" s="6">
        <v>115</v>
      </c>
      <c r="D117">
        <v>682.76434326171898</v>
      </c>
      <c r="E117">
        <v>576.06298828125</v>
      </c>
      <c r="F117">
        <v>473.58361816406301</v>
      </c>
      <c r="G117">
        <v>471.57717895507801</v>
      </c>
      <c r="I117" s="7">
        <f t="shared" si="7"/>
        <v>209.18072509765597</v>
      </c>
      <c r="J117" s="7">
        <f t="shared" si="7"/>
        <v>104.48580932617199</v>
      </c>
      <c r="K117" s="7">
        <f t="shared" si="8"/>
        <v>136.04065856933556</v>
      </c>
      <c r="L117" s="8">
        <f t="shared" si="9"/>
        <v>1.3020012903824978</v>
      </c>
      <c r="M117" s="8">
        <f t="shared" si="12"/>
        <v>1.7877058714909493</v>
      </c>
      <c r="P117" s="6">
        <f t="shared" si="10"/>
        <v>0.88924587234971253</v>
      </c>
    </row>
    <row r="118" spans="1:16" x14ac:dyDescent="0.15">
      <c r="A118" s="6">
        <v>58.5</v>
      </c>
      <c r="B118" s="6">
        <v>116</v>
      </c>
      <c r="D118">
        <v>681.69305419921898</v>
      </c>
      <c r="E118">
        <v>574.87744140625</v>
      </c>
      <c r="F118">
        <v>473.37341308593801</v>
      </c>
      <c r="G118">
        <v>471.54739379882801</v>
      </c>
      <c r="I118" s="7">
        <f t="shared" si="7"/>
        <v>208.31964111328097</v>
      </c>
      <c r="J118" s="7">
        <f t="shared" si="7"/>
        <v>103.33004760742199</v>
      </c>
      <c r="K118" s="7">
        <f t="shared" si="8"/>
        <v>135.98860778808557</v>
      </c>
      <c r="L118" s="8">
        <f t="shared" si="9"/>
        <v>1.3160606322832835</v>
      </c>
      <c r="M118" s="8">
        <f t="shared" si="12"/>
        <v>1.8059523218495663</v>
      </c>
      <c r="P118" s="6">
        <f t="shared" si="10"/>
        <v>1.9189849619197716</v>
      </c>
    </row>
    <row r="119" spans="1:16" x14ac:dyDescent="0.15">
      <c r="A119" s="6">
        <v>59</v>
      </c>
      <c r="B119" s="6">
        <v>117</v>
      </c>
      <c r="D119">
        <v>683.70159912109398</v>
      </c>
      <c r="E119">
        <v>576.888916015625</v>
      </c>
      <c r="F119">
        <v>473.06793212890602</v>
      </c>
      <c r="G119">
        <v>471.17611694335898</v>
      </c>
      <c r="I119" s="7">
        <f t="shared" si="7"/>
        <v>210.63366699218795</v>
      </c>
      <c r="J119" s="7">
        <f t="shared" si="7"/>
        <v>105.71279907226602</v>
      </c>
      <c r="K119" s="7">
        <f t="shared" si="8"/>
        <v>136.63470764160175</v>
      </c>
      <c r="L119" s="8">
        <f t="shared" si="9"/>
        <v>1.2925086540201938</v>
      </c>
      <c r="M119" s="8">
        <f t="shared" si="12"/>
        <v>1.7865874520443081</v>
      </c>
      <c r="P119" s="6">
        <f t="shared" si="10"/>
        <v>0.8261278302041718</v>
      </c>
    </row>
    <row r="120" spans="1:16" x14ac:dyDescent="0.15">
      <c r="A120" s="6">
        <v>59.5</v>
      </c>
      <c r="B120" s="6">
        <v>118</v>
      </c>
      <c r="D120">
        <v>685.52795410156295</v>
      </c>
      <c r="E120">
        <v>577.38586425781295</v>
      </c>
      <c r="F120">
        <v>473.15597534179699</v>
      </c>
      <c r="G120">
        <v>471.25424194335898</v>
      </c>
      <c r="I120" s="7">
        <f t="shared" si="7"/>
        <v>212.37197875976597</v>
      </c>
      <c r="J120" s="7">
        <f t="shared" si="7"/>
        <v>106.13162231445398</v>
      </c>
      <c r="K120" s="7">
        <f t="shared" si="8"/>
        <v>138.07984313964818</v>
      </c>
      <c r="L120" s="8">
        <f t="shared" si="9"/>
        <v>1.3010245215185332</v>
      </c>
      <c r="M120" s="8">
        <f t="shared" si="12"/>
        <v>1.7992904280004791</v>
      </c>
      <c r="P120" s="6">
        <f t="shared" si="10"/>
        <v>1.5430207402687508</v>
      </c>
    </row>
    <row r="121" spans="1:16" x14ac:dyDescent="0.15">
      <c r="A121" s="6">
        <v>60</v>
      </c>
      <c r="B121" s="6">
        <v>119</v>
      </c>
      <c r="D121">
        <v>686.40441894531295</v>
      </c>
      <c r="E121">
        <v>577.74163818359398</v>
      </c>
      <c r="F121">
        <v>473.19757080078102</v>
      </c>
      <c r="G121">
        <v>471.28698730468801</v>
      </c>
      <c r="I121" s="7">
        <f t="shared" si="7"/>
        <v>213.20684814453193</v>
      </c>
      <c r="J121" s="7">
        <f t="shared" si="7"/>
        <v>106.45465087890597</v>
      </c>
      <c r="K121" s="7">
        <f t="shared" si="8"/>
        <v>138.68859252929775</v>
      </c>
      <c r="L121" s="8">
        <f t="shared" si="9"/>
        <v>1.3027950529569483</v>
      </c>
      <c r="M121" s="8">
        <f t="shared" si="12"/>
        <v>1.8052480678967258</v>
      </c>
      <c r="P121" s="6">
        <f t="shared" si="10"/>
        <v>1.8792403644791147</v>
      </c>
    </row>
    <row r="122" spans="1:16" x14ac:dyDescent="0.15">
      <c r="A122" s="6">
        <v>60.5</v>
      </c>
      <c r="B122" s="6">
        <v>120</v>
      </c>
      <c r="D122">
        <v>685.39001464843795</v>
      </c>
      <c r="E122">
        <v>577.16070556640602</v>
      </c>
      <c r="F122">
        <v>473.68133544921898</v>
      </c>
      <c r="G122">
        <v>471.72805786132801</v>
      </c>
      <c r="I122" s="7">
        <f t="shared" si="7"/>
        <v>211.70867919921898</v>
      </c>
      <c r="J122" s="7">
        <f t="shared" si="7"/>
        <v>105.43264770507801</v>
      </c>
      <c r="K122" s="7">
        <f t="shared" si="8"/>
        <v>137.90582580566439</v>
      </c>
      <c r="L122" s="8">
        <f t="shared" si="9"/>
        <v>1.3079992659524413</v>
      </c>
      <c r="M122" s="8">
        <f t="shared" si="12"/>
        <v>1.8146393893500501</v>
      </c>
      <c r="P122" s="6">
        <f t="shared" si="10"/>
        <v>2.4092399322382723</v>
      </c>
    </row>
    <row r="123" spans="1:16" x14ac:dyDescent="0.15">
      <c r="A123" s="6">
        <v>61</v>
      </c>
      <c r="B123" s="6">
        <v>121</v>
      </c>
      <c r="D123">
        <v>687.74432373046898</v>
      </c>
      <c r="E123">
        <v>578.072998046875</v>
      </c>
      <c r="F123">
        <v>474.09313964843801</v>
      </c>
      <c r="G123">
        <v>472.30416870117199</v>
      </c>
      <c r="I123" s="7">
        <f t="shared" si="7"/>
        <v>213.65118408203097</v>
      </c>
      <c r="J123" s="7">
        <f t="shared" si="7"/>
        <v>105.76882934570301</v>
      </c>
      <c r="K123" s="7">
        <f t="shared" si="8"/>
        <v>139.61300354003885</v>
      </c>
      <c r="L123" s="8">
        <f t="shared" si="9"/>
        <v>1.319982497714113</v>
      </c>
      <c r="M123" s="8">
        <f t="shared" si="12"/>
        <v>1.8308097295695533</v>
      </c>
      <c r="P123" s="6">
        <f t="shared" si="10"/>
        <v>3.3218136706040853</v>
      </c>
    </row>
    <row r="124" spans="1:16" x14ac:dyDescent="0.15">
      <c r="A124" s="6">
        <v>61.5</v>
      </c>
      <c r="B124" s="6">
        <v>122</v>
      </c>
      <c r="D124">
        <v>687.31744384765602</v>
      </c>
      <c r="E124">
        <v>577.33135986328102</v>
      </c>
      <c r="F124">
        <v>473.43731689453102</v>
      </c>
      <c r="G124">
        <v>471.46148681640602</v>
      </c>
      <c r="I124" s="7">
        <f t="shared" si="7"/>
        <v>213.880126953125</v>
      </c>
      <c r="J124" s="7">
        <f t="shared" si="7"/>
        <v>105.869873046875</v>
      </c>
      <c r="K124" s="7">
        <f t="shared" si="8"/>
        <v>139.77121582031251</v>
      </c>
      <c r="L124" s="8">
        <f t="shared" si="9"/>
        <v>1.3202170910172655</v>
      </c>
      <c r="M124" s="8">
        <f t="shared" si="12"/>
        <v>1.8352314313305373</v>
      </c>
      <c r="P124" s="6">
        <f t="shared" si="10"/>
        <v>3.5713525702923574</v>
      </c>
    </row>
    <row r="125" spans="1:16" x14ac:dyDescent="0.15">
      <c r="A125" s="6">
        <v>62</v>
      </c>
      <c r="B125" s="6">
        <v>123</v>
      </c>
      <c r="D125">
        <v>688.51550292968795</v>
      </c>
      <c r="E125">
        <v>577.888671875</v>
      </c>
      <c r="F125">
        <v>474.14578247070301</v>
      </c>
      <c r="G125">
        <v>472.172607421875</v>
      </c>
      <c r="I125" s="7">
        <f t="shared" si="7"/>
        <v>214.36972045898494</v>
      </c>
      <c r="J125" s="7">
        <f t="shared" si="7"/>
        <v>105.716064453125</v>
      </c>
      <c r="K125" s="7">
        <f t="shared" si="8"/>
        <v>140.36847534179745</v>
      </c>
      <c r="L125" s="8">
        <f t="shared" si="9"/>
        <v>1.3277875606506095</v>
      </c>
      <c r="M125" s="8">
        <f t="shared" si="12"/>
        <v>1.8469890094217127</v>
      </c>
      <c r="P125" s="6">
        <f t="shared" si="10"/>
        <v>4.234891917463961</v>
      </c>
    </row>
    <row r="126" spans="1:16" x14ac:dyDescent="0.15">
      <c r="A126" s="6">
        <v>62.5</v>
      </c>
      <c r="B126" s="6">
        <v>124</v>
      </c>
      <c r="D126">
        <v>687.17315673828102</v>
      </c>
      <c r="E126">
        <v>578.50427246093795</v>
      </c>
      <c r="F126">
        <v>474.26953125</v>
      </c>
      <c r="G126">
        <v>472.45745849609398</v>
      </c>
      <c r="I126" s="7">
        <f t="shared" si="7"/>
        <v>212.90362548828102</v>
      </c>
      <c r="J126" s="7">
        <f t="shared" si="7"/>
        <v>106.04681396484398</v>
      </c>
      <c r="K126" s="7">
        <f t="shared" si="8"/>
        <v>138.67085571289024</v>
      </c>
      <c r="L126" s="8">
        <f t="shared" si="9"/>
        <v>1.3076381130965575</v>
      </c>
      <c r="M126" s="8">
        <f t="shared" si="12"/>
        <v>1.8310266703254923</v>
      </c>
      <c r="P126" s="6">
        <f t="shared" si="10"/>
        <v>3.3340567300551358</v>
      </c>
    </row>
    <row r="127" spans="1:16" x14ac:dyDescent="0.15">
      <c r="A127" s="6">
        <v>63</v>
      </c>
      <c r="B127" s="6">
        <v>125</v>
      </c>
      <c r="D127">
        <v>687.63226318359398</v>
      </c>
      <c r="E127">
        <v>579.17364501953102</v>
      </c>
      <c r="F127">
        <v>473.41207885742199</v>
      </c>
      <c r="G127">
        <v>471.35891723632801</v>
      </c>
      <c r="I127" s="7">
        <f t="shared" si="7"/>
        <v>214.22018432617199</v>
      </c>
      <c r="J127" s="7">
        <f t="shared" si="7"/>
        <v>107.81472778320301</v>
      </c>
      <c r="K127" s="7">
        <f t="shared" si="8"/>
        <v>138.74987487792987</v>
      </c>
      <c r="L127" s="8">
        <f t="shared" si="9"/>
        <v>1.2869287687386473</v>
      </c>
      <c r="M127" s="8">
        <f t="shared" si="12"/>
        <v>1.8145044344254133</v>
      </c>
      <c r="P127" s="6">
        <f t="shared" si="10"/>
        <v>2.4016237461583949</v>
      </c>
    </row>
    <row r="128" spans="1:16" x14ac:dyDescent="0.15">
      <c r="A128" s="6">
        <v>63.5</v>
      </c>
      <c r="B128" s="6">
        <v>126</v>
      </c>
      <c r="D128">
        <v>684.77655029296898</v>
      </c>
      <c r="E128">
        <v>577.38073730468795</v>
      </c>
      <c r="F128">
        <v>473.35302734375</v>
      </c>
      <c r="G128">
        <v>471.47515869140602</v>
      </c>
      <c r="I128" s="7">
        <f t="shared" si="7"/>
        <v>211.42352294921898</v>
      </c>
      <c r="J128" s="7">
        <f t="shared" si="7"/>
        <v>105.90557861328193</v>
      </c>
      <c r="K128" s="7">
        <f t="shared" si="8"/>
        <v>137.28961791992162</v>
      </c>
      <c r="L128" s="8">
        <f t="shared" si="9"/>
        <v>1.2963398124780532</v>
      </c>
      <c r="M128" s="8">
        <f t="shared" si="12"/>
        <v>1.8281025866226508</v>
      </c>
      <c r="P128" s="6">
        <f t="shared" si="10"/>
        <v>3.169035959943066</v>
      </c>
    </row>
    <row r="129" spans="1:16" x14ac:dyDescent="0.15">
      <c r="A129" s="6">
        <v>64</v>
      </c>
      <c r="B129" s="6">
        <v>127</v>
      </c>
      <c r="D129">
        <v>685.20050048828102</v>
      </c>
      <c r="E129">
        <v>577.17120361328102</v>
      </c>
      <c r="F129">
        <v>474.31436157226602</v>
      </c>
      <c r="G129">
        <v>472.034912109375</v>
      </c>
      <c r="I129" s="7">
        <f t="shared" si="7"/>
        <v>210.886138916015</v>
      </c>
      <c r="J129" s="7">
        <f t="shared" si="7"/>
        <v>105.13629150390602</v>
      </c>
      <c r="K129" s="7">
        <f t="shared" si="8"/>
        <v>137.29073486328079</v>
      </c>
      <c r="L129" s="8">
        <f t="shared" si="9"/>
        <v>1.3058358146309561</v>
      </c>
      <c r="M129" s="8">
        <f t="shared" si="12"/>
        <v>1.8417856972333853</v>
      </c>
      <c r="P129" s="6">
        <f t="shared" si="10"/>
        <v>3.9412428048831818</v>
      </c>
    </row>
    <row r="130" spans="1:16" x14ac:dyDescent="0.15">
      <c r="A130" s="6">
        <v>64.5</v>
      </c>
      <c r="B130" s="6">
        <v>128</v>
      </c>
      <c r="D130">
        <v>688.36676025390602</v>
      </c>
      <c r="E130">
        <v>578.18243408203102</v>
      </c>
      <c r="F130">
        <v>474.20938110351602</v>
      </c>
      <c r="G130">
        <v>472.23220825195301</v>
      </c>
      <c r="I130" s="7">
        <f t="shared" ref="I130:J151" si="13">D130-F130</f>
        <v>214.15737915039</v>
      </c>
      <c r="J130" s="7">
        <f t="shared" si="13"/>
        <v>105.95022583007801</v>
      </c>
      <c r="K130" s="7">
        <f t="shared" ref="K130:K151" si="14">I130-0.7*J130</f>
        <v>139.99222106933541</v>
      </c>
      <c r="L130" s="8">
        <f t="shared" ref="L130:L151" si="15">K130/J130</f>
        <v>1.3213017713983322</v>
      </c>
      <c r="M130" s="8">
        <f t="shared" si="12"/>
        <v>1.8614387624585929</v>
      </c>
      <c r="P130" s="6">
        <f t="shared" si="10"/>
        <v>5.0503642556046318</v>
      </c>
    </row>
    <row r="131" spans="1:16" x14ac:dyDescent="0.15">
      <c r="A131" s="6">
        <v>65</v>
      </c>
      <c r="B131" s="6">
        <v>129</v>
      </c>
      <c r="D131">
        <v>688.48669433593795</v>
      </c>
      <c r="E131">
        <v>578.018798828125</v>
      </c>
      <c r="F131">
        <v>473.78469848632801</v>
      </c>
      <c r="G131">
        <v>471.644287109375</v>
      </c>
      <c r="I131" s="7">
        <f t="shared" si="13"/>
        <v>214.70199584960994</v>
      </c>
      <c r="J131" s="7">
        <f t="shared" si="13"/>
        <v>106.37451171875</v>
      </c>
      <c r="K131" s="7">
        <f t="shared" si="14"/>
        <v>140.23983764648494</v>
      </c>
      <c r="L131" s="8">
        <f t="shared" si="15"/>
        <v>1.3183594018957616</v>
      </c>
      <c r="M131" s="8">
        <f t="shared" si="12"/>
        <v>1.8626835014138536</v>
      </c>
      <c r="P131" s="6">
        <f t="shared" si="10"/>
        <v>5.1206111438130719</v>
      </c>
    </row>
    <row r="132" spans="1:16" x14ac:dyDescent="0.15">
      <c r="A132" s="6">
        <v>65.5</v>
      </c>
      <c r="B132" s="6">
        <v>130</v>
      </c>
      <c r="D132">
        <v>688.35333251953102</v>
      </c>
      <c r="E132">
        <v>576.81463623046898</v>
      </c>
      <c r="F132">
        <v>473.34335327148398</v>
      </c>
      <c r="G132">
        <v>470.92080688476602</v>
      </c>
      <c r="I132" s="7">
        <f t="shared" si="13"/>
        <v>215.00997924804705</v>
      </c>
      <c r="J132" s="7">
        <f t="shared" si="13"/>
        <v>105.89382934570295</v>
      </c>
      <c r="K132" s="7">
        <f t="shared" si="14"/>
        <v>140.88429870605498</v>
      </c>
      <c r="L132" s="8">
        <f t="shared" si="15"/>
        <v>1.3304297292538312</v>
      </c>
      <c r="M132" s="8">
        <f t="shared" si="12"/>
        <v>1.8789409372297547</v>
      </c>
      <c r="P132" s="6">
        <f t="shared" si="10"/>
        <v>6.0381001253290645</v>
      </c>
    </row>
    <row r="133" spans="1:16" x14ac:dyDescent="0.15">
      <c r="A133" s="6">
        <v>66</v>
      </c>
      <c r="B133" s="6">
        <v>131</v>
      </c>
      <c r="D133">
        <v>689.044189453125</v>
      </c>
      <c r="E133">
        <v>577.36822509765602</v>
      </c>
      <c r="F133">
        <v>472.75167846679699</v>
      </c>
      <c r="G133">
        <v>471.07623291015602</v>
      </c>
      <c r="I133" s="7">
        <f t="shared" si="13"/>
        <v>216.29251098632801</v>
      </c>
      <c r="J133" s="7">
        <f t="shared" si="13"/>
        <v>106.2919921875</v>
      </c>
      <c r="K133" s="7">
        <f t="shared" si="14"/>
        <v>141.88811645507803</v>
      </c>
      <c r="L133" s="8">
        <f t="shared" si="15"/>
        <v>1.3348899906287028</v>
      </c>
      <c r="M133" s="8">
        <f t="shared" si="12"/>
        <v>1.8875883070624579</v>
      </c>
      <c r="P133" s="6">
        <f t="shared" si="10"/>
        <v>6.5261147563226567</v>
      </c>
    </row>
    <row r="134" spans="1:16" x14ac:dyDescent="0.15">
      <c r="A134" s="6">
        <v>66.5</v>
      </c>
      <c r="B134" s="6">
        <v>132</v>
      </c>
      <c r="D134">
        <v>687.37335205078102</v>
      </c>
      <c r="E134">
        <v>576.61071777343795</v>
      </c>
      <c r="F134">
        <v>473.04269409179699</v>
      </c>
      <c r="G134">
        <v>470.87677001953102</v>
      </c>
      <c r="I134" s="7">
        <f t="shared" si="13"/>
        <v>214.33065795898403</v>
      </c>
      <c r="J134" s="7">
        <f t="shared" si="13"/>
        <v>105.73394775390693</v>
      </c>
      <c r="K134" s="7">
        <f t="shared" si="14"/>
        <v>140.3168945312492</v>
      </c>
      <c r="L134" s="8">
        <f t="shared" si="15"/>
        <v>1.3270751495804658</v>
      </c>
      <c r="M134" s="8">
        <f t="shared" si="12"/>
        <v>1.8839605744720522</v>
      </c>
      <c r="P134" s="6">
        <f t="shared" ref="P134:P151" si="16">(M134-$O$2)/$O$2*100</f>
        <v>6.3213835356508055</v>
      </c>
    </row>
    <row r="135" spans="1:16" x14ac:dyDescent="0.15">
      <c r="A135" s="6">
        <v>67</v>
      </c>
      <c r="B135" s="6">
        <v>133</v>
      </c>
      <c r="D135">
        <v>688.34332275390602</v>
      </c>
      <c r="E135">
        <v>577.86785888671898</v>
      </c>
      <c r="F135">
        <v>474.02255249023398</v>
      </c>
      <c r="G135">
        <v>472.35784912109398</v>
      </c>
      <c r="I135" s="7">
        <f t="shared" si="13"/>
        <v>214.32077026367205</v>
      </c>
      <c r="J135" s="7">
        <f t="shared" si="13"/>
        <v>105.510009765625</v>
      </c>
      <c r="K135" s="7">
        <f t="shared" si="14"/>
        <v>140.46376342773453</v>
      </c>
      <c r="L135" s="8">
        <f t="shared" si="15"/>
        <v>1.3312837686182966</v>
      </c>
      <c r="M135" s="8">
        <f t="shared" si="12"/>
        <v>1.8923563019677145</v>
      </c>
      <c r="P135" s="6">
        <f t="shared" si="16"/>
        <v>6.7951967222018395</v>
      </c>
    </row>
    <row r="136" spans="1:16" x14ac:dyDescent="0.15">
      <c r="A136" s="6">
        <v>67.5</v>
      </c>
      <c r="B136" s="6">
        <v>134</v>
      </c>
      <c r="D136">
        <v>687.72747802734398</v>
      </c>
      <c r="E136">
        <v>578.23638916015602</v>
      </c>
      <c r="F136">
        <v>473.86578369140602</v>
      </c>
      <c r="G136">
        <v>471.72027587890602</v>
      </c>
      <c r="I136" s="7">
        <f t="shared" si="13"/>
        <v>213.86169433593795</v>
      </c>
      <c r="J136" s="7">
        <f t="shared" si="13"/>
        <v>106.51611328125</v>
      </c>
      <c r="K136" s="7">
        <f t="shared" si="14"/>
        <v>139.30041503906295</v>
      </c>
      <c r="L136" s="8">
        <f t="shared" si="15"/>
        <v>1.3077872515987115</v>
      </c>
      <c r="M136" s="8">
        <f t="shared" si="12"/>
        <v>1.873046893405961</v>
      </c>
      <c r="P136" s="6">
        <f t="shared" si="16"/>
        <v>5.7054695477804218</v>
      </c>
    </row>
    <row r="137" spans="1:16" x14ac:dyDescent="0.15">
      <c r="A137" s="6">
        <v>68</v>
      </c>
      <c r="B137" s="6">
        <v>135</v>
      </c>
      <c r="D137">
        <v>689.22442626953102</v>
      </c>
      <c r="E137">
        <v>579.16485595703102</v>
      </c>
      <c r="F137">
        <v>472.800537109375</v>
      </c>
      <c r="G137">
        <v>470.71652221679699</v>
      </c>
      <c r="I137" s="7">
        <f t="shared" si="13"/>
        <v>216.42388916015602</v>
      </c>
      <c r="J137" s="7">
        <f t="shared" si="13"/>
        <v>108.44833374023403</v>
      </c>
      <c r="K137" s="7">
        <f t="shared" si="14"/>
        <v>140.51005554199219</v>
      </c>
      <c r="L137" s="8">
        <f t="shared" si="15"/>
        <v>1.2956405201997432</v>
      </c>
      <c r="M137" s="8">
        <f t="shared" si="12"/>
        <v>1.8650872704648243</v>
      </c>
      <c r="P137" s="6">
        <f t="shared" si="16"/>
        <v>5.2562679376241599</v>
      </c>
    </row>
    <row r="138" spans="1:16" x14ac:dyDescent="0.15">
      <c r="A138" s="6">
        <v>68.5</v>
      </c>
      <c r="B138" s="6">
        <v>136</v>
      </c>
      <c r="D138">
        <v>682.00732421875</v>
      </c>
      <c r="E138">
        <v>576.124267578125</v>
      </c>
      <c r="F138">
        <v>472.88269042968801</v>
      </c>
      <c r="G138">
        <v>470.63275146484398</v>
      </c>
      <c r="I138" s="7">
        <f t="shared" si="13"/>
        <v>209.12463378906199</v>
      </c>
      <c r="J138" s="7">
        <f t="shared" si="13"/>
        <v>105.49151611328102</v>
      </c>
      <c r="K138" s="7">
        <f t="shared" si="14"/>
        <v>135.28057250976528</v>
      </c>
      <c r="L138" s="8">
        <f t="shared" si="15"/>
        <v>1.282383432279953</v>
      </c>
      <c r="M138" s="8">
        <f t="shared" si="12"/>
        <v>1.8560172910028654</v>
      </c>
      <c r="P138" s="6">
        <f t="shared" si="16"/>
        <v>4.744403316834183</v>
      </c>
    </row>
    <row r="139" spans="1:16" x14ac:dyDescent="0.15">
      <c r="A139" s="6">
        <v>69</v>
      </c>
      <c r="B139" s="6">
        <v>137</v>
      </c>
      <c r="D139">
        <v>680.59460449218795</v>
      </c>
      <c r="E139">
        <v>576.53674316406295</v>
      </c>
      <c r="F139">
        <v>473.42736816406301</v>
      </c>
      <c r="G139">
        <v>471.60321044921898</v>
      </c>
      <c r="I139" s="7">
        <f t="shared" si="13"/>
        <v>207.16723632812494</v>
      </c>
      <c r="J139" s="7">
        <f t="shared" si="13"/>
        <v>104.93353271484398</v>
      </c>
      <c r="K139" s="7">
        <f t="shared" si="14"/>
        <v>133.71376342773416</v>
      </c>
      <c r="L139" s="8">
        <f t="shared" si="15"/>
        <v>1.2742710549076837</v>
      </c>
      <c r="M139" s="8">
        <f t="shared" si="12"/>
        <v>1.8520920220884276</v>
      </c>
      <c r="P139" s="6">
        <f t="shared" si="16"/>
        <v>4.5228806228948688</v>
      </c>
    </row>
    <row r="140" spans="1:16" x14ac:dyDescent="0.15">
      <c r="A140" s="6">
        <v>69.5</v>
      </c>
      <c r="B140" s="6">
        <v>138</v>
      </c>
      <c r="D140">
        <v>683.60217285156295</v>
      </c>
      <c r="E140">
        <v>577.932861328125</v>
      </c>
      <c r="F140">
        <v>473.6982421875</v>
      </c>
      <c r="G140">
        <v>471.83489990234398</v>
      </c>
      <c r="I140" s="7">
        <f t="shared" si="13"/>
        <v>209.90393066406295</v>
      </c>
      <c r="J140" s="7">
        <f t="shared" si="13"/>
        <v>106.09796142578102</v>
      </c>
      <c r="K140" s="7">
        <f t="shared" si="14"/>
        <v>135.63535766601626</v>
      </c>
      <c r="L140" s="8">
        <f t="shared" si="15"/>
        <v>1.2783973965503344</v>
      </c>
      <c r="M140" s="8">
        <f t="shared" si="12"/>
        <v>1.8604054721889098</v>
      </c>
      <c r="P140" s="6">
        <f t="shared" si="16"/>
        <v>4.9920504816566762</v>
      </c>
    </row>
    <row r="141" spans="1:16" x14ac:dyDescent="0.15">
      <c r="A141" s="6">
        <v>70</v>
      </c>
      <c r="B141" s="6">
        <v>139</v>
      </c>
      <c r="D141">
        <v>685.24346923828102</v>
      </c>
      <c r="E141">
        <v>578.12799072265602</v>
      </c>
      <c r="F141">
        <v>474.18978881835898</v>
      </c>
      <c r="G141">
        <v>472.23812866210898</v>
      </c>
      <c r="I141" s="7">
        <f t="shared" si="13"/>
        <v>211.05368041992205</v>
      </c>
      <c r="J141" s="7">
        <f t="shared" si="13"/>
        <v>105.88986206054705</v>
      </c>
      <c r="K141" s="7">
        <f t="shared" si="14"/>
        <v>136.93077697753913</v>
      </c>
      <c r="L141" s="8">
        <f t="shared" si="15"/>
        <v>1.2931434068659293</v>
      </c>
      <c r="M141" s="8">
        <f t="shared" si="12"/>
        <v>1.8793385909623361</v>
      </c>
      <c r="P141" s="6">
        <f t="shared" si="16"/>
        <v>6.0605417281890483</v>
      </c>
    </row>
    <row r="142" spans="1:16" x14ac:dyDescent="0.15">
      <c r="A142" s="6">
        <v>70.5</v>
      </c>
      <c r="B142" s="6">
        <v>140</v>
      </c>
      <c r="D142">
        <v>685.45837402343795</v>
      </c>
      <c r="E142">
        <v>578.84954833984398</v>
      </c>
      <c r="F142">
        <v>474.64242553710898</v>
      </c>
      <c r="G142">
        <v>472.67730712890602</v>
      </c>
      <c r="I142" s="7">
        <f t="shared" si="13"/>
        <v>210.81594848632898</v>
      </c>
      <c r="J142" s="7">
        <f t="shared" si="13"/>
        <v>106.17224121093795</v>
      </c>
      <c r="K142" s="7">
        <f t="shared" si="14"/>
        <v>136.49537963867243</v>
      </c>
      <c r="L142" s="8">
        <f t="shared" si="15"/>
        <v>1.2856032620380491</v>
      </c>
      <c r="M142" s="8">
        <f t="shared" si="12"/>
        <v>1.8759855545922874</v>
      </c>
      <c r="P142" s="6">
        <f t="shared" si="16"/>
        <v>5.8713129987031172</v>
      </c>
    </row>
    <row r="143" spans="1:16" x14ac:dyDescent="0.15">
      <c r="A143" s="6">
        <v>71</v>
      </c>
      <c r="B143" s="6">
        <v>141</v>
      </c>
      <c r="D143">
        <v>686.0224609375</v>
      </c>
      <c r="E143">
        <v>579.30230712890602</v>
      </c>
      <c r="F143">
        <v>473.55813598632801</v>
      </c>
      <c r="G143">
        <v>471.68026733398398</v>
      </c>
      <c r="I143" s="7">
        <f t="shared" si="13"/>
        <v>212.46432495117199</v>
      </c>
      <c r="J143" s="7">
        <f t="shared" si="13"/>
        <v>107.62203979492205</v>
      </c>
      <c r="K143" s="7">
        <f t="shared" si="14"/>
        <v>137.12889709472657</v>
      </c>
      <c r="L143" s="8">
        <f t="shared" si="15"/>
        <v>1.2741711396293081</v>
      </c>
      <c r="M143" s="8">
        <f t="shared" si="12"/>
        <v>1.8687405406413777</v>
      </c>
      <c r="P143" s="6">
        <f t="shared" si="16"/>
        <v>5.4624403728990041</v>
      </c>
    </row>
    <row r="144" spans="1:16" x14ac:dyDescent="0.15">
      <c r="A144" s="6">
        <v>71.5</v>
      </c>
      <c r="B144" s="6">
        <v>142</v>
      </c>
      <c r="D144">
        <v>685.21636962890602</v>
      </c>
      <c r="E144">
        <v>579.105224609375</v>
      </c>
      <c r="F144">
        <v>473.19033813476602</v>
      </c>
      <c r="G144">
        <v>471.46469116210898</v>
      </c>
      <c r="I144" s="7">
        <f t="shared" si="13"/>
        <v>212.02603149414</v>
      </c>
      <c r="J144" s="7">
        <f t="shared" si="13"/>
        <v>107.64053344726602</v>
      </c>
      <c r="K144" s="7">
        <f t="shared" si="14"/>
        <v>136.67765808105378</v>
      </c>
      <c r="L144" s="8">
        <f t="shared" si="15"/>
        <v>1.2697601331380737</v>
      </c>
      <c r="M144" s="8">
        <f t="shared" si="12"/>
        <v>1.8685166426079749</v>
      </c>
      <c r="P144" s="6">
        <f t="shared" si="16"/>
        <v>5.4498046792412582</v>
      </c>
    </row>
    <row r="145" spans="1:16" x14ac:dyDescent="0.15">
      <c r="A145" s="6">
        <v>72</v>
      </c>
      <c r="B145" s="6">
        <v>143</v>
      </c>
      <c r="D145">
        <v>687.37017822265602</v>
      </c>
      <c r="E145">
        <v>580.33258056640602</v>
      </c>
      <c r="F145">
        <v>473.14523315429699</v>
      </c>
      <c r="G145">
        <v>471.15463256835898</v>
      </c>
      <c r="I145" s="7">
        <f t="shared" si="13"/>
        <v>214.22494506835903</v>
      </c>
      <c r="J145" s="7">
        <f t="shared" si="13"/>
        <v>109.17794799804705</v>
      </c>
      <c r="K145" s="7">
        <f t="shared" si="14"/>
        <v>137.80038146972612</v>
      </c>
      <c r="L145" s="8">
        <f t="shared" si="15"/>
        <v>1.2621631382208343</v>
      </c>
      <c r="M145" s="8">
        <f t="shared" si="12"/>
        <v>1.865106756148567</v>
      </c>
      <c r="P145" s="6">
        <f t="shared" si="16"/>
        <v>5.257367612894833</v>
      </c>
    </row>
    <row r="146" spans="1:16" x14ac:dyDescent="0.15">
      <c r="A146" s="6">
        <v>72.5</v>
      </c>
      <c r="B146" s="6">
        <v>144</v>
      </c>
      <c r="D146">
        <v>686.55480957031295</v>
      </c>
      <c r="E146">
        <v>580.27203369140602</v>
      </c>
      <c r="F146">
        <v>473.04241943359398</v>
      </c>
      <c r="G146">
        <v>470.800537109375</v>
      </c>
      <c r="I146" s="7">
        <f t="shared" si="13"/>
        <v>213.51239013671898</v>
      </c>
      <c r="J146" s="7">
        <f t="shared" si="13"/>
        <v>109.47149658203102</v>
      </c>
      <c r="K146" s="7">
        <f t="shared" si="14"/>
        <v>136.88234252929726</v>
      </c>
      <c r="L146" s="8">
        <f t="shared" si="15"/>
        <v>1.2503925387256059</v>
      </c>
      <c r="M146" s="8">
        <f t="shared" si="12"/>
        <v>1.8575232651111702</v>
      </c>
      <c r="P146" s="6">
        <f t="shared" si="16"/>
        <v>4.8293930204051838</v>
      </c>
    </row>
    <row r="147" spans="1:16" x14ac:dyDescent="0.15">
      <c r="A147" s="6">
        <v>73</v>
      </c>
      <c r="B147" s="6">
        <v>145</v>
      </c>
      <c r="D147">
        <v>681.26763916015602</v>
      </c>
      <c r="E147">
        <v>577.39465332031295</v>
      </c>
      <c r="F147">
        <v>473.17422485351602</v>
      </c>
      <c r="G147">
        <v>471.22900390625</v>
      </c>
      <c r="I147" s="7">
        <f t="shared" si="13"/>
        <v>208.09341430664</v>
      </c>
      <c r="J147" s="7">
        <f t="shared" si="13"/>
        <v>106.16564941406295</v>
      </c>
      <c r="K147" s="7">
        <f t="shared" si="14"/>
        <v>133.77745971679593</v>
      </c>
      <c r="L147" s="8">
        <f t="shared" si="15"/>
        <v>1.2600823378854165</v>
      </c>
      <c r="M147" s="8">
        <f t="shared" si="12"/>
        <v>1.8714001727288121</v>
      </c>
      <c r="P147" s="6">
        <f t="shared" si="16"/>
        <v>5.612536806478075</v>
      </c>
    </row>
    <row r="148" spans="1:16" x14ac:dyDescent="0.15">
      <c r="A148" s="6">
        <v>73.5</v>
      </c>
      <c r="B148" s="6">
        <v>146</v>
      </c>
      <c r="D148">
        <v>679.50891113281295</v>
      </c>
      <c r="E148">
        <v>576.9736328125</v>
      </c>
      <c r="F148">
        <v>472.762939453125</v>
      </c>
      <c r="G148">
        <v>471.04214477539102</v>
      </c>
      <c r="I148" s="7">
        <f t="shared" si="13"/>
        <v>206.74597167968795</v>
      </c>
      <c r="J148" s="7">
        <f t="shared" si="13"/>
        <v>105.93148803710898</v>
      </c>
      <c r="K148" s="7">
        <f t="shared" si="14"/>
        <v>132.59393005371169</v>
      </c>
      <c r="L148" s="8">
        <f t="shared" si="15"/>
        <v>1.2516951523163968</v>
      </c>
      <c r="M148" s="8">
        <f t="shared" si="12"/>
        <v>1.867200095617624</v>
      </c>
      <c r="P148" s="6">
        <f t="shared" si="16"/>
        <v>5.3755053019610148</v>
      </c>
    </row>
    <row r="149" spans="1:16" x14ac:dyDescent="0.15">
      <c r="A149" s="6">
        <v>74</v>
      </c>
      <c r="B149" s="6">
        <v>147</v>
      </c>
      <c r="D149">
        <v>679.9951171875</v>
      </c>
      <c r="E149">
        <v>576.880126953125</v>
      </c>
      <c r="F149">
        <v>472.90093994140602</v>
      </c>
      <c r="G149">
        <v>470.88134765625</v>
      </c>
      <c r="I149" s="7">
        <f t="shared" si="13"/>
        <v>207.09417724609398</v>
      </c>
      <c r="J149" s="7">
        <f t="shared" si="13"/>
        <v>105.998779296875</v>
      </c>
      <c r="K149" s="7">
        <f t="shared" si="14"/>
        <v>132.89503173828149</v>
      </c>
      <c r="L149" s="8">
        <f t="shared" si="15"/>
        <v>1.2537411526794764</v>
      </c>
      <c r="M149" s="8">
        <f t="shared" si="12"/>
        <v>1.8734332044385351</v>
      </c>
      <c r="P149" s="6">
        <f t="shared" si="16"/>
        <v>5.727271024952989</v>
      </c>
    </row>
    <row r="150" spans="1:16" x14ac:dyDescent="0.15">
      <c r="A150" s="6">
        <v>74.5</v>
      </c>
      <c r="B150" s="6">
        <v>148</v>
      </c>
      <c r="D150">
        <v>679.43176269531295</v>
      </c>
      <c r="E150">
        <v>576.64569091796898</v>
      </c>
      <c r="F150">
        <v>473.38040161132801</v>
      </c>
      <c r="G150">
        <v>471.38040161132801</v>
      </c>
      <c r="I150" s="7">
        <f t="shared" si="13"/>
        <v>206.05136108398494</v>
      </c>
      <c r="J150" s="7">
        <f t="shared" si="13"/>
        <v>105.26528930664097</v>
      </c>
      <c r="K150" s="7">
        <f t="shared" si="14"/>
        <v>132.36565856933629</v>
      </c>
      <c r="L150" s="8">
        <f t="shared" si="15"/>
        <v>1.2574482950761778</v>
      </c>
      <c r="M150" s="8">
        <f t="shared" si="12"/>
        <v>1.8813274552930679</v>
      </c>
      <c r="P150" s="6">
        <f t="shared" si="16"/>
        <v>6.1727833590243248</v>
      </c>
    </row>
    <row r="151" spans="1:16" x14ac:dyDescent="0.15">
      <c r="A151" s="6">
        <v>75</v>
      </c>
      <c r="B151" s="6">
        <v>149</v>
      </c>
      <c r="D151">
        <v>679.33160400390602</v>
      </c>
      <c r="E151">
        <v>577.00634765625</v>
      </c>
      <c r="F151">
        <v>473.38711547851602</v>
      </c>
      <c r="G151">
        <v>471.04052734375</v>
      </c>
      <c r="I151" s="7">
        <f t="shared" si="13"/>
        <v>205.94448852539</v>
      </c>
      <c r="J151" s="7">
        <f t="shared" si="13"/>
        <v>105.9658203125</v>
      </c>
      <c r="K151" s="7">
        <f t="shared" si="14"/>
        <v>131.76841430664001</v>
      </c>
      <c r="L151" s="8">
        <f t="shared" si="15"/>
        <v>1.2434992143508776</v>
      </c>
      <c r="M151" s="8">
        <f t="shared" si="12"/>
        <v>1.8715654830255994</v>
      </c>
      <c r="P151" s="6">
        <f t="shared" si="16"/>
        <v>5.6218660990892246</v>
      </c>
    </row>
    <row r="152" spans="1:16" x14ac:dyDescent="0.15">
      <c r="A152" s="18">
        <v>75.5</v>
      </c>
      <c r="B152" s="18">
        <v>150</v>
      </c>
      <c r="D152">
        <v>679.73065185546898</v>
      </c>
      <c r="E152">
        <v>576.9345703125</v>
      </c>
      <c r="F152">
        <v>472.57235717773398</v>
      </c>
      <c r="G152">
        <v>470.62149047851602</v>
      </c>
      <c r="I152" s="19">
        <f t="shared" ref="I152:I193" si="17">D152-F152</f>
        <v>207.158294677735</v>
      </c>
      <c r="J152" s="19">
        <f t="shared" ref="J152:J193" si="18">E152-G152</f>
        <v>106.31307983398398</v>
      </c>
      <c r="K152" s="19">
        <f t="shared" ref="K152:K193" si="19">I152-0.7*J152</f>
        <v>132.73913879394621</v>
      </c>
      <c r="L152" s="20">
        <f t="shared" ref="L152:L193" si="20">K152/J152</f>
        <v>1.248568275900092</v>
      </c>
      <c r="M152" s="20">
        <f t="shared" ref="M152:M193" si="21">L152+ABS($N$2)*A152</f>
        <v>1.8808216530326451</v>
      </c>
      <c r="N152" s="18"/>
      <c r="O152" s="18"/>
      <c r="P152" s="18">
        <f t="shared" ref="P152:P193" si="22">(M152-$O$2)/$O$2*100</f>
        <v>6.1442383900625002</v>
      </c>
    </row>
    <row r="153" spans="1:16" x14ac:dyDescent="0.15">
      <c r="A153" s="18">
        <v>76</v>
      </c>
      <c r="B153" s="18">
        <v>151</v>
      </c>
      <c r="D153">
        <v>679.28961181640602</v>
      </c>
      <c r="E153">
        <v>576.109619140625</v>
      </c>
      <c r="F153">
        <v>472.256103515625</v>
      </c>
      <c r="G153">
        <v>470.21826171875</v>
      </c>
      <c r="I153" s="19">
        <f t="shared" si="17"/>
        <v>207.03350830078102</v>
      </c>
      <c r="J153" s="19">
        <f t="shared" si="18"/>
        <v>105.891357421875</v>
      </c>
      <c r="K153" s="19">
        <f t="shared" si="19"/>
        <v>132.90955810546853</v>
      </c>
      <c r="L153" s="20">
        <f t="shared" si="20"/>
        <v>1.255150196780952</v>
      </c>
      <c r="M153" s="20">
        <f t="shared" si="21"/>
        <v>1.8915906823713367</v>
      </c>
      <c r="N153" s="18"/>
      <c r="O153" s="18"/>
      <c r="P153" s="18">
        <f t="shared" si="22"/>
        <v>6.7519889524364274</v>
      </c>
    </row>
    <row r="154" spans="1:16" x14ac:dyDescent="0.15">
      <c r="A154" s="18">
        <v>76.5</v>
      </c>
      <c r="B154" s="18">
        <v>152</v>
      </c>
      <c r="D154">
        <v>681.36700439453102</v>
      </c>
      <c r="E154">
        <v>577.78680419921898</v>
      </c>
      <c r="F154">
        <v>473.12161254882801</v>
      </c>
      <c r="G154">
        <v>471.13906860351602</v>
      </c>
      <c r="I154" s="19">
        <f t="shared" si="17"/>
        <v>208.24539184570301</v>
      </c>
      <c r="J154" s="19">
        <f t="shared" si="18"/>
        <v>106.64773559570295</v>
      </c>
      <c r="K154" s="19">
        <f t="shared" si="19"/>
        <v>133.59197692871095</v>
      </c>
      <c r="L154" s="20">
        <f t="shared" si="20"/>
        <v>1.2526471019989818</v>
      </c>
      <c r="M154" s="20">
        <f t="shared" si="21"/>
        <v>1.893274696047198</v>
      </c>
      <c r="N154" s="18"/>
      <c r="O154" s="18"/>
      <c r="P154" s="18">
        <f t="shared" si="22"/>
        <v>6.8470263254773736</v>
      </c>
    </row>
    <row r="155" spans="1:16" x14ac:dyDescent="0.15">
      <c r="A155" s="18">
        <v>77</v>
      </c>
      <c r="B155" s="18">
        <v>153</v>
      </c>
      <c r="D155">
        <v>696.58337402343795</v>
      </c>
      <c r="E155">
        <v>570.893310546875</v>
      </c>
      <c r="F155">
        <v>473.96160888671898</v>
      </c>
      <c r="G155">
        <v>472.25369262695301</v>
      </c>
      <c r="I155" s="19">
        <f t="shared" si="17"/>
        <v>222.62176513671898</v>
      </c>
      <c r="J155" s="19">
        <f t="shared" si="18"/>
        <v>98.639617919921989</v>
      </c>
      <c r="K155" s="19">
        <f t="shared" si="19"/>
        <v>153.57403259277359</v>
      </c>
      <c r="L155" s="20">
        <f t="shared" si="20"/>
        <v>1.5569203919407786</v>
      </c>
      <c r="M155" s="20">
        <f t="shared" si="21"/>
        <v>2.2017350944468261</v>
      </c>
      <c r="N155" s="18"/>
      <c r="O155" s="18"/>
      <c r="P155" s="18">
        <f t="shared" si="22"/>
        <v>24.255000127156855</v>
      </c>
    </row>
    <row r="156" spans="1:16" x14ac:dyDescent="0.15">
      <c r="A156" s="18">
        <v>77.5</v>
      </c>
      <c r="B156" s="18">
        <v>154</v>
      </c>
      <c r="D156">
        <v>698.44909667968795</v>
      </c>
      <c r="E156">
        <v>565.59729003906295</v>
      </c>
      <c r="F156">
        <v>473.68643188476602</v>
      </c>
      <c r="G156">
        <v>471.52777099609398</v>
      </c>
      <c r="I156" s="19">
        <f t="shared" si="17"/>
        <v>224.76266479492193</v>
      </c>
      <c r="J156" s="19">
        <f t="shared" si="18"/>
        <v>94.069519042968977</v>
      </c>
      <c r="K156" s="19">
        <f t="shared" si="19"/>
        <v>158.91400146484364</v>
      </c>
      <c r="L156" s="20">
        <f t="shared" si="20"/>
        <v>1.6893251191414624</v>
      </c>
      <c r="M156" s="20">
        <f t="shared" si="21"/>
        <v>2.3383269301053415</v>
      </c>
      <c r="N156" s="18"/>
      <c r="O156" s="18"/>
      <c r="P156" s="18">
        <f t="shared" si="22"/>
        <v>31.96356534007662</v>
      </c>
    </row>
    <row r="157" spans="1:16" x14ac:dyDescent="0.15">
      <c r="A157" s="18">
        <v>78</v>
      </c>
      <c r="B157" s="18">
        <v>155</v>
      </c>
      <c r="D157">
        <v>698.13458251953102</v>
      </c>
      <c r="E157">
        <v>564.39929199218795</v>
      </c>
      <c r="F157">
        <v>472.74792480468801</v>
      </c>
      <c r="G157">
        <v>470.68054199218801</v>
      </c>
      <c r="I157" s="19">
        <f t="shared" si="17"/>
        <v>225.38665771484301</v>
      </c>
      <c r="J157" s="19">
        <f t="shared" si="18"/>
        <v>93.718749999999943</v>
      </c>
      <c r="K157" s="19">
        <f t="shared" si="19"/>
        <v>159.78353271484303</v>
      </c>
      <c r="L157" s="20">
        <f t="shared" si="20"/>
        <v>1.7049259909553118</v>
      </c>
      <c r="M157" s="20">
        <f t="shared" si="21"/>
        <v>2.3581149103770223</v>
      </c>
      <c r="N157" s="18"/>
      <c r="O157" s="18"/>
      <c r="P157" s="18">
        <f t="shared" si="22"/>
        <v>33.080300726352327</v>
      </c>
    </row>
    <row r="158" spans="1:16" x14ac:dyDescent="0.15">
      <c r="A158" s="18">
        <v>78.5</v>
      </c>
      <c r="B158" s="18">
        <v>156</v>
      </c>
      <c r="D158">
        <v>697.25469970703102</v>
      </c>
      <c r="E158">
        <v>561.72625732421898</v>
      </c>
      <c r="F158">
        <v>473.98953247070301</v>
      </c>
      <c r="G158">
        <v>471.95220947265602</v>
      </c>
      <c r="I158" s="19">
        <f t="shared" si="17"/>
        <v>223.26516723632801</v>
      </c>
      <c r="J158" s="19">
        <f t="shared" si="18"/>
        <v>89.774047851562955</v>
      </c>
      <c r="K158" s="19">
        <f t="shared" si="19"/>
        <v>160.42333374023394</v>
      </c>
      <c r="L158" s="20">
        <f t="shared" si="20"/>
        <v>1.786967810624805</v>
      </c>
      <c r="M158" s="20">
        <f t="shared" si="21"/>
        <v>2.4443438385043468</v>
      </c>
      <c r="N158" s="18"/>
      <c r="O158" s="18"/>
      <c r="P158" s="18">
        <f t="shared" si="22"/>
        <v>37.946633421166027</v>
      </c>
    </row>
    <row r="159" spans="1:16" x14ac:dyDescent="0.15">
      <c r="A159" s="18">
        <v>79</v>
      </c>
      <c r="B159" s="18">
        <v>157</v>
      </c>
      <c r="D159">
        <v>696.25543212890602</v>
      </c>
      <c r="E159">
        <v>561.023681640625</v>
      </c>
      <c r="F159">
        <v>473.981201171875</v>
      </c>
      <c r="G159">
        <v>472.03381347656301</v>
      </c>
      <c r="I159" s="19">
        <f t="shared" si="17"/>
        <v>222.27423095703102</v>
      </c>
      <c r="J159" s="19">
        <f t="shared" si="18"/>
        <v>88.989868164061988</v>
      </c>
      <c r="K159" s="19">
        <f t="shared" si="19"/>
        <v>159.98132324218764</v>
      </c>
      <c r="L159" s="20">
        <f t="shared" si="20"/>
        <v>1.7977476148997726</v>
      </c>
      <c r="M159" s="20">
        <f t="shared" si="21"/>
        <v>2.4593107512371462</v>
      </c>
      <c r="N159" s="18"/>
      <c r="O159" s="18"/>
      <c r="P159" s="18">
        <f t="shared" si="22"/>
        <v>38.791291685553809</v>
      </c>
    </row>
    <row r="160" spans="1:16" x14ac:dyDescent="0.15">
      <c r="A160" s="18">
        <v>79.5</v>
      </c>
      <c r="B160" s="18">
        <v>158</v>
      </c>
      <c r="D160">
        <v>695.48010253906295</v>
      </c>
      <c r="E160">
        <v>560.31744384765602</v>
      </c>
      <c r="F160">
        <v>472.58093261718801</v>
      </c>
      <c r="G160">
        <v>470.88186645507801</v>
      </c>
      <c r="I160" s="19">
        <f t="shared" si="17"/>
        <v>222.89916992187494</v>
      </c>
      <c r="J160" s="19">
        <f t="shared" si="18"/>
        <v>89.435577392578011</v>
      </c>
      <c r="K160" s="19">
        <f t="shared" si="19"/>
        <v>160.29426574707034</v>
      </c>
      <c r="L160" s="20">
        <f t="shared" si="20"/>
        <v>1.7922874813393073</v>
      </c>
      <c r="M160" s="20">
        <f t="shared" si="21"/>
        <v>2.4580377261345121</v>
      </c>
      <c r="N160" s="18"/>
      <c r="O160" s="18"/>
      <c r="P160" s="18">
        <f t="shared" si="22"/>
        <v>38.719448467589658</v>
      </c>
    </row>
    <row r="161" spans="1:16" x14ac:dyDescent="0.15">
      <c r="A161" s="18">
        <v>80</v>
      </c>
      <c r="B161" s="18">
        <v>159</v>
      </c>
      <c r="D161">
        <v>695.64471435546898</v>
      </c>
      <c r="E161">
        <v>560.50744628906295</v>
      </c>
      <c r="F161">
        <v>473.46014404296898</v>
      </c>
      <c r="G161">
        <v>471.40618896484398</v>
      </c>
      <c r="I161" s="19">
        <f t="shared" si="17"/>
        <v>222.1845703125</v>
      </c>
      <c r="J161" s="19">
        <f t="shared" si="18"/>
        <v>89.101257324218977</v>
      </c>
      <c r="K161" s="19">
        <f t="shared" si="19"/>
        <v>159.8136901855467</v>
      </c>
      <c r="L161" s="20">
        <f t="shared" si="20"/>
        <v>1.7936187993848556</v>
      </c>
      <c r="M161" s="20">
        <f t="shared" si="21"/>
        <v>2.4635561526378922</v>
      </c>
      <c r="N161" s="18"/>
      <c r="O161" s="18"/>
      <c r="P161" s="18">
        <f t="shared" si="22"/>
        <v>39.030881068000419</v>
      </c>
    </row>
    <row r="162" spans="1:16" x14ac:dyDescent="0.15">
      <c r="A162" s="18">
        <v>80.5</v>
      </c>
      <c r="B162" s="18">
        <v>160</v>
      </c>
      <c r="D162">
        <v>693.83367919921898</v>
      </c>
      <c r="E162">
        <v>558.78607177734398</v>
      </c>
      <c r="F162">
        <v>473.49609375</v>
      </c>
      <c r="G162">
        <v>471.58847045898398</v>
      </c>
      <c r="I162" s="19">
        <f t="shared" si="17"/>
        <v>220.33758544921898</v>
      </c>
      <c r="J162" s="19">
        <f t="shared" si="18"/>
        <v>87.19760131836</v>
      </c>
      <c r="K162" s="19">
        <f t="shared" si="19"/>
        <v>159.29926452636698</v>
      </c>
      <c r="L162" s="20">
        <f t="shared" si="20"/>
        <v>1.8268766814440516</v>
      </c>
      <c r="M162" s="20">
        <f t="shared" si="21"/>
        <v>2.5010011431549195</v>
      </c>
      <c r="N162" s="18"/>
      <c r="O162" s="18"/>
      <c r="P162" s="18">
        <f t="shared" si="22"/>
        <v>41.144090469617183</v>
      </c>
    </row>
    <row r="163" spans="1:16" x14ac:dyDescent="0.15">
      <c r="A163" s="18">
        <v>81</v>
      </c>
      <c r="B163" s="18">
        <v>161</v>
      </c>
      <c r="D163">
        <v>692.60974121093795</v>
      </c>
      <c r="E163">
        <v>559.13238525390602</v>
      </c>
      <c r="F163">
        <v>473.12429809570301</v>
      </c>
      <c r="G163">
        <v>470.80886840820301</v>
      </c>
      <c r="I163" s="19">
        <f t="shared" si="17"/>
        <v>219.48544311523494</v>
      </c>
      <c r="J163" s="19">
        <f t="shared" si="18"/>
        <v>88.323516845703011</v>
      </c>
      <c r="K163" s="19">
        <f t="shared" si="19"/>
        <v>157.65898132324284</v>
      </c>
      <c r="L163" s="20">
        <f t="shared" si="20"/>
        <v>1.7850170255184199</v>
      </c>
      <c r="M163" s="20">
        <f t="shared" si="21"/>
        <v>2.4633285956871194</v>
      </c>
      <c r="N163" s="18"/>
      <c r="O163" s="18"/>
      <c r="P163" s="18">
        <f t="shared" si="22"/>
        <v>39.018038883207829</v>
      </c>
    </row>
    <row r="164" spans="1:16" x14ac:dyDescent="0.15">
      <c r="A164" s="18">
        <v>81.5</v>
      </c>
      <c r="B164" s="18">
        <v>162</v>
      </c>
      <c r="D164">
        <v>691.935546875</v>
      </c>
      <c r="E164">
        <v>558.55139160156295</v>
      </c>
      <c r="F164">
        <v>472.59973144531301</v>
      </c>
      <c r="G164">
        <v>470.80026245117199</v>
      </c>
      <c r="I164" s="19">
        <f t="shared" si="17"/>
        <v>219.33581542968699</v>
      </c>
      <c r="J164" s="19">
        <f t="shared" si="18"/>
        <v>87.751129150390966</v>
      </c>
      <c r="K164" s="19">
        <f t="shared" si="19"/>
        <v>157.9100250244133</v>
      </c>
      <c r="L164" s="20">
        <f t="shared" si="20"/>
        <v>1.7995212888233216</v>
      </c>
      <c r="M164" s="20">
        <f t="shared" si="21"/>
        <v>2.4820199674498524</v>
      </c>
      <c r="N164" s="18"/>
      <c r="O164" s="18"/>
      <c r="P164" s="18">
        <f t="shared" si="22"/>
        <v>40.072887128399941</v>
      </c>
    </row>
    <row r="165" spans="1:16" x14ac:dyDescent="0.15">
      <c r="A165" s="18">
        <v>82</v>
      </c>
      <c r="B165" s="18">
        <v>163</v>
      </c>
      <c r="D165">
        <v>692.29327392578102</v>
      </c>
      <c r="E165">
        <v>558.922119140625</v>
      </c>
      <c r="F165">
        <v>473.77609252929699</v>
      </c>
      <c r="G165">
        <v>471.73208618164102</v>
      </c>
      <c r="I165" s="19">
        <f t="shared" si="17"/>
        <v>218.51718139648403</v>
      </c>
      <c r="J165" s="19">
        <f t="shared" si="18"/>
        <v>87.190032958983977</v>
      </c>
      <c r="K165" s="19">
        <f t="shared" si="19"/>
        <v>157.48415832519527</v>
      </c>
      <c r="L165" s="20">
        <f t="shared" si="20"/>
        <v>1.806217442299616</v>
      </c>
      <c r="M165" s="20">
        <f t="shared" si="21"/>
        <v>2.4929032293839786</v>
      </c>
      <c r="N165" s="18"/>
      <c r="O165" s="18"/>
      <c r="P165" s="18">
        <f t="shared" si="22"/>
        <v>40.6870844114516</v>
      </c>
    </row>
    <row r="166" spans="1:16" x14ac:dyDescent="0.15">
      <c r="A166" s="18">
        <v>82.5</v>
      </c>
      <c r="B166" s="18">
        <v>164</v>
      </c>
      <c r="D166">
        <v>689.46301269531295</v>
      </c>
      <c r="E166">
        <v>557.53991699218795</v>
      </c>
      <c r="F166">
        <v>473.57852172851602</v>
      </c>
      <c r="G166">
        <v>471.67517089843801</v>
      </c>
      <c r="I166" s="19">
        <f t="shared" si="17"/>
        <v>215.88449096679693</v>
      </c>
      <c r="J166" s="19">
        <f t="shared" si="18"/>
        <v>85.864746093749943</v>
      </c>
      <c r="K166" s="19">
        <f t="shared" si="19"/>
        <v>155.77916870117198</v>
      </c>
      <c r="L166" s="20">
        <f t="shared" si="20"/>
        <v>1.8142389721980565</v>
      </c>
      <c r="M166" s="20">
        <f t="shared" si="21"/>
        <v>2.5051118677402502</v>
      </c>
      <c r="N166" s="18"/>
      <c r="O166" s="18"/>
      <c r="P166" s="18">
        <f t="shared" si="22"/>
        <v>41.376079361087939</v>
      </c>
    </row>
    <row r="167" spans="1:16" x14ac:dyDescent="0.15">
      <c r="A167" s="18">
        <v>83</v>
      </c>
      <c r="B167" s="18">
        <v>165</v>
      </c>
      <c r="D167">
        <v>690.38903808593795</v>
      </c>
      <c r="E167">
        <v>557.93798828125</v>
      </c>
      <c r="F167">
        <v>473.55194091796898</v>
      </c>
      <c r="G167">
        <v>471.54336547851602</v>
      </c>
      <c r="I167" s="19">
        <f t="shared" si="17"/>
        <v>216.83709716796898</v>
      </c>
      <c r="J167" s="19">
        <f t="shared" si="18"/>
        <v>86.394622802733977</v>
      </c>
      <c r="K167" s="19">
        <f t="shared" si="19"/>
        <v>156.3608612060552</v>
      </c>
      <c r="L167" s="20">
        <f t="shared" si="20"/>
        <v>1.809844827531409</v>
      </c>
      <c r="M167" s="20">
        <f t="shared" si="21"/>
        <v>2.5049048315314342</v>
      </c>
      <c r="N167" s="18"/>
      <c r="O167" s="18"/>
      <c r="P167" s="18">
        <f t="shared" si="22"/>
        <v>41.36439526511397</v>
      </c>
    </row>
    <row r="168" spans="1:16" x14ac:dyDescent="0.15">
      <c r="A168" s="18">
        <v>83.5</v>
      </c>
      <c r="B168" s="18">
        <v>166</v>
      </c>
      <c r="D168">
        <v>689.72454833984398</v>
      </c>
      <c r="E168">
        <v>558.21124267578102</v>
      </c>
      <c r="F168">
        <v>473.65289306640602</v>
      </c>
      <c r="G168">
        <v>471.74093627929699</v>
      </c>
      <c r="I168" s="19">
        <f t="shared" si="17"/>
        <v>216.07165527343795</v>
      </c>
      <c r="J168" s="19">
        <f t="shared" si="18"/>
        <v>86.470306396484034</v>
      </c>
      <c r="K168" s="19">
        <f t="shared" si="19"/>
        <v>155.54244079589913</v>
      </c>
      <c r="L168" s="20">
        <f t="shared" si="20"/>
        <v>1.7987959945776673</v>
      </c>
      <c r="M168" s="20">
        <f t="shared" si="21"/>
        <v>2.498043107035524</v>
      </c>
      <c r="N168" s="18"/>
      <c r="O168" s="18"/>
      <c r="P168" s="18">
        <f t="shared" si="22"/>
        <v>40.977153593642122</v>
      </c>
    </row>
    <row r="169" spans="1:16" x14ac:dyDescent="0.15">
      <c r="A169" s="18">
        <v>84</v>
      </c>
      <c r="B169" s="18">
        <v>167</v>
      </c>
      <c r="D169">
        <v>687.72283935546898</v>
      </c>
      <c r="E169">
        <v>557.60070800781295</v>
      </c>
      <c r="F169">
        <v>473.5849609375</v>
      </c>
      <c r="G169">
        <v>471.75891113281301</v>
      </c>
      <c r="I169" s="19">
        <f t="shared" si="17"/>
        <v>214.13787841796898</v>
      </c>
      <c r="J169" s="19">
        <f t="shared" si="18"/>
        <v>85.841796874999943</v>
      </c>
      <c r="K169" s="19">
        <f t="shared" si="19"/>
        <v>154.04862060546901</v>
      </c>
      <c r="L169" s="20">
        <f t="shared" si="20"/>
        <v>1.7945642590612314</v>
      </c>
      <c r="M169" s="20">
        <f t="shared" si="21"/>
        <v>2.4979984799769195</v>
      </c>
      <c r="N169" s="18"/>
      <c r="O169" s="18"/>
      <c r="P169" s="18">
        <f t="shared" si="22"/>
        <v>40.974635063966787</v>
      </c>
    </row>
    <row r="170" spans="1:16" x14ac:dyDescent="0.15">
      <c r="A170" s="18">
        <v>84.5</v>
      </c>
      <c r="B170" s="18">
        <v>168</v>
      </c>
      <c r="D170">
        <v>689.980712890625</v>
      </c>
      <c r="E170">
        <v>558.32550048828102</v>
      </c>
      <c r="F170">
        <v>473.72457885742199</v>
      </c>
      <c r="G170">
        <v>471.67730712890602</v>
      </c>
      <c r="I170" s="19">
        <f t="shared" si="17"/>
        <v>216.25613403320301</v>
      </c>
      <c r="J170" s="19">
        <f t="shared" si="18"/>
        <v>86.648193359375</v>
      </c>
      <c r="K170" s="19">
        <f t="shared" si="19"/>
        <v>155.60239868164052</v>
      </c>
      <c r="L170" s="20">
        <f t="shared" si="20"/>
        <v>1.7957950725674876</v>
      </c>
      <c r="M170" s="20">
        <f t="shared" si="21"/>
        <v>2.5034164019410072</v>
      </c>
      <c r="N170" s="18"/>
      <c r="O170" s="18"/>
      <c r="P170" s="18">
        <f t="shared" si="22"/>
        <v>41.280395687047459</v>
      </c>
    </row>
    <row r="171" spans="1:16" x14ac:dyDescent="0.15">
      <c r="A171" s="18">
        <v>85</v>
      </c>
      <c r="B171" s="18">
        <v>169</v>
      </c>
      <c r="D171">
        <v>687.962646484375</v>
      </c>
      <c r="E171">
        <v>557.51135253906295</v>
      </c>
      <c r="F171">
        <v>473.41824340820301</v>
      </c>
      <c r="G171">
        <v>471.14953613281301</v>
      </c>
      <c r="I171" s="19">
        <f t="shared" si="17"/>
        <v>214.54440307617199</v>
      </c>
      <c r="J171" s="19">
        <f t="shared" si="18"/>
        <v>86.361816406249943</v>
      </c>
      <c r="K171" s="19">
        <f t="shared" si="19"/>
        <v>154.09113159179702</v>
      </c>
      <c r="L171" s="20">
        <f t="shared" si="20"/>
        <v>1.7842507024973313</v>
      </c>
      <c r="M171" s="20">
        <f t="shared" si="21"/>
        <v>2.4960591403286827</v>
      </c>
      <c r="N171" s="18"/>
      <c r="O171" s="18"/>
      <c r="P171" s="18">
        <f t="shared" si="22"/>
        <v>40.865188360389212</v>
      </c>
    </row>
    <row r="172" spans="1:16" x14ac:dyDescent="0.15">
      <c r="A172" s="18">
        <v>85.5</v>
      </c>
      <c r="B172" s="18">
        <v>170</v>
      </c>
      <c r="D172">
        <v>688.50573730468795</v>
      </c>
      <c r="E172">
        <v>557.09765625</v>
      </c>
      <c r="F172">
        <v>472.29260253906301</v>
      </c>
      <c r="G172">
        <v>470.50497436523398</v>
      </c>
      <c r="I172" s="19">
        <f t="shared" si="17"/>
        <v>216.21313476562494</v>
      </c>
      <c r="J172" s="19">
        <f t="shared" si="18"/>
        <v>86.592681884766023</v>
      </c>
      <c r="K172" s="19">
        <f t="shared" si="19"/>
        <v>155.59825744628873</v>
      </c>
      <c r="L172" s="20">
        <f t="shared" si="20"/>
        <v>1.7968984683180558</v>
      </c>
      <c r="M172" s="20">
        <f t="shared" si="21"/>
        <v>2.5128940146072383</v>
      </c>
      <c r="N172" s="18"/>
      <c r="O172" s="18"/>
      <c r="P172" s="18">
        <f t="shared" si="22"/>
        <v>41.815265102545226</v>
      </c>
    </row>
    <row r="173" spans="1:16" x14ac:dyDescent="0.15">
      <c r="A173" s="18">
        <v>86</v>
      </c>
      <c r="B173" s="18">
        <v>171</v>
      </c>
      <c r="D173">
        <v>690.906494140625</v>
      </c>
      <c r="E173">
        <v>558.45007324218795</v>
      </c>
      <c r="F173">
        <v>473.16296386718801</v>
      </c>
      <c r="G173">
        <v>471.34872436523398</v>
      </c>
      <c r="I173" s="19">
        <f t="shared" si="17"/>
        <v>217.74353027343699</v>
      </c>
      <c r="J173" s="19">
        <f t="shared" si="18"/>
        <v>87.101348876953978</v>
      </c>
      <c r="K173" s="19">
        <f t="shared" si="19"/>
        <v>156.77258605956922</v>
      </c>
      <c r="L173" s="20">
        <f t="shared" si="20"/>
        <v>1.7998870061247634</v>
      </c>
      <c r="M173" s="20">
        <f t="shared" si="21"/>
        <v>2.5200696608717776</v>
      </c>
      <c r="N173" s="18"/>
      <c r="O173" s="18"/>
      <c r="P173" s="18">
        <f t="shared" si="22"/>
        <v>42.220222960446279</v>
      </c>
    </row>
    <row r="174" spans="1:16" x14ac:dyDescent="0.15">
      <c r="A174" s="18">
        <v>86.5</v>
      </c>
      <c r="B174" s="18">
        <v>172</v>
      </c>
      <c r="D174">
        <v>688.29571533203102</v>
      </c>
      <c r="E174">
        <v>557.29620361328102</v>
      </c>
      <c r="F174">
        <v>473.3720703125</v>
      </c>
      <c r="G174">
        <v>471.619873046875</v>
      </c>
      <c r="I174" s="19">
        <f t="shared" si="17"/>
        <v>214.92364501953102</v>
      </c>
      <c r="J174" s="19">
        <f t="shared" si="18"/>
        <v>85.676330566406023</v>
      </c>
      <c r="K174" s="19">
        <f t="shared" si="19"/>
        <v>154.95021362304681</v>
      </c>
      <c r="L174" s="20">
        <f t="shared" si="20"/>
        <v>1.8085533378784</v>
      </c>
      <c r="M174" s="20">
        <f t="shared" si="21"/>
        <v>2.5329231010832456</v>
      </c>
      <c r="N174" s="18"/>
      <c r="O174" s="18"/>
      <c r="P174" s="18">
        <f t="shared" si="22"/>
        <v>42.945607326230586</v>
      </c>
    </row>
    <row r="175" spans="1:16" x14ac:dyDescent="0.15">
      <c r="A175" s="18">
        <v>87</v>
      </c>
      <c r="B175" s="18">
        <v>173</v>
      </c>
      <c r="D175">
        <v>689.44787597656295</v>
      </c>
      <c r="E175">
        <v>558.026611328125</v>
      </c>
      <c r="F175">
        <v>472.98791503906301</v>
      </c>
      <c r="G175">
        <v>471.04940795898398</v>
      </c>
      <c r="I175" s="19">
        <f t="shared" si="17"/>
        <v>216.45996093749994</v>
      </c>
      <c r="J175" s="19">
        <f t="shared" si="18"/>
        <v>86.977203369141023</v>
      </c>
      <c r="K175" s="19">
        <f t="shared" si="19"/>
        <v>155.57591857910123</v>
      </c>
      <c r="L175" s="20">
        <f t="shared" si="20"/>
        <v>1.788697642057075</v>
      </c>
      <c r="M175" s="20">
        <f t="shared" si="21"/>
        <v>2.5172545137197524</v>
      </c>
      <c r="N175" s="18"/>
      <c r="O175" s="18"/>
      <c r="P175" s="18">
        <f t="shared" si="22"/>
        <v>42.061350028541291</v>
      </c>
    </row>
    <row r="176" spans="1:16" x14ac:dyDescent="0.15">
      <c r="A176" s="18">
        <v>87.5</v>
      </c>
      <c r="B176" s="18">
        <v>174</v>
      </c>
      <c r="D176">
        <v>688.041015625</v>
      </c>
      <c r="E176">
        <v>557.893798828125</v>
      </c>
      <c r="F176">
        <v>472.29638671875</v>
      </c>
      <c r="G176">
        <v>470.27166748046898</v>
      </c>
      <c r="I176" s="19">
        <f t="shared" si="17"/>
        <v>215.74462890625</v>
      </c>
      <c r="J176" s="19">
        <f t="shared" si="18"/>
        <v>87.622131347656023</v>
      </c>
      <c r="K176" s="19">
        <f t="shared" si="19"/>
        <v>154.40913696289078</v>
      </c>
      <c r="L176" s="20">
        <f t="shared" si="20"/>
        <v>1.7622161728781249</v>
      </c>
      <c r="M176" s="20">
        <f t="shared" si="21"/>
        <v>2.4949601529986336</v>
      </c>
      <c r="N176" s="18"/>
      <c r="O176" s="18"/>
      <c r="P176" s="18">
        <f t="shared" si="22"/>
        <v>40.803166970450242</v>
      </c>
    </row>
    <row r="177" spans="1:16" x14ac:dyDescent="0.15">
      <c r="A177" s="18">
        <v>88</v>
      </c>
      <c r="B177" s="18">
        <v>175</v>
      </c>
      <c r="D177">
        <v>688.885498046875</v>
      </c>
      <c r="E177">
        <v>558.17901611328102</v>
      </c>
      <c r="F177">
        <v>473.80725097656301</v>
      </c>
      <c r="G177">
        <v>471.51623535156301</v>
      </c>
      <c r="I177" s="19">
        <f t="shared" si="17"/>
        <v>215.07824707031199</v>
      </c>
      <c r="J177" s="19">
        <f t="shared" si="18"/>
        <v>86.662780761718011</v>
      </c>
      <c r="K177" s="19">
        <f t="shared" si="19"/>
        <v>154.4143005371094</v>
      </c>
      <c r="L177" s="20">
        <f t="shared" si="20"/>
        <v>1.7817833582062903</v>
      </c>
      <c r="M177" s="20">
        <f t="shared" si="21"/>
        <v>2.5187144467846303</v>
      </c>
      <c r="N177" s="18"/>
      <c r="O177" s="18"/>
      <c r="P177" s="18">
        <f t="shared" si="22"/>
        <v>42.143741404152095</v>
      </c>
    </row>
    <row r="178" spans="1:16" x14ac:dyDescent="0.15">
      <c r="A178" s="18">
        <v>88.5</v>
      </c>
      <c r="B178" s="18">
        <v>176</v>
      </c>
      <c r="D178">
        <v>687.17022705078102</v>
      </c>
      <c r="E178">
        <v>557.51843261718795</v>
      </c>
      <c r="F178">
        <v>473.55651855468801</v>
      </c>
      <c r="G178">
        <v>471.87463378906301</v>
      </c>
      <c r="I178" s="19">
        <f t="shared" si="17"/>
        <v>213.61370849609301</v>
      </c>
      <c r="J178" s="19">
        <f t="shared" si="18"/>
        <v>85.643798828124943</v>
      </c>
      <c r="K178" s="19">
        <f t="shared" si="19"/>
        <v>153.66304931640556</v>
      </c>
      <c r="L178" s="20">
        <f t="shared" si="20"/>
        <v>1.7942110394330555</v>
      </c>
      <c r="M178" s="20">
        <f t="shared" si="21"/>
        <v>2.5353292364692273</v>
      </c>
      <c r="N178" s="18"/>
      <c r="O178" s="18"/>
      <c r="P178" s="18">
        <f t="shared" si="22"/>
        <v>43.081397664244072</v>
      </c>
    </row>
    <row r="179" spans="1:16" x14ac:dyDescent="0.15">
      <c r="A179" s="18">
        <v>89</v>
      </c>
      <c r="B179" s="18">
        <v>177</v>
      </c>
      <c r="D179">
        <v>686.24200439453102</v>
      </c>
      <c r="E179">
        <v>557.49035644531295</v>
      </c>
      <c r="F179">
        <v>472.85852050781301</v>
      </c>
      <c r="G179">
        <v>470.70013427734398</v>
      </c>
      <c r="I179" s="19">
        <f t="shared" si="17"/>
        <v>213.38348388671801</v>
      </c>
      <c r="J179" s="19">
        <f t="shared" si="18"/>
        <v>86.790222167968977</v>
      </c>
      <c r="K179" s="19">
        <f t="shared" si="19"/>
        <v>152.63032836913973</v>
      </c>
      <c r="L179" s="20">
        <f t="shared" si="20"/>
        <v>1.7586120251397384</v>
      </c>
      <c r="M179" s="20">
        <f t="shared" si="21"/>
        <v>2.5039173306337412</v>
      </c>
      <c r="N179" s="18"/>
      <c r="O179" s="18"/>
      <c r="P179" s="18">
        <f t="shared" si="22"/>
        <v>41.308665616039534</v>
      </c>
    </row>
    <row r="180" spans="1:16" x14ac:dyDescent="0.15">
      <c r="A180" s="18">
        <v>89.5</v>
      </c>
      <c r="B180" s="18">
        <v>178</v>
      </c>
      <c r="D180">
        <v>688.60583496093795</v>
      </c>
      <c r="E180">
        <v>558.886962890625</v>
      </c>
      <c r="F180">
        <v>472.84698486328102</v>
      </c>
      <c r="G180">
        <v>470.90524291992199</v>
      </c>
      <c r="I180" s="19">
        <f t="shared" si="17"/>
        <v>215.75885009765693</v>
      </c>
      <c r="J180" s="19">
        <f t="shared" si="18"/>
        <v>87.981719970703011</v>
      </c>
      <c r="K180" s="19">
        <f t="shared" si="19"/>
        <v>154.17164611816483</v>
      </c>
      <c r="L180" s="20">
        <f t="shared" si="20"/>
        <v>1.7523145281713335</v>
      </c>
      <c r="M180" s="20">
        <f t="shared" si="21"/>
        <v>2.5018069421231681</v>
      </c>
      <c r="N180" s="18"/>
      <c r="O180" s="18"/>
      <c r="P180" s="18">
        <f t="shared" si="22"/>
        <v>41.189565763695349</v>
      </c>
    </row>
    <row r="181" spans="1:16" x14ac:dyDescent="0.15">
      <c r="A181" s="18">
        <v>90</v>
      </c>
      <c r="B181" s="18">
        <v>179</v>
      </c>
      <c r="D181">
        <v>686.77191162109398</v>
      </c>
      <c r="E181">
        <v>559.042236328125</v>
      </c>
      <c r="F181">
        <v>474.09771728515602</v>
      </c>
      <c r="G181">
        <v>472.24215698242199</v>
      </c>
      <c r="I181" s="19">
        <f t="shared" si="17"/>
        <v>212.67419433593795</v>
      </c>
      <c r="J181" s="19">
        <f t="shared" si="18"/>
        <v>86.800079345703011</v>
      </c>
      <c r="K181" s="19">
        <f t="shared" si="19"/>
        <v>151.91413879394585</v>
      </c>
      <c r="L181" s="20">
        <f t="shared" si="20"/>
        <v>1.7501612894719811</v>
      </c>
      <c r="M181" s="20">
        <f t="shared" si="21"/>
        <v>2.5038408118816471</v>
      </c>
      <c r="N181" s="18"/>
      <c r="O181" s="18"/>
      <c r="P181" s="18">
        <f t="shared" si="22"/>
        <v>41.304347277482286</v>
      </c>
    </row>
    <row r="182" spans="1:16" x14ac:dyDescent="0.15">
      <c r="A182" s="18">
        <v>90.5</v>
      </c>
      <c r="B182" s="18">
        <v>180</v>
      </c>
      <c r="D182">
        <v>686.37805175781295</v>
      </c>
      <c r="E182">
        <v>558.997802734375</v>
      </c>
      <c r="F182">
        <v>473.46844482421898</v>
      </c>
      <c r="G182">
        <v>471.45718383789102</v>
      </c>
      <c r="I182" s="19">
        <f t="shared" si="17"/>
        <v>212.90960693359398</v>
      </c>
      <c r="J182" s="19">
        <f t="shared" si="18"/>
        <v>87.540618896483977</v>
      </c>
      <c r="K182" s="19">
        <f t="shared" si="19"/>
        <v>151.63117370605519</v>
      </c>
      <c r="L182" s="20">
        <f t="shared" si="20"/>
        <v>1.7321236200689618</v>
      </c>
      <c r="M182" s="20">
        <f t="shared" si="21"/>
        <v>2.4899902509364593</v>
      </c>
      <c r="N182" s="18"/>
      <c r="O182" s="18"/>
      <c r="P182" s="18">
        <f t="shared" si="22"/>
        <v>40.522690366827511</v>
      </c>
    </row>
    <row r="183" spans="1:16" x14ac:dyDescent="0.15">
      <c r="A183" s="18">
        <v>91</v>
      </c>
      <c r="B183" s="18">
        <v>181</v>
      </c>
      <c r="D183">
        <v>685.77972412109398</v>
      </c>
      <c r="E183">
        <v>560.024169921875</v>
      </c>
      <c r="F183">
        <v>472.61260986328102</v>
      </c>
      <c r="G183">
        <v>470.71249389648398</v>
      </c>
      <c r="I183" s="19">
        <f t="shared" si="17"/>
        <v>213.16711425781295</v>
      </c>
      <c r="J183" s="19">
        <f t="shared" si="18"/>
        <v>89.311676025391023</v>
      </c>
      <c r="K183" s="19">
        <f t="shared" si="19"/>
        <v>150.64894104003923</v>
      </c>
      <c r="L183" s="20">
        <f t="shared" si="20"/>
        <v>1.6867776728007011</v>
      </c>
      <c r="M183" s="20">
        <f t="shared" si="21"/>
        <v>2.4488314121260299</v>
      </c>
      <c r="N183" s="18"/>
      <c r="O183" s="18"/>
      <c r="P183" s="18">
        <f t="shared" si="22"/>
        <v>38.199889801708466</v>
      </c>
    </row>
    <row r="184" spans="1:16" x14ac:dyDescent="0.15">
      <c r="A184" s="18">
        <v>91.5</v>
      </c>
      <c r="B184" s="18">
        <v>182</v>
      </c>
      <c r="D184">
        <v>684.00341796875</v>
      </c>
      <c r="E184">
        <v>558.76336669921898</v>
      </c>
      <c r="F184">
        <v>474.00592041015602</v>
      </c>
      <c r="G184">
        <v>471.80670166015602</v>
      </c>
      <c r="I184" s="19">
        <f t="shared" si="17"/>
        <v>209.99749755859398</v>
      </c>
      <c r="J184" s="19">
        <f t="shared" si="18"/>
        <v>86.956665039062955</v>
      </c>
      <c r="K184" s="19">
        <f t="shared" si="19"/>
        <v>149.12783203124991</v>
      </c>
      <c r="L184" s="20">
        <f t="shared" si="20"/>
        <v>1.7149672421804381</v>
      </c>
      <c r="M184" s="20">
        <f t="shared" si="21"/>
        <v>2.4812080899635984</v>
      </c>
      <c r="N184" s="18"/>
      <c r="O184" s="18"/>
      <c r="P184" s="18">
        <f t="shared" si="22"/>
        <v>40.027068792937079</v>
      </c>
    </row>
    <row r="185" spans="1:16" x14ac:dyDescent="0.15">
      <c r="A185" s="18">
        <v>92</v>
      </c>
      <c r="B185" s="18">
        <v>183</v>
      </c>
      <c r="D185">
        <v>682.18804931640602</v>
      </c>
      <c r="E185">
        <v>558.77313232421898</v>
      </c>
      <c r="F185">
        <v>473.15786743164102</v>
      </c>
      <c r="G185">
        <v>471.36456298828102</v>
      </c>
      <c r="I185" s="19">
        <f t="shared" si="17"/>
        <v>209.030181884765</v>
      </c>
      <c r="J185" s="19">
        <f t="shared" si="18"/>
        <v>87.408569335937955</v>
      </c>
      <c r="K185" s="19">
        <f t="shared" si="19"/>
        <v>147.84418334960844</v>
      </c>
      <c r="L185" s="20">
        <f t="shared" si="20"/>
        <v>1.6914152064587384</v>
      </c>
      <c r="M185" s="20">
        <f t="shared" si="21"/>
        <v>2.4618431626997301</v>
      </c>
      <c r="N185" s="18"/>
      <c r="O185" s="18"/>
      <c r="P185" s="18">
        <f t="shared" si="22"/>
        <v>38.934208418542724</v>
      </c>
    </row>
    <row r="186" spans="1:16" x14ac:dyDescent="0.15">
      <c r="A186" s="18">
        <v>92.5</v>
      </c>
      <c r="B186" s="18">
        <v>184</v>
      </c>
      <c r="D186">
        <v>684.17144775390602</v>
      </c>
      <c r="E186">
        <v>560.15728759765602</v>
      </c>
      <c r="F186">
        <v>473.04644775390602</v>
      </c>
      <c r="G186">
        <v>471.10470581054699</v>
      </c>
      <c r="I186" s="19">
        <f t="shared" si="17"/>
        <v>211.125</v>
      </c>
      <c r="J186" s="19">
        <f t="shared" si="18"/>
        <v>89.052581787109034</v>
      </c>
      <c r="K186" s="19">
        <f t="shared" si="19"/>
        <v>148.78819274902366</v>
      </c>
      <c r="L186" s="20">
        <f t="shared" si="20"/>
        <v>1.6707903326679492</v>
      </c>
      <c r="M186" s="20">
        <f t="shared" si="21"/>
        <v>2.4454053973667724</v>
      </c>
      <c r="N186" s="18"/>
      <c r="O186" s="18"/>
      <c r="P186" s="18">
        <f t="shared" si="22"/>
        <v>38.006542534173477</v>
      </c>
    </row>
    <row r="187" spans="1:16" x14ac:dyDescent="0.15">
      <c r="A187" s="18">
        <v>93</v>
      </c>
      <c r="B187" s="18">
        <v>185</v>
      </c>
      <c r="D187">
        <v>684.54895019531295</v>
      </c>
      <c r="E187">
        <v>560.27471923828102</v>
      </c>
      <c r="F187">
        <v>473.85476684570301</v>
      </c>
      <c r="G187">
        <v>472.36483764648398</v>
      </c>
      <c r="I187" s="19">
        <f t="shared" si="17"/>
        <v>210.69418334960994</v>
      </c>
      <c r="J187" s="19">
        <f t="shared" si="18"/>
        <v>87.909881591797046</v>
      </c>
      <c r="K187" s="19">
        <f t="shared" si="19"/>
        <v>149.15726623535201</v>
      </c>
      <c r="L187" s="20">
        <f t="shared" si="20"/>
        <v>1.6967064854887715</v>
      </c>
      <c r="M187" s="20">
        <f t="shared" si="21"/>
        <v>2.4755086586454262</v>
      </c>
      <c r="N187" s="18"/>
      <c r="O187" s="18"/>
      <c r="P187" s="18">
        <f t="shared" si="22"/>
        <v>39.705421179220799</v>
      </c>
    </row>
    <row r="188" spans="1:16" x14ac:dyDescent="0.15">
      <c r="A188" s="18">
        <v>93.5</v>
      </c>
      <c r="B188" s="18">
        <v>186</v>
      </c>
      <c r="D188">
        <v>680.70599365234398</v>
      </c>
      <c r="E188">
        <v>558.01611328125</v>
      </c>
      <c r="F188">
        <v>473.02737426757801</v>
      </c>
      <c r="G188">
        <v>471.153564453125</v>
      </c>
      <c r="I188" s="19">
        <f t="shared" si="17"/>
        <v>207.67861938476597</v>
      </c>
      <c r="J188" s="19">
        <f t="shared" si="18"/>
        <v>86.862548828125</v>
      </c>
      <c r="K188" s="19">
        <f t="shared" si="19"/>
        <v>146.87483520507845</v>
      </c>
      <c r="L188" s="20">
        <f t="shared" si="20"/>
        <v>1.6908879279573044</v>
      </c>
      <c r="M188" s="20">
        <f t="shared" si="21"/>
        <v>2.4738772095717909</v>
      </c>
      <c r="N188" s="18"/>
      <c r="O188" s="18"/>
      <c r="P188" s="18">
        <f t="shared" si="22"/>
        <v>39.613350291418129</v>
      </c>
    </row>
    <row r="189" spans="1:16" x14ac:dyDescent="0.15">
      <c r="A189" s="18">
        <v>94</v>
      </c>
      <c r="B189" s="18">
        <v>187</v>
      </c>
      <c r="D189">
        <v>678.32818603515602</v>
      </c>
      <c r="E189">
        <v>558.33868408203102</v>
      </c>
      <c r="F189">
        <v>472.38442993164102</v>
      </c>
      <c r="G189">
        <v>470.82577514648398</v>
      </c>
      <c r="I189" s="19">
        <f t="shared" si="17"/>
        <v>205.943756103515</v>
      </c>
      <c r="J189" s="19">
        <f t="shared" si="18"/>
        <v>87.512908935547046</v>
      </c>
      <c r="K189" s="19">
        <f t="shared" si="19"/>
        <v>144.68471984863208</v>
      </c>
      <c r="L189" s="20">
        <f t="shared" si="20"/>
        <v>1.6532957435478677</v>
      </c>
      <c r="M189" s="20">
        <f t="shared" si="21"/>
        <v>2.4404721336201853</v>
      </c>
      <c r="N189" s="18"/>
      <c r="O189" s="18"/>
      <c r="P189" s="18">
        <f t="shared" si="22"/>
        <v>37.728133615223356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C12" zoomScale="75" zoomScaleNormal="75" zoomScalePageLayoutView="75" workbookViewId="0">
      <selection activeCell="L42" sqref="L42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4" max="7" width="11.5" style="5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s="56" t="s">
        <v>40</v>
      </c>
      <c r="E1" s="56" t="s">
        <v>19</v>
      </c>
      <c r="F1" s="56" t="s">
        <v>41</v>
      </c>
      <c r="G1" s="56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ht="14" x14ac:dyDescent="0.15">
      <c r="A2" s="18">
        <v>0.5</v>
      </c>
      <c r="B2" s="18">
        <v>0</v>
      </c>
      <c r="C2" s="18" t="s">
        <v>9</v>
      </c>
      <c r="D2" s="56">
        <v>641.30645749999996</v>
      </c>
      <c r="E2" s="56">
        <v>542.79925539999999</v>
      </c>
      <c r="F2" s="56">
        <v>486.20474239999999</v>
      </c>
      <c r="G2" s="56">
        <v>477.30441280000002</v>
      </c>
      <c r="I2" s="19">
        <f t="shared" ref="I2:J65" si="0">D2-F2</f>
        <v>155.10171509999998</v>
      </c>
      <c r="J2" s="19">
        <f t="shared" si="0"/>
        <v>65.49484259999997</v>
      </c>
      <c r="K2" s="19">
        <f t="shared" ref="K2:K65" si="1">I2-0.7*J2</f>
        <v>109.25532527999999</v>
      </c>
      <c r="L2" s="20">
        <f t="shared" ref="L2:L65" si="2">K2/J2</f>
        <v>1.6681515817552335</v>
      </c>
      <c r="M2" s="20"/>
      <c r="N2" s="18">
        <f>LINEST(V64:V104,U64:U104)</f>
        <v>-7.1917742654881269E-3</v>
      </c>
      <c r="O2" s="21">
        <f>AVERAGE(M38:M45)</f>
        <v>1.6706222489984912</v>
      </c>
    </row>
    <row r="3" spans="1:16" ht="14" x14ac:dyDescent="0.15">
      <c r="A3" s="18">
        <v>1</v>
      </c>
      <c r="B3" s="18">
        <v>1</v>
      </c>
      <c r="C3" s="18" t="s">
        <v>7</v>
      </c>
      <c r="D3" s="56">
        <v>636.14147949999995</v>
      </c>
      <c r="E3" s="56">
        <v>539.90600589999997</v>
      </c>
      <c r="F3" s="56">
        <v>487.15600590000003</v>
      </c>
      <c r="G3" s="56">
        <v>477.42825319999997</v>
      </c>
      <c r="I3" s="19">
        <f t="shared" si="0"/>
        <v>148.98547359999992</v>
      </c>
      <c r="J3" s="19">
        <f t="shared" si="0"/>
        <v>62.477752699999996</v>
      </c>
      <c r="K3" s="19">
        <f t="shared" si="1"/>
        <v>105.25104670999993</v>
      </c>
      <c r="L3" s="20">
        <f t="shared" si="2"/>
        <v>1.6846163980222664</v>
      </c>
      <c r="M3" s="20"/>
    </row>
    <row r="4" spans="1:16" ht="15" x14ac:dyDescent="0.15">
      <c r="A4" s="18">
        <v>1.5</v>
      </c>
      <c r="B4" s="18">
        <v>2</v>
      </c>
      <c r="D4" s="56">
        <v>638.47888179999995</v>
      </c>
      <c r="E4" s="56">
        <v>540.87542719999999</v>
      </c>
      <c r="F4" s="56">
        <v>486.27090449999997</v>
      </c>
      <c r="G4" s="56">
        <v>477.08450319999997</v>
      </c>
      <c r="I4" s="19">
        <f t="shared" si="0"/>
        <v>152.20797729999998</v>
      </c>
      <c r="J4" s="19">
        <f t="shared" si="0"/>
        <v>63.790924000000018</v>
      </c>
      <c r="K4" s="19">
        <f t="shared" si="1"/>
        <v>107.55433049999996</v>
      </c>
      <c r="L4" s="20">
        <f t="shared" si="2"/>
        <v>1.6860444050003089</v>
      </c>
      <c r="M4" s="20"/>
      <c r="N4" s="16" t="s">
        <v>16</v>
      </c>
    </row>
    <row r="5" spans="1:16" ht="14" x14ac:dyDescent="0.15">
      <c r="A5" s="18">
        <v>2</v>
      </c>
      <c r="B5" s="18">
        <v>3</v>
      </c>
      <c r="D5" s="56">
        <v>637.79797359999998</v>
      </c>
      <c r="E5" s="56">
        <v>539.68347170000004</v>
      </c>
      <c r="F5" s="56">
        <v>485.33526610000001</v>
      </c>
      <c r="G5" s="56">
        <v>476.11087040000001</v>
      </c>
      <c r="I5" s="19">
        <f t="shared" si="0"/>
        <v>152.46270749999996</v>
      </c>
      <c r="J5" s="19">
        <f t="shared" si="0"/>
        <v>63.572601300000031</v>
      </c>
      <c r="K5" s="19">
        <f t="shared" si="1"/>
        <v>107.96188658999995</v>
      </c>
      <c r="L5" s="20">
        <f t="shared" si="2"/>
        <v>1.6982455394663849</v>
      </c>
      <c r="M5" s="20"/>
      <c r="N5" s="18">
        <f>RSQ(V64:V104,U64:U104)</f>
        <v>0.97716339865718249</v>
      </c>
    </row>
    <row r="6" spans="1:16" ht="14" x14ac:dyDescent="0.15">
      <c r="A6" s="18">
        <v>2.5</v>
      </c>
      <c r="B6" s="18">
        <v>4</v>
      </c>
      <c r="C6" s="18" t="s">
        <v>5</v>
      </c>
      <c r="D6" s="56">
        <v>636.72119139999995</v>
      </c>
      <c r="E6" s="56">
        <v>538.95935059999999</v>
      </c>
      <c r="F6" s="56">
        <v>486.59454349999999</v>
      </c>
      <c r="G6" s="56">
        <v>477.46356200000002</v>
      </c>
      <c r="I6" s="19">
        <f t="shared" si="0"/>
        <v>150.12664789999997</v>
      </c>
      <c r="J6" s="19">
        <f t="shared" si="0"/>
        <v>61.495788599999969</v>
      </c>
      <c r="K6" s="19">
        <f t="shared" si="1"/>
        <v>107.07959588</v>
      </c>
      <c r="L6" s="20">
        <f t="shared" si="2"/>
        <v>1.7412508777877524</v>
      </c>
      <c r="M6" s="20">
        <f t="shared" ref="M6:M22" si="3">L6+ABS($N$2)*A6</f>
        <v>1.7592303134514728</v>
      </c>
      <c r="P6" s="18">
        <f t="shared" ref="P6:P69" si="4">(M6-$O$2)/$O$2*100</f>
        <v>5.303895869105097</v>
      </c>
    </row>
    <row r="7" spans="1:16" ht="14" x14ac:dyDescent="0.15">
      <c r="A7" s="18">
        <v>3</v>
      </c>
      <c r="B7" s="18">
        <v>5</v>
      </c>
      <c r="C7" s="18" t="s">
        <v>8</v>
      </c>
      <c r="D7" s="56">
        <v>636.01202390000003</v>
      </c>
      <c r="E7" s="56">
        <v>539.53546140000003</v>
      </c>
      <c r="F7" s="56">
        <v>485.67993159999997</v>
      </c>
      <c r="G7" s="56">
        <v>476.59945679999998</v>
      </c>
      <c r="I7" s="19">
        <f t="shared" si="0"/>
        <v>150.33209230000006</v>
      </c>
      <c r="J7" s="19">
        <f t="shared" si="0"/>
        <v>62.936004600000047</v>
      </c>
      <c r="K7" s="19">
        <f t="shared" si="1"/>
        <v>106.27688908000002</v>
      </c>
      <c r="L7" s="20">
        <f t="shared" si="2"/>
        <v>1.6886500780508704</v>
      </c>
      <c r="M7" s="20">
        <f t="shared" si="3"/>
        <v>1.7102254008473348</v>
      </c>
      <c r="P7" s="18">
        <f t="shared" si="4"/>
        <v>2.3705629368090215</v>
      </c>
    </row>
    <row r="8" spans="1:16" ht="14" x14ac:dyDescent="0.15">
      <c r="A8" s="18">
        <v>3.5</v>
      </c>
      <c r="B8" s="18">
        <v>6</v>
      </c>
      <c r="D8" s="56">
        <v>635.3106689</v>
      </c>
      <c r="E8" s="56">
        <v>537.36303710000004</v>
      </c>
      <c r="F8" s="56">
        <v>485.35003660000001</v>
      </c>
      <c r="G8" s="56">
        <v>476.25839230000003</v>
      </c>
      <c r="I8" s="19">
        <f t="shared" si="0"/>
        <v>149.96063229999999</v>
      </c>
      <c r="J8" s="19">
        <f t="shared" si="0"/>
        <v>61.104644800000017</v>
      </c>
      <c r="K8" s="19">
        <f t="shared" si="1"/>
        <v>107.18738093999997</v>
      </c>
      <c r="L8" s="20">
        <f t="shared" si="2"/>
        <v>1.7541609363876041</v>
      </c>
      <c r="M8" s="20">
        <f t="shared" si="3"/>
        <v>1.7793321463168126</v>
      </c>
      <c r="P8" s="18">
        <f t="shared" si="4"/>
        <v>6.5071500983236064</v>
      </c>
    </row>
    <row r="9" spans="1:16" ht="14" x14ac:dyDescent="0.15">
      <c r="A9" s="18">
        <v>4</v>
      </c>
      <c r="B9" s="18">
        <v>7</v>
      </c>
      <c r="D9" s="56">
        <v>633.55987549999998</v>
      </c>
      <c r="E9" s="56">
        <v>536.71435550000001</v>
      </c>
      <c r="F9" s="56">
        <v>486.5176697</v>
      </c>
      <c r="G9" s="56">
        <v>476.85382079999999</v>
      </c>
      <c r="I9" s="19">
        <f t="shared" si="0"/>
        <v>147.04220579999998</v>
      </c>
      <c r="J9" s="19">
        <f t="shared" si="0"/>
        <v>59.860534700000017</v>
      </c>
      <c r="K9" s="19">
        <f t="shared" si="1"/>
        <v>105.13983150999996</v>
      </c>
      <c r="L9" s="20">
        <f t="shared" si="2"/>
        <v>1.7564131699946197</v>
      </c>
      <c r="M9" s="20">
        <f t="shared" si="3"/>
        <v>1.7851802670565722</v>
      </c>
      <c r="P9" s="18">
        <f t="shared" si="4"/>
        <v>6.8572065364720531</v>
      </c>
    </row>
    <row r="10" spans="1:16" ht="14" x14ac:dyDescent="0.15">
      <c r="A10" s="18">
        <v>4.5</v>
      </c>
      <c r="B10" s="18">
        <v>8</v>
      </c>
      <c r="D10" s="56">
        <v>631.56115720000003</v>
      </c>
      <c r="E10" s="56">
        <v>536.31652829999996</v>
      </c>
      <c r="F10" s="56">
        <v>486.15512080000002</v>
      </c>
      <c r="G10" s="56">
        <v>476.6767883</v>
      </c>
      <c r="I10" s="19">
        <f t="shared" si="0"/>
        <v>145.4060364</v>
      </c>
      <c r="J10" s="19">
        <f t="shared" si="0"/>
        <v>59.639739999999961</v>
      </c>
      <c r="K10" s="19">
        <f t="shared" si="1"/>
        <v>103.65821840000004</v>
      </c>
      <c r="L10" s="20">
        <f t="shared" si="2"/>
        <v>1.7380729426385848</v>
      </c>
      <c r="M10" s="20">
        <f t="shared" si="3"/>
        <v>1.7704359268332814</v>
      </c>
      <c r="P10" s="18">
        <f t="shared" si="4"/>
        <v>5.9746407600297902</v>
      </c>
    </row>
    <row r="11" spans="1:16" ht="14" x14ac:dyDescent="0.15">
      <c r="A11" s="18">
        <v>5</v>
      </c>
      <c r="B11" s="18">
        <v>9</v>
      </c>
      <c r="D11" s="56">
        <v>635.04132079999999</v>
      </c>
      <c r="E11" s="56">
        <v>537.39978029999997</v>
      </c>
      <c r="F11" s="56">
        <v>484.91641240000001</v>
      </c>
      <c r="G11" s="56">
        <v>476.13278200000002</v>
      </c>
      <c r="I11" s="19">
        <f t="shared" si="0"/>
        <v>150.12490839999998</v>
      </c>
      <c r="J11" s="19">
        <f t="shared" si="0"/>
        <v>61.266998299999955</v>
      </c>
      <c r="K11" s="19">
        <f t="shared" si="1"/>
        <v>107.23800959000002</v>
      </c>
      <c r="L11" s="20">
        <f t="shared" si="2"/>
        <v>1.7503388866041458</v>
      </c>
      <c r="M11" s="20">
        <f t="shared" si="3"/>
        <v>1.7862977579315864</v>
      </c>
      <c r="P11" s="18">
        <f t="shared" si="4"/>
        <v>6.9240972339761813</v>
      </c>
    </row>
    <row r="12" spans="1:16" ht="14" x14ac:dyDescent="0.15">
      <c r="A12" s="18">
        <v>5.5</v>
      </c>
      <c r="B12" s="18">
        <v>10</v>
      </c>
      <c r="D12" s="56">
        <v>631.45220949999998</v>
      </c>
      <c r="E12" s="56">
        <v>534.8497314</v>
      </c>
      <c r="F12" s="56">
        <v>485.40277099999997</v>
      </c>
      <c r="G12" s="56">
        <v>476.83639529999999</v>
      </c>
      <c r="I12" s="19">
        <f t="shared" si="0"/>
        <v>146.04943850000001</v>
      </c>
      <c r="J12" s="19">
        <f t="shared" si="0"/>
        <v>58.013336100000004</v>
      </c>
      <c r="K12" s="19">
        <f t="shared" si="1"/>
        <v>105.44010323000001</v>
      </c>
      <c r="L12" s="20">
        <f t="shared" si="2"/>
        <v>1.8175149080936925</v>
      </c>
      <c r="M12" s="20">
        <f t="shared" si="3"/>
        <v>1.8570696665538773</v>
      </c>
      <c r="P12" s="18">
        <f t="shared" si="4"/>
        <v>11.160357625259572</v>
      </c>
    </row>
    <row r="13" spans="1:16" ht="14" x14ac:dyDescent="0.15">
      <c r="A13" s="18">
        <v>6</v>
      </c>
      <c r="B13" s="18">
        <v>11</v>
      </c>
      <c r="D13" s="56">
        <v>631.7400513</v>
      </c>
      <c r="E13" s="56">
        <v>536.86566159999995</v>
      </c>
      <c r="F13" s="56">
        <v>486.11889650000001</v>
      </c>
      <c r="G13" s="56">
        <v>476.9365234</v>
      </c>
      <c r="I13" s="19">
        <f t="shared" si="0"/>
        <v>145.6211548</v>
      </c>
      <c r="J13" s="19">
        <f t="shared" si="0"/>
        <v>59.929138199999954</v>
      </c>
      <c r="K13" s="19">
        <f t="shared" si="1"/>
        <v>103.67075806000003</v>
      </c>
      <c r="L13" s="20">
        <f t="shared" si="2"/>
        <v>1.7298890184941806</v>
      </c>
      <c r="M13" s="20">
        <f t="shared" si="3"/>
        <v>1.7730396640871093</v>
      </c>
      <c r="P13" s="18">
        <f t="shared" si="4"/>
        <v>6.130495098459007</v>
      </c>
    </row>
    <row r="14" spans="1:16" ht="14" x14ac:dyDescent="0.15">
      <c r="A14" s="18">
        <v>6.5</v>
      </c>
      <c r="B14" s="18">
        <v>12</v>
      </c>
      <c r="D14" s="56">
        <v>644.7791138</v>
      </c>
      <c r="E14" s="56">
        <v>541.98309329999995</v>
      </c>
      <c r="F14" s="56">
        <v>485.65222169999998</v>
      </c>
      <c r="G14" s="56">
        <v>476.2901306</v>
      </c>
      <c r="I14" s="19">
        <f t="shared" si="0"/>
        <v>159.12689210000002</v>
      </c>
      <c r="J14" s="19">
        <f t="shared" si="0"/>
        <v>65.692962699999953</v>
      </c>
      <c r="K14" s="19">
        <f t="shared" si="1"/>
        <v>113.14181821000005</v>
      </c>
      <c r="L14" s="20">
        <f t="shared" si="2"/>
        <v>1.7222821678280029</v>
      </c>
      <c r="M14" s="20">
        <f t="shared" si="3"/>
        <v>1.7690287005536758</v>
      </c>
      <c r="P14" s="18">
        <f t="shared" si="4"/>
        <v>5.8904070991618553</v>
      </c>
    </row>
    <row r="15" spans="1:16" ht="14" x14ac:dyDescent="0.15">
      <c r="A15" s="18">
        <v>7</v>
      </c>
      <c r="B15" s="18">
        <v>13</v>
      </c>
      <c r="D15" s="56">
        <v>645.02636719999998</v>
      </c>
      <c r="E15" s="56">
        <v>543.05267330000004</v>
      </c>
      <c r="F15" s="56">
        <v>486.0938721</v>
      </c>
      <c r="G15" s="56">
        <v>476.97406009999997</v>
      </c>
      <c r="I15" s="19">
        <f t="shared" si="0"/>
        <v>158.93249509999998</v>
      </c>
      <c r="J15" s="19">
        <f t="shared" si="0"/>
        <v>66.078613200000063</v>
      </c>
      <c r="K15" s="19">
        <f t="shared" si="1"/>
        <v>112.67746585999994</v>
      </c>
      <c r="L15" s="20">
        <f t="shared" si="2"/>
        <v>1.7052032481214334</v>
      </c>
      <c r="M15" s="20">
        <f t="shared" si="3"/>
        <v>1.7555456679798502</v>
      </c>
      <c r="P15" s="18">
        <f t="shared" si="4"/>
        <v>5.0833405955337376</v>
      </c>
    </row>
    <row r="16" spans="1:16" ht="14" x14ac:dyDescent="0.15">
      <c r="A16" s="18">
        <v>7.5</v>
      </c>
      <c r="B16" s="18">
        <v>14</v>
      </c>
      <c r="D16" s="56">
        <v>641.99053960000003</v>
      </c>
      <c r="E16" s="56">
        <v>542.25176999999996</v>
      </c>
      <c r="F16" s="56">
        <v>484.88958739999998</v>
      </c>
      <c r="G16" s="56">
        <v>475.87036130000001</v>
      </c>
      <c r="I16" s="19">
        <f t="shared" si="0"/>
        <v>157.10095220000005</v>
      </c>
      <c r="J16" s="19">
        <f t="shared" si="0"/>
        <v>66.381408699999952</v>
      </c>
      <c r="K16" s="19">
        <f t="shared" si="1"/>
        <v>110.63396611000009</v>
      </c>
      <c r="L16" s="20">
        <f t="shared" si="2"/>
        <v>1.6666408302660827</v>
      </c>
      <c r="M16" s="20">
        <f t="shared" si="3"/>
        <v>1.7205791372572437</v>
      </c>
      <c r="P16" s="18">
        <f t="shared" si="4"/>
        <v>2.9903162302968682</v>
      </c>
    </row>
    <row r="17" spans="1:16" ht="14" x14ac:dyDescent="0.15">
      <c r="A17" s="18">
        <v>8</v>
      </c>
      <c r="B17" s="18">
        <v>15</v>
      </c>
      <c r="D17" s="56">
        <v>642.36303710000004</v>
      </c>
      <c r="E17" s="56">
        <v>543.39489749999996</v>
      </c>
      <c r="F17" s="56">
        <v>486.43270869999998</v>
      </c>
      <c r="G17" s="56">
        <v>476.94097900000003</v>
      </c>
      <c r="I17" s="19">
        <f t="shared" si="0"/>
        <v>155.93032840000006</v>
      </c>
      <c r="J17" s="19">
        <f t="shared" si="0"/>
        <v>66.453918499999929</v>
      </c>
      <c r="K17" s="19">
        <f t="shared" si="1"/>
        <v>109.41258545000011</v>
      </c>
      <c r="L17" s="20">
        <f t="shared" si="2"/>
        <v>1.6464429475291247</v>
      </c>
      <c r="M17" s="20">
        <f t="shared" si="3"/>
        <v>1.7039771416530296</v>
      </c>
      <c r="P17" s="18">
        <f t="shared" si="4"/>
        <v>1.9965550365759865</v>
      </c>
    </row>
    <row r="18" spans="1:16" ht="14" x14ac:dyDescent="0.15">
      <c r="A18" s="18">
        <v>8.5</v>
      </c>
      <c r="B18" s="18">
        <v>16</v>
      </c>
      <c r="D18" s="56">
        <v>641.44049070000005</v>
      </c>
      <c r="E18" s="56">
        <v>543.53839110000001</v>
      </c>
      <c r="F18" s="56">
        <v>485.4591064</v>
      </c>
      <c r="G18" s="56">
        <v>475.60885619999999</v>
      </c>
      <c r="I18" s="19">
        <f t="shared" si="0"/>
        <v>155.98138430000006</v>
      </c>
      <c r="J18" s="19">
        <f t="shared" si="0"/>
        <v>67.929534900000021</v>
      </c>
      <c r="K18" s="19">
        <f t="shared" si="1"/>
        <v>108.43070987000004</v>
      </c>
      <c r="L18" s="20">
        <f t="shared" si="2"/>
        <v>1.5962233515895898</v>
      </c>
      <c r="M18" s="20">
        <f t="shared" si="3"/>
        <v>1.6573534328462389</v>
      </c>
      <c r="P18" s="18">
        <f t="shared" si="4"/>
        <v>-0.79424395073193277</v>
      </c>
    </row>
    <row r="19" spans="1:16" ht="14" x14ac:dyDescent="0.15">
      <c r="A19" s="18">
        <v>9</v>
      </c>
      <c r="B19" s="18">
        <v>17</v>
      </c>
      <c r="D19" s="56">
        <v>641.1818237</v>
      </c>
      <c r="E19" s="56">
        <v>544.52862549999998</v>
      </c>
      <c r="F19" s="56">
        <v>485.60885619999999</v>
      </c>
      <c r="G19" s="56">
        <v>476.19802859999999</v>
      </c>
      <c r="I19" s="19">
        <f t="shared" si="0"/>
        <v>155.5729675</v>
      </c>
      <c r="J19" s="19">
        <f t="shared" si="0"/>
        <v>68.330596899999989</v>
      </c>
      <c r="K19" s="19">
        <f t="shared" si="1"/>
        <v>107.74154967000001</v>
      </c>
      <c r="L19" s="20">
        <f t="shared" si="2"/>
        <v>1.5767687472081782</v>
      </c>
      <c r="M19" s="20">
        <f t="shared" si="3"/>
        <v>1.6414947155975712</v>
      </c>
      <c r="P19" s="18">
        <f t="shared" si="4"/>
        <v>-1.7435140360653911</v>
      </c>
    </row>
    <row r="20" spans="1:16" ht="14" x14ac:dyDescent="0.15">
      <c r="A20" s="18">
        <v>9.5</v>
      </c>
      <c r="B20" s="18">
        <v>18</v>
      </c>
      <c r="D20" s="56">
        <v>640.93426509999995</v>
      </c>
      <c r="E20" s="56">
        <v>544.25469969999995</v>
      </c>
      <c r="F20" s="56">
        <v>486.58291630000002</v>
      </c>
      <c r="G20" s="56">
        <v>477.0652771</v>
      </c>
      <c r="I20" s="19">
        <f t="shared" si="0"/>
        <v>154.35134879999993</v>
      </c>
      <c r="J20" s="19">
        <f t="shared" si="0"/>
        <v>67.189422599999943</v>
      </c>
      <c r="K20" s="19">
        <f t="shared" si="1"/>
        <v>107.31875297999997</v>
      </c>
      <c r="L20" s="20">
        <f t="shared" si="2"/>
        <v>1.5972566637296874</v>
      </c>
      <c r="M20" s="20">
        <f t="shared" si="3"/>
        <v>1.6655785192518247</v>
      </c>
      <c r="P20" s="18">
        <f t="shared" si="4"/>
        <v>-0.30190725340155061</v>
      </c>
    </row>
    <row r="21" spans="1:16" ht="14" x14ac:dyDescent="0.15">
      <c r="A21" s="18">
        <v>10</v>
      </c>
      <c r="B21" s="18">
        <v>19</v>
      </c>
      <c r="D21" s="56">
        <v>641.2072144</v>
      </c>
      <c r="E21" s="56">
        <v>544.46258539999997</v>
      </c>
      <c r="F21" s="56">
        <v>485.01519780000001</v>
      </c>
      <c r="G21" s="56">
        <v>476.19534299999998</v>
      </c>
      <c r="I21" s="19">
        <f t="shared" si="0"/>
        <v>156.19201659999999</v>
      </c>
      <c r="J21" s="19">
        <f t="shared" si="0"/>
        <v>68.267242399999986</v>
      </c>
      <c r="K21" s="19">
        <f t="shared" si="1"/>
        <v>108.40494692</v>
      </c>
      <c r="L21" s="20">
        <f t="shared" si="2"/>
        <v>1.5879496975257934</v>
      </c>
      <c r="M21" s="20">
        <f t="shared" si="3"/>
        <v>1.6598674401806748</v>
      </c>
      <c r="P21" s="18">
        <f t="shared" si="4"/>
        <v>-0.64376066009319277</v>
      </c>
    </row>
    <row r="22" spans="1:16" ht="14" x14ac:dyDescent="0.15">
      <c r="A22" s="18">
        <v>10.5</v>
      </c>
      <c r="B22" s="18">
        <v>20</v>
      </c>
      <c r="D22" s="56">
        <v>639.17730710000001</v>
      </c>
      <c r="E22" s="56">
        <v>543.14086910000003</v>
      </c>
      <c r="F22" s="56">
        <v>485.63211059999998</v>
      </c>
      <c r="G22" s="56">
        <v>476.74386600000003</v>
      </c>
      <c r="I22" s="19">
        <f t="shared" si="0"/>
        <v>153.54519650000003</v>
      </c>
      <c r="J22" s="19">
        <f t="shared" si="0"/>
        <v>66.397003100000006</v>
      </c>
      <c r="K22" s="19">
        <f t="shared" si="1"/>
        <v>107.06729433000004</v>
      </c>
      <c r="L22" s="20">
        <f t="shared" si="2"/>
        <v>1.6125320320368499</v>
      </c>
      <c r="M22" s="20">
        <f t="shared" si="3"/>
        <v>1.6880456618244752</v>
      </c>
      <c r="P22" s="18">
        <f t="shared" si="4"/>
        <v>1.0429295333777016</v>
      </c>
    </row>
    <row r="23" spans="1:16" ht="14" x14ac:dyDescent="0.15">
      <c r="A23" s="18">
        <v>11</v>
      </c>
      <c r="B23" s="18">
        <v>21</v>
      </c>
      <c r="D23" s="56">
        <v>641.51818849999995</v>
      </c>
      <c r="E23" s="56">
        <v>544.33996579999996</v>
      </c>
      <c r="F23" s="56">
        <v>485.92535400000003</v>
      </c>
      <c r="G23" s="56">
        <v>476.79391479999998</v>
      </c>
      <c r="I23" s="19">
        <f t="shared" si="0"/>
        <v>155.59283449999992</v>
      </c>
      <c r="J23" s="19">
        <f t="shared" si="0"/>
        <v>67.546050999999977</v>
      </c>
      <c r="K23" s="19">
        <f t="shared" si="1"/>
        <v>108.31059879999995</v>
      </c>
      <c r="L23" s="20">
        <f t="shared" si="2"/>
        <v>1.6035074915038332</v>
      </c>
      <c r="M23" s="20">
        <f>L23+ABS($N$2)*A23</f>
        <v>1.6826170084242027</v>
      </c>
      <c r="P23" s="18">
        <f t="shared" si="4"/>
        <v>0.71798154447554707</v>
      </c>
    </row>
    <row r="24" spans="1:16" ht="14" x14ac:dyDescent="0.15">
      <c r="A24" s="18">
        <v>11.5</v>
      </c>
      <c r="B24" s="18">
        <v>22</v>
      </c>
      <c r="D24" s="56">
        <v>640.31359859999998</v>
      </c>
      <c r="E24" s="56">
        <v>544.18542479999996</v>
      </c>
      <c r="F24" s="56">
        <v>485.09210209999998</v>
      </c>
      <c r="G24" s="56">
        <v>476.08538820000001</v>
      </c>
      <c r="I24" s="19">
        <f t="shared" si="0"/>
        <v>155.2214965</v>
      </c>
      <c r="J24" s="19">
        <f t="shared" si="0"/>
        <v>68.100036599999953</v>
      </c>
      <c r="K24" s="19">
        <f t="shared" si="1"/>
        <v>107.55147088000004</v>
      </c>
      <c r="L24" s="20">
        <f t="shared" si="2"/>
        <v>1.5793159042149489</v>
      </c>
      <c r="M24" s="20">
        <f t="shared" ref="M24:M87" si="5">L24+ABS($N$2)*A24</f>
        <v>1.6620213082680624</v>
      </c>
      <c r="P24" s="18">
        <f t="shared" si="4"/>
        <v>-0.51483456152849294</v>
      </c>
    </row>
    <row r="25" spans="1:16" ht="14" x14ac:dyDescent="0.15">
      <c r="A25" s="18">
        <v>12</v>
      </c>
      <c r="B25" s="18">
        <v>23</v>
      </c>
      <c r="D25" s="56">
        <v>641.03057860000001</v>
      </c>
      <c r="E25" s="56">
        <v>543.98760990000005</v>
      </c>
      <c r="F25" s="56">
        <v>486.14038090000003</v>
      </c>
      <c r="G25" s="56">
        <v>476.32229610000002</v>
      </c>
      <c r="I25" s="19">
        <f t="shared" si="0"/>
        <v>154.89019769999999</v>
      </c>
      <c r="J25" s="19">
        <f t="shared" si="0"/>
        <v>67.665313800000035</v>
      </c>
      <c r="K25" s="19">
        <f t="shared" si="1"/>
        <v>107.52447803999996</v>
      </c>
      <c r="L25" s="20">
        <f t="shared" si="2"/>
        <v>1.5890634654826636</v>
      </c>
      <c r="M25" s="20">
        <f t="shared" si="5"/>
        <v>1.6753647566685212</v>
      </c>
      <c r="P25" s="18">
        <f t="shared" si="4"/>
        <v>0.2838767215552821</v>
      </c>
    </row>
    <row r="26" spans="1:16" ht="14" x14ac:dyDescent="0.15">
      <c r="A26" s="18">
        <v>12.5</v>
      </c>
      <c r="B26" s="18">
        <v>24</v>
      </c>
      <c r="D26" s="56">
        <v>638.07971190000001</v>
      </c>
      <c r="E26" s="56">
        <v>543.34515380000005</v>
      </c>
      <c r="F26" s="56">
        <v>486.02682499999997</v>
      </c>
      <c r="G26" s="56">
        <v>476.61868290000001</v>
      </c>
      <c r="I26" s="19">
        <f t="shared" si="0"/>
        <v>152.05288690000003</v>
      </c>
      <c r="J26" s="19">
        <f t="shared" si="0"/>
        <v>66.726470900000038</v>
      </c>
      <c r="K26" s="19">
        <f t="shared" si="1"/>
        <v>105.34435727000002</v>
      </c>
      <c r="L26" s="20">
        <f t="shared" si="2"/>
        <v>1.5787491208380384</v>
      </c>
      <c r="M26" s="20">
        <f t="shared" si="5"/>
        <v>1.66864629915664</v>
      </c>
      <c r="P26" s="18">
        <f t="shared" si="4"/>
        <v>-0.11827627957401976</v>
      </c>
    </row>
    <row r="27" spans="1:16" ht="14" x14ac:dyDescent="0.15">
      <c r="A27" s="18">
        <v>13</v>
      </c>
      <c r="B27" s="18">
        <v>25</v>
      </c>
      <c r="D27" s="56">
        <v>638.29211429999998</v>
      </c>
      <c r="E27" s="56">
        <v>543.90563959999997</v>
      </c>
      <c r="F27" s="56">
        <v>484.4108276</v>
      </c>
      <c r="G27" s="56">
        <v>475.48681640000001</v>
      </c>
      <c r="I27" s="19">
        <f t="shared" si="0"/>
        <v>153.88128669999998</v>
      </c>
      <c r="J27" s="19">
        <f t="shared" si="0"/>
        <v>68.418823199999963</v>
      </c>
      <c r="K27" s="19">
        <f t="shared" si="1"/>
        <v>105.98811046</v>
      </c>
      <c r="L27" s="20">
        <f t="shared" si="2"/>
        <v>1.5491074751487404</v>
      </c>
      <c r="M27" s="20">
        <f t="shared" si="5"/>
        <v>1.6426005406000861</v>
      </c>
      <c r="P27" s="18">
        <f t="shared" si="4"/>
        <v>-1.6773216336130832</v>
      </c>
    </row>
    <row r="28" spans="1:16" ht="14" x14ac:dyDescent="0.15">
      <c r="A28" s="18">
        <v>13.5</v>
      </c>
      <c r="B28" s="18">
        <v>26</v>
      </c>
      <c r="D28" s="56">
        <v>638.7619019</v>
      </c>
      <c r="E28" s="56">
        <v>543.97235109999997</v>
      </c>
      <c r="F28" s="56">
        <v>485.01116939999997</v>
      </c>
      <c r="G28" s="56">
        <v>475.53463749999997</v>
      </c>
      <c r="I28" s="19">
        <f t="shared" si="0"/>
        <v>153.75073250000003</v>
      </c>
      <c r="J28" s="19">
        <f t="shared" si="0"/>
        <v>68.437713599999995</v>
      </c>
      <c r="K28" s="19">
        <f t="shared" si="1"/>
        <v>105.84433298000003</v>
      </c>
      <c r="L28" s="20">
        <f t="shared" si="2"/>
        <v>1.546579033873511</v>
      </c>
      <c r="M28" s="20">
        <f t="shared" si="5"/>
        <v>1.6436679864576007</v>
      </c>
      <c r="P28" s="18">
        <f t="shared" si="4"/>
        <v>-1.6134265275737296</v>
      </c>
    </row>
    <row r="29" spans="1:16" ht="14" x14ac:dyDescent="0.15">
      <c r="A29" s="18">
        <v>14</v>
      </c>
      <c r="B29" s="18">
        <v>27</v>
      </c>
      <c r="D29" s="56">
        <v>637.72119139999995</v>
      </c>
      <c r="E29" s="56">
        <v>543.23974610000005</v>
      </c>
      <c r="F29" s="56">
        <v>485.4667053</v>
      </c>
      <c r="G29" s="56">
        <v>476.36700439999998</v>
      </c>
      <c r="I29" s="19">
        <f t="shared" si="0"/>
        <v>152.25448609999995</v>
      </c>
      <c r="J29" s="19">
        <f t="shared" si="0"/>
        <v>66.872741700000063</v>
      </c>
      <c r="K29" s="19">
        <f t="shared" si="1"/>
        <v>105.4435669099999</v>
      </c>
      <c r="L29" s="20">
        <f t="shared" si="2"/>
        <v>1.5767794803902859</v>
      </c>
      <c r="M29" s="20">
        <f t="shared" si="5"/>
        <v>1.6774643201071198</v>
      </c>
      <c r="P29" s="18">
        <f t="shared" si="4"/>
        <v>0.40955225591723426</v>
      </c>
    </row>
    <row r="30" spans="1:16" ht="14" x14ac:dyDescent="0.15">
      <c r="A30" s="18">
        <v>14.5</v>
      </c>
      <c r="B30" s="18">
        <v>28</v>
      </c>
      <c r="D30" s="56">
        <v>637.84252930000002</v>
      </c>
      <c r="E30" s="56">
        <v>543.58001709999996</v>
      </c>
      <c r="F30" s="56">
        <v>485.8283386</v>
      </c>
      <c r="G30" s="56">
        <v>477.33258060000003</v>
      </c>
      <c r="I30" s="19">
        <f t="shared" si="0"/>
        <v>152.01419070000003</v>
      </c>
      <c r="J30" s="19">
        <f t="shared" si="0"/>
        <v>66.247436499999935</v>
      </c>
      <c r="K30" s="19">
        <f t="shared" si="1"/>
        <v>105.64098515000008</v>
      </c>
      <c r="L30" s="20">
        <f t="shared" si="2"/>
        <v>1.5946426115673198</v>
      </c>
      <c r="M30" s="20">
        <f t="shared" si="5"/>
        <v>1.6989233384168976</v>
      </c>
      <c r="P30" s="18">
        <f t="shared" si="4"/>
        <v>1.6940448048846695</v>
      </c>
    </row>
    <row r="31" spans="1:16" ht="14" x14ac:dyDescent="0.15">
      <c r="A31" s="18">
        <v>15</v>
      </c>
      <c r="B31" s="18">
        <v>29</v>
      </c>
      <c r="D31" s="56">
        <v>638.54357909999999</v>
      </c>
      <c r="E31" s="56">
        <v>544.6288452</v>
      </c>
      <c r="F31" s="56">
        <v>486.49664310000003</v>
      </c>
      <c r="G31" s="56">
        <v>476.96511839999999</v>
      </c>
      <c r="I31" s="19">
        <f t="shared" si="0"/>
        <v>152.04693599999996</v>
      </c>
      <c r="J31" s="19">
        <f t="shared" si="0"/>
        <v>67.663726800000006</v>
      </c>
      <c r="K31" s="19">
        <f t="shared" si="1"/>
        <v>104.68232723999995</v>
      </c>
      <c r="L31" s="20">
        <f t="shared" si="2"/>
        <v>1.5470966822359531</v>
      </c>
      <c r="M31" s="20">
        <f t="shared" si="5"/>
        <v>1.654973296218275</v>
      </c>
      <c r="P31" s="18">
        <f t="shared" si="4"/>
        <v>-0.9367140171632119</v>
      </c>
    </row>
    <row r="32" spans="1:16" ht="14" x14ac:dyDescent="0.15">
      <c r="A32" s="18">
        <v>15.5</v>
      </c>
      <c r="B32" s="18">
        <v>30</v>
      </c>
      <c r="D32" s="56">
        <v>639.16363530000001</v>
      </c>
      <c r="E32" s="56">
        <v>545.65289310000003</v>
      </c>
      <c r="F32" s="56">
        <v>485.40679929999999</v>
      </c>
      <c r="G32" s="56">
        <v>476.18865970000002</v>
      </c>
      <c r="I32" s="19">
        <f t="shared" si="0"/>
        <v>153.75683600000002</v>
      </c>
      <c r="J32" s="19">
        <f t="shared" si="0"/>
        <v>69.464233400000012</v>
      </c>
      <c r="K32" s="19">
        <f t="shared" si="1"/>
        <v>105.13187262000002</v>
      </c>
      <c r="L32" s="20">
        <f t="shared" si="2"/>
        <v>1.5134676865231196</v>
      </c>
      <c r="M32" s="20">
        <f t="shared" si="5"/>
        <v>1.6249401876381855</v>
      </c>
      <c r="P32" s="18">
        <f t="shared" si="4"/>
        <v>-2.7344339145304284</v>
      </c>
    </row>
    <row r="33" spans="1:16" ht="14" x14ac:dyDescent="0.15">
      <c r="A33" s="18">
        <v>16</v>
      </c>
      <c r="B33" s="18">
        <v>31</v>
      </c>
      <c r="D33" s="56">
        <v>638.40991210000004</v>
      </c>
      <c r="E33" s="56">
        <v>544.73516849999999</v>
      </c>
      <c r="F33" s="56">
        <v>485.35894780000001</v>
      </c>
      <c r="G33" s="56">
        <v>476.25479130000002</v>
      </c>
      <c r="I33" s="19">
        <f t="shared" si="0"/>
        <v>153.05096430000003</v>
      </c>
      <c r="J33" s="19">
        <f t="shared" si="0"/>
        <v>68.480377199999964</v>
      </c>
      <c r="K33" s="19">
        <f t="shared" si="1"/>
        <v>105.11470026000006</v>
      </c>
      <c r="L33" s="20">
        <f t="shared" si="2"/>
        <v>1.5349608830717731</v>
      </c>
      <c r="M33" s="20">
        <f t="shared" si="5"/>
        <v>1.6500292713195832</v>
      </c>
      <c r="P33" s="18">
        <f t="shared" si="4"/>
        <v>-1.2326531441355535</v>
      </c>
    </row>
    <row r="34" spans="1:16" ht="14" x14ac:dyDescent="0.15">
      <c r="A34" s="18">
        <v>16.5</v>
      </c>
      <c r="B34" s="18">
        <v>32</v>
      </c>
      <c r="D34" s="56">
        <v>637.22509769999999</v>
      </c>
      <c r="E34" s="56">
        <v>544.36175539999999</v>
      </c>
      <c r="F34" s="56">
        <v>484.79122919999998</v>
      </c>
      <c r="G34" s="56">
        <v>476.10415649999999</v>
      </c>
      <c r="I34" s="19">
        <f t="shared" si="0"/>
        <v>152.43386850000002</v>
      </c>
      <c r="J34" s="19">
        <f t="shared" si="0"/>
        <v>68.257598900000005</v>
      </c>
      <c r="K34" s="19">
        <f t="shared" si="1"/>
        <v>104.65354927000001</v>
      </c>
      <c r="L34" s="20">
        <f t="shared" si="2"/>
        <v>1.5332146304079852</v>
      </c>
      <c r="M34" s="20">
        <f t="shared" si="5"/>
        <v>1.6518789057885392</v>
      </c>
      <c r="P34" s="18">
        <f t="shared" si="4"/>
        <v>-1.1219378420937631</v>
      </c>
    </row>
    <row r="35" spans="1:16" ht="14" x14ac:dyDescent="0.15">
      <c r="A35" s="18">
        <v>17</v>
      </c>
      <c r="B35" s="18">
        <v>33</v>
      </c>
      <c r="D35" s="56">
        <v>636.31164550000005</v>
      </c>
      <c r="E35" s="56">
        <v>543.36627199999998</v>
      </c>
      <c r="F35" s="56">
        <v>484.61557010000001</v>
      </c>
      <c r="G35" s="56">
        <v>475.9745178</v>
      </c>
      <c r="I35" s="19">
        <f t="shared" si="0"/>
        <v>151.69607540000004</v>
      </c>
      <c r="J35" s="19">
        <f t="shared" si="0"/>
        <v>67.39175419999998</v>
      </c>
      <c r="K35" s="19">
        <f t="shared" si="1"/>
        <v>104.52184746000006</v>
      </c>
      <c r="L35" s="20">
        <f t="shared" si="2"/>
        <v>1.5509589964049355</v>
      </c>
      <c r="M35" s="20">
        <f t="shared" si="5"/>
        <v>1.6732191589182337</v>
      </c>
      <c r="P35" s="18">
        <f t="shared" si="4"/>
        <v>0.15544566830109482</v>
      </c>
    </row>
    <row r="36" spans="1:16" ht="14" x14ac:dyDescent="0.15">
      <c r="A36" s="18">
        <v>17.5</v>
      </c>
      <c r="B36" s="18">
        <v>34</v>
      </c>
      <c r="D36" s="56">
        <v>634.94177249999996</v>
      </c>
      <c r="E36" s="56">
        <v>543.31390380000005</v>
      </c>
      <c r="F36" s="56">
        <v>485.26553339999998</v>
      </c>
      <c r="G36" s="56">
        <v>476.20428470000002</v>
      </c>
      <c r="I36" s="19">
        <f t="shared" si="0"/>
        <v>149.67623909999998</v>
      </c>
      <c r="J36" s="19">
        <f t="shared" si="0"/>
        <v>67.109619100000032</v>
      </c>
      <c r="K36" s="19">
        <f t="shared" si="1"/>
        <v>102.69950572999996</v>
      </c>
      <c r="L36" s="20">
        <f t="shared" si="2"/>
        <v>1.5303246704018307</v>
      </c>
      <c r="M36" s="20">
        <f t="shared" si="5"/>
        <v>1.6561807200478729</v>
      </c>
      <c r="P36" s="18">
        <f t="shared" si="4"/>
        <v>-0.8644401186010654</v>
      </c>
    </row>
    <row r="37" spans="1:16" ht="14" x14ac:dyDescent="0.15">
      <c r="A37" s="18">
        <v>18</v>
      </c>
      <c r="B37" s="18">
        <v>35</v>
      </c>
      <c r="D37" s="56">
        <v>637.45379639999999</v>
      </c>
      <c r="E37" s="56">
        <v>543.77880860000005</v>
      </c>
      <c r="F37" s="56">
        <v>485.11889650000001</v>
      </c>
      <c r="G37" s="56">
        <v>476.00714110000001</v>
      </c>
      <c r="I37" s="19">
        <f t="shared" si="0"/>
        <v>152.33489989999998</v>
      </c>
      <c r="J37" s="19">
        <f t="shared" si="0"/>
        <v>67.771667500000035</v>
      </c>
      <c r="K37" s="19">
        <f t="shared" si="1"/>
        <v>104.89473264999995</v>
      </c>
      <c r="L37" s="20">
        <f t="shared" si="2"/>
        <v>1.5477667367414252</v>
      </c>
      <c r="M37" s="20">
        <f t="shared" si="5"/>
        <v>1.6772186735202115</v>
      </c>
      <c r="P37" s="18">
        <f t="shared" si="4"/>
        <v>0.39484835818957331</v>
      </c>
    </row>
    <row r="38" spans="1:16" ht="14" x14ac:dyDescent="0.15">
      <c r="A38" s="18">
        <v>18.5</v>
      </c>
      <c r="B38" s="18">
        <v>36</v>
      </c>
      <c r="D38" s="56">
        <v>637.83020020000004</v>
      </c>
      <c r="E38" s="56">
        <v>543.51855469999998</v>
      </c>
      <c r="F38" s="56">
        <v>484.51721190000001</v>
      </c>
      <c r="G38" s="56">
        <v>475.23916630000002</v>
      </c>
      <c r="I38" s="19">
        <f t="shared" si="0"/>
        <v>153.31298830000003</v>
      </c>
      <c r="J38" s="19">
        <f t="shared" si="0"/>
        <v>68.279388399999959</v>
      </c>
      <c r="K38" s="19">
        <f t="shared" si="1"/>
        <v>105.51741642000006</v>
      </c>
      <c r="L38" s="20">
        <f t="shared" si="2"/>
        <v>1.5453772930983096</v>
      </c>
      <c r="M38" s="20">
        <f t="shared" si="5"/>
        <v>1.6784251170098399</v>
      </c>
      <c r="P38" s="18">
        <f t="shared" si="4"/>
        <v>0.46706357562437256</v>
      </c>
    </row>
    <row r="39" spans="1:16" ht="14" x14ac:dyDescent="0.15">
      <c r="A39" s="18">
        <v>19</v>
      </c>
      <c r="B39" s="18">
        <v>37</v>
      </c>
      <c r="D39" s="56">
        <v>636.51721190000001</v>
      </c>
      <c r="E39" s="56">
        <v>543.52990720000003</v>
      </c>
      <c r="F39" s="56">
        <v>485.48770139999999</v>
      </c>
      <c r="G39" s="56">
        <v>476.52166749999998</v>
      </c>
      <c r="I39" s="19">
        <f t="shared" si="0"/>
        <v>151.02951050000001</v>
      </c>
      <c r="J39" s="19">
        <f t="shared" si="0"/>
        <v>67.008239700000047</v>
      </c>
      <c r="K39" s="19">
        <f t="shared" si="1"/>
        <v>104.12374270999999</v>
      </c>
      <c r="L39" s="20">
        <f t="shared" si="2"/>
        <v>1.553894613202321</v>
      </c>
      <c r="M39" s="20">
        <f t="shared" si="5"/>
        <v>1.6905383242465954</v>
      </c>
      <c r="P39" s="18">
        <f t="shared" si="4"/>
        <v>1.1921351616167915</v>
      </c>
    </row>
    <row r="40" spans="1:16" ht="14" x14ac:dyDescent="0.15">
      <c r="A40" s="18">
        <v>19.5</v>
      </c>
      <c r="B40" s="18">
        <v>38</v>
      </c>
      <c r="D40" s="56">
        <v>636.2462769</v>
      </c>
      <c r="E40" s="56">
        <v>544.65484619999995</v>
      </c>
      <c r="F40" s="56">
        <v>485.44613650000002</v>
      </c>
      <c r="G40" s="56">
        <v>476.31112669999999</v>
      </c>
      <c r="I40" s="19">
        <f t="shared" si="0"/>
        <v>150.80014039999998</v>
      </c>
      <c r="J40" s="19">
        <f t="shared" si="0"/>
        <v>68.343719499999963</v>
      </c>
      <c r="K40" s="19">
        <f t="shared" si="1"/>
        <v>102.95953675000001</v>
      </c>
      <c r="L40" s="20">
        <f t="shared" si="2"/>
        <v>1.506495951687266</v>
      </c>
      <c r="M40" s="20">
        <f t="shared" si="5"/>
        <v>1.6467355498642844</v>
      </c>
      <c r="P40" s="18">
        <f t="shared" si="4"/>
        <v>-1.4298085128775511</v>
      </c>
    </row>
    <row r="41" spans="1:16" ht="14" x14ac:dyDescent="0.15">
      <c r="A41" s="18">
        <v>20</v>
      </c>
      <c r="B41" s="18">
        <v>39</v>
      </c>
      <c r="D41" s="56">
        <v>634.24493410000002</v>
      </c>
      <c r="E41" s="56">
        <v>542.6210327</v>
      </c>
      <c r="F41" s="56">
        <v>485.23199460000001</v>
      </c>
      <c r="G41" s="56">
        <v>476.00805659999997</v>
      </c>
      <c r="I41" s="19">
        <f t="shared" si="0"/>
        <v>149.01293950000002</v>
      </c>
      <c r="J41" s="19">
        <f t="shared" si="0"/>
        <v>66.612976100000026</v>
      </c>
      <c r="K41" s="19">
        <f t="shared" si="1"/>
        <v>102.38385622999999</v>
      </c>
      <c r="L41" s="20">
        <f t="shared" si="2"/>
        <v>1.5369956759821148</v>
      </c>
      <c r="M41" s="20">
        <f t="shared" si="5"/>
        <v>1.6808311612918774</v>
      </c>
      <c r="P41" s="18">
        <f t="shared" si="4"/>
        <v>0.61108442076036207</v>
      </c>
    </row>
    <row r="42" spans="1:16" ht="14" x14ac:dyDescent="0.15">
      <c r="A42" s="18">
        <v>20.5</v>
      </c>
      <c r="B42" s="18">
        <v>40</v>
      </c>
      <c r="D42" s="56">
        <v>633.04815670000005</v>
      </c>
      <c r="E42" s="56">
        <v>542.63793950000002</v>
      </c>
      <c r="F42" s="56">
        <v>484.8484497</v>
      </c>
      <c r="G42" s="56">
        <v>475.86721799999998</v>
      </c>
      <c r="I42" s="19">
        <f t="shared" si="0"/>
        <v>148.19970700000005</v>
      </c>
      <c r="J42" s="19">
        <f t="shared" si="0"/>
        <v>66.770721500000036</v>
      </c>
      <c r="K42" s="19">
        <f t="shared" si="1"/>
        <v>101.46020195000003</v>
      </c>
      <c r="L42" s="20">
        <f t="shared" si="2"/>
        <v>1.5195313105909747</v>
      </c>
      <c r="M42" s="20">
        <f t="shared" si="5"/>
        <v>1.6669626830334812</v>
      </c>
      <c r="P42" s="18">
        <f t="shared" si="4"/>
        <v>-0.21905406606453934</v>
      </c>
    </row>
    <row r="43" spans="1:16" ht="14" x14ac:dyDescent="0.15">
      <c r="A43" s="18">
        <v>21</v>
      </c>
      <c r="B43" s="18">
        <v>41</v>
      </c>
      <c r="D43" s="56">
        <v>635.31329349999999</v>
      </c>
      <c r="E43" s="56">
        <v>544.12200929999995</v>
      </c>
      <c r="F43" s="56">
        <v>484.93518069999999</v>
      </c>
      <c r="G43" s="56">
        <v>475.55654909999998</v>
      </c>
      <c r="I43" s="19">
        <f t="shared" si="0"/>
        <v>150.3781128</v>
      </c>
      <c r="J43" s="19">
        <f t="shared" si="0"/>
        <v>68.565460199999961</v>
      </c>
      <c r="K43" s="19">
        <f t="shared" si="1"/>
        <v>102.38229066000002</v>
      </c>
      <c r="L43" s="20">
        <f t="shared" si="2"/>
        <v>1.4932050388250742</v>
      </c>
      <c r="M43" s="20">
        <f t="shared" si="5"/>
        <v>1.6442322984003248</v>
      </c>
      <c r="P43" s="18">
        <f t="shared" si="4"/>
        <v>-1.5796479793075131</v>
      </c>
    </row>
    <row r="44" spans="1:16" ht="14" x14ac:dyDescent="0.15">
      <c r="A44" s="18">
        <v>21.5</v>
      </c>
      <c r="B44" s="18">
        <v>42</v>
      </c>
      <c r="D44" s="56">
        <v>632.46258539999997</v>
      </c>
      <c r="E44" s="56">
        <v>542.67016599999999</v>
      </c>
      <c r="F44" s="56">
        <v>485.3947144</v>
      </c>
      <c r="G44" s="56">
        <v>476.42468259999998</v>
      </c>
      <c r="I44" s="19">
        <f t="shared" si="0"/>
        <v>147.06787099999997</v>
      </c>
      <c r="J44" s="19">
        <f t="shared" si="0"/>
        <v>66.245483400000012</v>
      </c>
      <c r="K44" s="19">
        <f t="shared" si="1"/>
        <v>100.69603261999995</v>
      </c>
      <c r="L44" s="20">
        <f t="shared" si="2"/>
        <v>1.5200437441445245</v>
      </c>
      <c r="M44" s="20">
        <f t="shared" si="5"/>
        <v>1.6746668908525193</v>
      </c>
      <c r="P44" s="18">
        <f t="shared" si="4"/>
        <v>0.24210391406272591</v>
      </c>
    </row>
    <row r="45" spans="1:16" ht="14" x14ac:dyDescent="0.15">
      <c r="A45" s="18">
        <v>22</v>
      </c>
      <c r="B45" s="18">
        <v>43</v>
      </c>
      <c r="D45" s="56">
        <v>632.86431879999998</v>
      </c>
      <c r="E45" s="56">
        <v>542.53253170000005</v>
      </c>
      <c r="F45" s="56">
        <v>485.3916016</v>
      </c>
      <c r="G45" s="56">
        <v>476.23379519999997</v>
      </c>
      <c r="I45" s="19">
        <f t="shared" si="0"/>
        <v>147.47271719999998</v>
      </c>
      <c r="J45" s="19">
        <f t="shared" si="0"/>
        <v>66.298736500000075</v>
      </c>
      <c r="K45" s="19">
        <f t="shared" si="1"/>
        <v>101.06360164999992</v>
      </c>
      <c r="L45" s="20">
        <f t="shared" si="2"/>
        <v>1.5243669334482688</v>
      </c>
      <c r="M45" s="20">
        <f t="shared" si="5"/>
        <v>1.6825859672890076</v>
      </c>
      <c r="P45" s="18">
        <f t="shared" si="4"/>
        <v>0.71612348618536503</v>
      </c>
    </row>
    <row r="46" spans="1:16" ht="15" x14ac:dyDescent="0.2">
      <c r="A46" s="18">
        <v>22.5</v>
      </c>
      <c r="B46" s="18">
        <v>44</v>
      </c>
      <c r="C46" s="24" t="s">
        <v>29</v>
      </c>
      <c r="D46" s="56">
        <v>632.32336429999998</v>
      </c>
      <c r="E46" s="56">
        <v>542.51336670000001</v>
      </c>
      <c r="F46" s="56">
        <v>484.25390629999998</v>
      </c>
      <c r="G46" s="56">
        <v>475.26599119999997</v>
      </c>
      <c r="I46" s="19">
        <f t="shared" si="0"/>
        <v>148.069458</v>
      </c>
      <c r="J46" s="19">
        <f t="shared" si="0"/>
        <v>67.247375500000032</v>
      </c>
      <c r="K46" s="19">
        <f t="shared" si="1"/>
        <v>100.99629514999998</v>
      </c>
      <c r="L46" s="20">
        <f t="shared" si="2"/>
        <v>1.5018622570631017</v>
      </c>
      <c r="M46" s="20">
        <f t="shared" si="5"/>
        <v>1.6636771780365847</v>
      </c>
      <c r="P46" s="18">
        <f t="shared" si="4"/>
        <v>-0.41571761456367529</v>
      </c>
    </row>
    <row r="47" spans="1:16" ht="14" x14ac:dyDescent="0.15">
      <c r="A47" s="18">
        <v>23</v>
      </c>
      <c r="B47" s="18">
        <v>45</v>
      </c>
      <c r="D47" s="56">
        <v>632.66198729999996</v>
      </c>
      <c r="E47" s="56">
        <v>542.74041750000004</v>
      </c>
      <c r="F47" s="56">
        <v>485.4997864</v>
      </c>
      <c r="G47" s="56">
        <v>476.07778930000001</v>
      </c>
      <c r="I47" s="19">
        <f t="shared" si="0"/>
        <v>147.16220089999996</v>
      </c>
      <c r="J47" s="19">
        <f t="shared" si="0"/>
        <v>66.662628200000029</v>
      </c>
      <c r="K47" s="19">
        <f t="shared" si="1"/>
        <v>100.49836115999994</v>
      </c>
      <c r="L47" s="20">
        <f t="shared" si="2"/>
        <v>1.5075667412704845</v>
      </c>
      <c r="M47" s="20">
        <f t="shared" si="5"/>
        <v>1.6729775493767114</v>
      </c>
      <c r="P47" s="18">
        <f t="shared" si="4"/>
        <v>0.14098341977859707</v>
      </c>
    </row>
    <row r="48" spans="1:16" ht="14" x14ac:dyDescent="0.15">
      <c r="A48" s="18">
        <v>23.5</v>
      </c>
      <c r="B48" s="18">
        <v>46</v>
      </c>
      <c r="D48" s="56">
        <v>636.47204590000001</v>
      </c>
      <c r="E48" s="56">
        <v>544.55725099999995</v>
      </c>
      <c r="F48" s="56">
        <v>484.9745178</v>
      </c>
      <c r="G48" s="56">
        <v>475.75054929999999</v>
      </c>
      <c r="I48" s="19">
        <f t="shared" si="0"/>
        <v>151.49752810000001</v>
      </c>
      <c r="J48" s="19">
        <f t="shared" si="0"/>
        <v>68.806701699999962</v>
      </c>
      <c r="K48" s="19">
        <f t="shared" si="1"/>
        <v>103.33283691000004</v>
      </c>
      <c r="L48" s="20">
        <f t="shared" si="2"/>
        <v>1.5017844825717042</v>
      </c>
      <c r="M48" s="20">
        <f t="shared" si="5"/>
        <v>1.6707911778106752</v>
      </c>
      <c r="P48" s="18">
        <f t="shared" si="4"/>
        <v>1.0111730062572148E-2</v>
      </c>
    </row>
    <row r="49" spans="1:22" ht="14" x14ac:dyDescent="0.15">
      <c r="A49" s="18">
        <v>24</v>
      </c>
      <c r="B49" s="18">
        <v>47</v>
      </c>
      <c r="D49" s="56">
        <v>635.60021970000003</v>
      </c>
      <c r="E49" s="56">
        <v>544.00225829999999</v>
      </c>
      <c r="F49" s="56">
        <v>485.01922610000003</v>
      </c>
      <c r="G49" s="56">
        <v>476.1770325</v>
      </c>
      <c r="I49" s="19">
        <f t="shared" si="0"/>
        <v>150.5809936</v>
      </c>
      <c r="J49" s="19">
        <f t="shared" si="0"/>
        <v>67.825225799999998</v>
      </c>
      <c r="K49" s="19">
        <f t="shared" si="1"/>
        <v>103.10333554</v>
      </c>
      <c r="L49" s="20">
        <f t="shared" si="2"/>
        <v>1.520132580819215</v>
      </c>
      <c r="M49" s="20">
        <f t="shared" si="5"/>
        <v>1.69273516319093</v>
      </c>
      <c r="P49" s="18">
        <f t="shared" si="4"/>
        <v>1.3236334069952125</v>
      </c>
    </row>
    <row r="50" spans="1:22" ht="14" x14ac:dyDescent="0.15">
      <c r="A50" s="18">
        <v>24.5</v>
      </c>
      <c r="B50" s="18">
        <v>48</v>
      </c>
      <c r="D50" s="56">
        <v>635.98956299999998</v>
      </c>
      <c r="E50" s="56">
        <v>545.09008789999996</v>
      </c>
      <c r="F50" s="56">
        <v>486.67456049999998</v>
      </c>
      <c r="G50" s="56">
        <v>476.51452640000002</v>
      </c>
      <c r="I50" s="19">
        <f t="shared" si="0"/>
        <v>149.31500249999999</v>
      </c>
      <c r="J50" s="19">
        <f t="shared" si="0"/>
        <v>68.575561499999935</v>
      </c>
      <c r="K50" s="19">
        <f t="shared" si="1"/>
        <v>101.31210945000004</v>
      </c>
      <c r="L50" s="20">
        <f t="shared" si="2"/>
        <v>1.4773792183969232</v>
      </c>
      <c r="M50" s="20">
        <f t="shared" si="5"/>
        <v>1.6535776879013824</v>
      </c>
      <c r="P50" s="18">
        <f t="shared" si="4"/>
        <v>-1.0202522507602632</v>
      </c>
    </row>
    <row r="51" spans="1:22" ht="14" x14ac:dyDescent="0.15">
      <c r="A51" s="18">
        <v>25</v>
      </c>
      <c r="B51" s="18">
        <v>49</v>
      </c>
      <c r="D51" s="56">
        <v>632.78399660000002</v>
      </c>
      <c r="E51" s="56">
        <v>543.46911620000003</v>
      </c>
      <c r="F51" s="56">
        <v>484.84487919999998</v>
      </c>
      <c r="G51" s="56">
        <v>476.06796259999999</v>
      </c>
      <c r="I51" s="19">
        <f t="shared" si="0"/>
        <v>147.93911740000004</v>
      </c>
      <c r="J51" s="19">
        <f t="shared" si="0"/>
        <v>67.401153600000043</v>
      </c>
      <c r="K51" s="19">
        <f t="shared" si="1"/>
        <v>100.75830988000001</v>
      </c>
      <c r="L51" s="20">
        <f t="shared" si="2"/>
        <v>1.4949048272669319</v>
      </c>
      <c r="M51" s="20">
        <f t="shared" si="5"/>
        <v>1.674699183904135</v>
      </c>
      <c r="P51" s="18">
        <f t="shared" si="4"/>
        <v>0.24403690948613965</v>
      </c>
    </row>
    <row r="52" spans="1:22" ht="14" x14ac:dyDescent="0.15">
      <c r="A52" s="18">
        <v>25.5</v>
      </c>
      <c r="B52" s="18">
        <v>50</v>
      </c>
      <c r="D52" s="56">
        <v>631.00488280000002</v>
      </c>
      <c r="E52" s="56">
        <v>543.07189940000001</v>
      </c>
      <c r="F52" s="56">
        <v>485.81939699999998</v>
      </c>
      <c r="G52" s="56">
        <v>476.77694700000001</v>
      </c>
      <c r="I52" s="19">
        <f t="shared" si="0"/>
        <v>145.18548580000004</v>
      </c>
      <c r="J52" s="19">
        <f t="shared" si="0"/>
        <v>66.2949524</v>
      </c>
      <c r="K52" s="19">
        <f t="shared" si="1"/>
        <v>98.779019120000044</v>
      </c>
      <c r="L52" s="20">
        <f t="shared" si="2"/>
        <v>1.4899930619755606</v>
      </c>
      <c r="M52" s="20">
        <f t="shared" si="5"/>
        <v>1.6733833057455079</v>
      </c>
      <c r="P52" s="18">
        <f t="shared" si="4"/>
        <v>0.1652711586160103</v>
      </c>
      <c r="R52" s="29"/>
      <c r="S52" s="29"/>
      <c r="T52" s="29"/>
    </row>
    <row r="53" spans="1:22" ht="14" x14ac:dyDescent="0.15">
      <c r="A53" s="18">
        <v>26</v>
      </c>
      <c r="B53" s="18">
        <v>51</v>
      </c>
      <c r="D53" s="56">
        <v>631.42645259999995</v>
      </c>
      <c r="E53" s="56">
        <v>543.94079590000001</v>
      </c>
      <c r="F53" s="56">
        <v>485.17388920000002</v>
      </c>
      <c r="G53" s="56">
        <v>475.58383179999998</v>
      </c>
      <c r="I53" s="19">
        <f t="shared" si="0"/>
        <v>146.25256339999993</v>
      </c>
      <c r="J53" s="19">
        <f t="shared" si="0"/>
        <v>68.356964100000027</v>
      </c>
      <c r="K53" s="19">
        <f t="shared" si="1"/>
        <v>98.402688529999921</v>
      </c>
      <c r="L53" s="20">
        <f t="shared" si="2"/>
        <v>1.4395415277080728</v>
      </c>
      <c r="M53" s="20">
        <f t="shared" si="5"/>
        <v>1.626527658610764</v>
      </c>
      <c r="P53" s="18">
        <f t="shared" si="4"/>
        <v>-2.6394111783295813</v>
      </c>
      <c r="R53" s="29"/>
      <c r="S53" s="34"/>
      <c r="T53" s="29"/>
      <c r="U53" s="22"/>
    </row>
    <row r="54" spans="1:22" ht="14" x14ac:dyDescent="0.15">
      <c r="A54" s="18">
        <v>26.5</v>
      </c>
      <c r="B54" s="18">
        <v>52</v>
      </c>
      <c r="D54" s="56">
        <v>630.93133539999997</v>
      </c>
      <c r="E54" s="56">
        <v>542.6737061</v>
      </c>
      <c r="F54" s="56">
        <v>485.02413940000002</v>
      </c>
      <c r="G54" s="56">
        <v>476.18731689999998</v>
      </c>
      <c r="I54" s="19">
        <f t="shared" si="0"/>
        <v>145.90719599999994</v>
      </c>
      <c r="J54" s="19">
        <f t="shared" si="0"/>
        <v>66.486389200000019</v>
      </c>
      <c r="K54" s="19">
        <f t="shared" si="1"/>
        <v>99.36672355999994</v>
      </c>
      <c r="L54" s="20">
        <f t="shared" si="2"/>
        <v>1.4945423379978036</v>
      </c>
      <c r="M54" s="20">
        <f t="shared" si="5"/>
        <v>1.685124356033239</v>
      </c>
      <c r="P54" s="18">
        <f t="shared" si="4"/>
        <v>0.86806619769618809</v>
      </c>
      <c r="R54" s="29"/>
      <c r="S54" s="34"/>
      <c r="T54" s="29"/>
    </row>
    <row r="55" spans="1:22" ht="14" x14ac:dyDescent="0.15">
      <c r="A55" s="18">
        <v>27</v>
      </c>
      <c r="B55" s="18">
        <v>53</v>
      </c>
      <c r="D55" s="56">
        <v>631.9258423</v>
      </c>
      <c r="E55" s="56">
        <v>544.7657471</v>
      </c>
      <c r="F55" s="56">
        <v>485.92535400000003</v>
      </c>
      <c r="G55" s="56">
        <v>477.12561040000003</v>
      </c>
      <c r="I55" s="19">
        <f t="shared" si="0"/>
        <v>146.00048829999997</v>
      </c>
      <c r="J55" s="19">
        <f t="shared" si="0"/>
        <v>67.640136699999971</v>
      </c>
      <c r="K55" s="19">
        <f t="shared" si="1"/>
        <v>98.652392609999993</v>
      </c>
      <c r="L55" s="20">
        <f t="shared" si="2"/>
        <v>1.4584889597066713</v>
      </c>
      <c r="M55" s="20">
        <f t="shared" si="5"/>
        <v>1.6526668648748506</v>
      </c>
      <c r="P55" s="18">
        <f t="shared" si="4"/>
        <v>-1.0747722373747</v>
      </c>
      <c r="R55" s="35"/>
      <c r="S55" s="34"/>
      <c r="T55" s="29"/>
    </row>
    <row r="56" spans="1:22" ht="14" x14ac:dyDescent="0.15">
      <c r="A56" s="18">
        <v>27.5</v>
      </c>
      <c r="B56" s="18">
        <v>54</v>
      </c>
      <c r="D56" s="56">
        <v>628.83245850000003</v>
      </c>
      <c r="E56" s="56">
        <v>542.36663820000001</v>
      </c>
      <c r="F56" s="56">
        <v>484.73266599999999</v>
      </c>
      <c r="G56" s="56">
        <v>475.17971799999998</v>
      </c>
      <c r="I56" s="19">
        <f t="shared" si="0"/>
        <v>144.09979250000004</v>
      </c>
      <c r="J56" s="19">
        <f t="shared" si="0"/>
        <v>67.186920200000031</v>
      </c>
      <c r="K56" s="19">
        <f t="shared" si="1"/>
        <v>97.068948360000007</v>
      </c>
      <c r="L56" s="20">
        <f t="shared" si="2"/>
        <v>1.4447596060520118</v>
      </c>
      <c r="M56" s="20">
        <f t="shared" si="5"/>
        <v>1.6425333983529353</v>
      </c>
      <c r="P56" s="18">
        <f t="shared" si="4"/>
        <v>-1.681340629959565</v>
      </c>
      <c r="R56" s="35"/>
      <c r="S56" s="34"/>
      <c r="T56" s="29"/>
    </row>
    <row r="57" spans="1:22" ht="14" x14ac:dyDescent="0.15">
      <c r="A57" s="18">
        <v>28</v>
      </c>
      <c r="B57" s="18">
        <v>55</v>
      </c>
      <c r="D57" s="56">
        <v>628.70947269999999</v>
      </c>
      <c r="E57" s="56">
        <v>542.33148189999997</v>
      </c>
      <c r="F57" s="56">
        <v>485.51184080000002</v>
      </c>
      <c r="G57" s="56">
        <v>476.4971008</v>
      </c>
      <c r="I57" s="19">
        <f t="shared" si="0"/>
        <v>143.19763189999998</v>
      </c>
      <c r="J57" s="19">
        <f t="shared" si="0"/>
        <v>65.834381099999973</v>
      </c>
      <c r="K57" s="19">
        <f t="shared" si="1"/>
        <v>97.113565129999998</v>
      </c>
      <c r="L57" s="20">
        <f t="shared" si="2"/>
        <v>1.4751192842914116</v>
      </c>
      <c r="M57" s="20">
        <f t="shared" si="5"/>
        <v>1.6764889637250791</v>
      </c>
      <c r="P57" s="18">
        <f t="shared" si="4"/>
        <v>0.35116943582577292</v>
      </c>
      <c r="R57" s="29"/>
      <c r="S57" s="34"/>
      <c r="T57" s="29"/>
    </row>
    <row r="58" spans="1:22" ht="14" x14ac:dyDescent="0.15">
      <c r="A58" s="18">
        <v>28.5</v>
      </c>
      <c r="B58" s="18">
        <v>56</v>
      </c>
      <c r="D58" s="56">
        <v>627.31359859999998</v>
      </c>
      <c r="E58" s="56">
        <v>542.00585939999996</v>
      </c>
      <c r="F58" s="56">
        <v>485.25881959999998</v>
      </c>
      <c r="G58" s="56">
        <v>475.9669189</v>
      </c>
      <c r="I58" s="19">
        <f t="shared" si="0"/>
        <v>142.054779</v>
      </c>
      <c r="J58" s="19">
        <f t="shared" si="0"/>
        <v>66.038940499999967</v>
      </c>
      <c r="K58" s="19">
        <f t="shared" si="1"/>
        <v>95.827520650000025</v>
      </c>
      <c r="L58" s="20">
        <f t="shared" si="2"/>
        <v>1.4510759852363178</v>
      </c>
      <c r="M58" s="20">
        <f t="shared" si="5"/>
        <v>1.6560415518027294</v>
      </c>
      <c r="P58" s="18">
        <f t="shared" si="4"/>
        <v>-0.87277044254035885</v>
      </c>
      <c r="R58" s="29"/>
      <c r="S58" s="34"/>
      <c r="T58" s="29"/>
    </row>
    <row r="59" spans="1:22" ht="14" x14ac:dyDescent="0.15">
      <c r="A59" s="18">
        <v>29</v>
      </c>
      <c r="B59" s="18">
        <v>57</v>
      </c>
      <c r="D59" s="56">
        <v>626.46160889999999</v>
      </c>
      <c r="E59" s="56">
        <v>541.28887940000004</v>
      </c>
      <c r="F59" s="56">
        <v>485.1497498</v>
      </c>
      <c r="G59" s="56">
        <v>476.12292480000002</v>
      </c>
      <c r="I59" s="19">
        <f t="shared" si="0"/>
        <v>141.31185909999999</v>
      </c>
      <c r="J59" s="19">
        <f t="shared" si="0"/>
        <v>65.16595460000002</v>
      </c>
      <c r="K59" s="19">
        <f t="shared" si="1"/>
        <v>95.695690879999972</v>
      </c>
      <c r="L59" s="20">
        <f t="shared" si="2"/>
        <v>1.4684921208842376</v>
      </c>
      <c r="M59" s="20">
        <f t="shared" si="5"/>
        <v>1.6770535745833932</v>
      </c>
      <c r="P59" s="18">
        <f t="shared" si="4"/>
        <v>0.38496587656230907</v>
      </c>
      <c r="R59" s="36"/>
      <c r="S59" s="34"/>
      <c r="T59" s="29"/>
    </row>
    <row r="60" spans="1:22" ht="14" x14ac:dyDescent="0.15">
      <c r="A60" s="18">
        <v>29.5</v>
      </c>
      <c r="B60" s="18">
        <v>58</v>
      </c>
      <c r="D60" s="56">
        <v>629.04876709999996</v>
      </c>
      <c r="E60" s="56">
        <v>543.09631349999995</v>
      </c>
      <c r="F60" s="56">
        <v>485.6083984</v>
      </c>
      <c r="G60" s="56">
        <v>476.51855469999998</v>
      </c>
      <c r="I60" s="19">
        <f t="shared" si="0"/>
        <v>143.44036869999996</v>
      </c>
      <c r="J60" s="19">
        <f t="shared" si="0"/>
        <v>66.57775879999997</v>
      </c>
      <c r="K60" s="19">
        <f t="shared" si="1"/>
        <v>96.835937539999989</v>
      </c>
      <c r="L60" s="20">
        <f t="shared" si="2"/>
        <v>1.45447878218454</v>
      </c>
      <c r="M60" s="20">
        <f t="shared" si="5"/>
        <v>1.6666361230164397</v>
      </c>
      <c r="P60" s="18">
        <f t="shared" si="4"/>
        <v>-0.23860127473108389</v>
      </c>
      <c r="R60" s="35"/>
      <c r="S60" s="34"/>
      <c r="T60" s="29"/>
    </row>
    <row r="61" spans="1:22" ht="14" x14ac:dyDescent="0.15">
      <c r="A61" s="18">
        <v>30</v>
      </c>
      <c r="B61" s="18">
        <v>59</v>
      </c>
      <c r="D61" s="56">
        <v>627.7849731</v>
      </c>
      <c r="E61" s="56">
        <v>542.17205809999996</v>
      </c>
      <c r="F61" s="56">
        <v>484.80151369999999</v>
      </c>
      <c r="G61" s="56">
        <v>475.67544559999999</v>
      </c>
      <c r="I61" s="19">
        <f t="shared" si="0"/>
        <v>142.98345940000002</v>
      </c>
      <c r="J61" s="19">
        <f t="shared" si="0"/>
        <v>66.496612499999969</v>
      </c>
      <c r="K61" s="19">
        <f t="shared" si="1"/>
        <v>96.435830650000042</v>
      </c>
      <c r="L61" s="20">
        <f t="shared" si="2"/>
        <v>1.4502367417588391</v>
      </c>
      <c r="M61" s="20">
        <f t="shared" si="5"/>
        <v>1.665989969723483</v>
      </c>
      <c r="P61" s="18">
        <f t="shared" si="4"/>
        <v>-0.27727867731829681</v>
      </c>
      <c r="R61" s="35"/>
      <c r="S61" s="34"/>
      <c r="T61" s="29"/>
    </row>
    <row r="62" spans="1:22" ht="14" x14ac:dyDescent="0.15">
      <c r="A62" s="18">
        <v>30.5</v>
      </c>
      <c r="B62" s="18">
        <v>60</v>
      </c>
      <c r="D62" s="56">
        <v>626.5897827</v>
      </c>
      <c r="E62" s="56">
        <v>542.13110349999999</v>
      </c>
      <c r="F62" s="56">
        <v>485.6419373</v>
      </c>
      <c r="G62" s="56">
        <v>476.60302730000001</v>
      </c>
      <c r="I62" s="19">
        <f t="shared" si="0"/>
        <v>140.94784540000001</v>
      </c>
      <c r="J62" s="19">
        <f t="shared" si="0"/>
        <v>65.528076199999987</v>
      </c>
      <c r="K62" s="19">
        <f t="shared" si="1"/>
        <v>95.078192060000021</v>
      </c>
      <c r="L62" s="20">
        <f t="shared" si="2"/>
        <v>1.4509535083833278</v>
      </c>
      <c r="M62" s="20">
        <f t="shared" si="5"/>
        <v>1.6703026234807157</v>
      </c>
      <c r="P62" s="18">
        <f t="shared" si="4"/>
        <v>-1.9132123851884807E-2</v>
      </c>
      <c r="R62" s="29"/>
      <c r="S62" s="29"/>
      <c r="T62" s="29"/>
      <c r="U62" s="16" t="s">
        <v>17</v>
      </c>
    </row>
    <row r="63" spans="1:22" ht="14" x14ac:dyDescent="0.15">
      <c r="A63" s="18">
        <v>31</v>
      </c>
      <c r="B63" s="18">
        <v>61</v>
      </c>
      <c r="D63" s="56">
        <v>628.12359619999995</v>
      </c>
      <c r="E63" s="56">
        <v>541.2150269</v>
      </c>
      <c r="F63" s="56">
        <v>484.55520630000001</v>
      </c>
      <c r="G63" s="56">
        <v>475.28475950000001</v>
      </c>
      <c r="I63" s="19">
        <f t="shared" si="0"/>
        <v>143.56838989999994</v>
      </c>
      <c r="J63" s="19">
        <f t="shared" si="0"/>
        <v>65.930267399999991</v>
      </c>
      <c r="K63" s="19">
        <f t="shared" si="1"/>
        <v>97.417202719999949</v>
      </c>
      <c r="L63" s="20">
        <f t="shared" si="2"/>
        <v>1.4775793662259584</v>
      </c>
      <c r="M63" s="20">
        <f t="shared" si="5"/>
        <v>1.7005243684560905</v>
      </c>
      <c r="P63" s="18">
        <f t="shared" si="4"/>
        <v>1.7898791588298935</v>
      </c>
      <c r="R63" s="29"/>
      <c r="S63" s="29"/>
      <c r="T63" s="29"/>
    </row>
    <row r="64" spans="1:22" ht="14" x14ac:dyDescent="0.15">
      <c r="A64" s="18">
        <v>31.5</v>
      </c>
      <c r="B64" s="18">
        <v>62</v>
      </c>
      <c r="D64" s="56">
        <v>625.38385010000002</v>
      </c>
      <c r="E64" s="56">
        <v>541.06604000000004</v>
      </c>
      <c r="F64" s="56">
        <v>485.13143919999999</v>
      </c>
      <c r="G64" s="56">
        <v>476.06973269999997</v>
      </c>
      <c r="I64" s="19">
        <f t="shared" si="0"/>
        <v>140.25241090000003</v>
      </c>
      <c r="J64" s="19">
        <f t="shared" si="0"/>
        <v>64.996307300000069</v>
      </c>
      <c r="K64" s="19">
        <f t="shared" si="1"/>
        <v>94.754995789999981</v>
      </c>
      <c r="L64" s="20">
        <f t="shared" si="2"/>
        <v>1.4578519876928435</v>
      </c>
      <c r="M64" s="20">
        <f t="shared" si="5"/>
        <v>1.6843928770557195</v>
      </c>
      <c r="P64" s="18">
        <f t="shared" si="4"/>
        <v>0.82428137572593296</v>
      </c>
      <c r="R64" s="29"/>
      <c r="S64" s="29"/>
      <c r="T64" s="29"/>
      <c r="U64" s="18">
        <v>12.5</v>
      </c>
      <c r="V64" s="20">
        <f t="shared" ref="V64:V83" si="6">L26</f>
        <v>1.5787491208380384</v>
      </c>
    </row>
    <row r="65" spans="1:22" ht="14" x14ac:dyDescent="0.15">
      <c r="A65" s="18">
        <v>32</v>
      </c>
      <c r="B65" s="18">
        <v>63</v>
      </c>
      <c r="D65" s="56">
        <v>626.02307129999997</v>
      </c>
      <c r="E65" s="56">
        <v>541.48828130000004</v>
      </c>
      <c r="F65" s="56">
        <v>484.54046629999999</v>
      </c>
      <c r="G65" s="56">
        <v>475.31829829999998</v>
      </c>
      <c r="I65" s="19">
        <f t="shared" si="0"/>
        <v>141.48260499999998</v>
      </c>
      <c r="J65" s="19">
        <f t="shared" si="0"/>
        <v>66.169983000000059</v>
      </c>
      <c r="K65" s="19">
        <f t="shared" si="1"/>
        <v>95.163616899999937</v>
      </c>
      <c r="L65" s="20">
        <f t="shared" si="2"/>
        <v>1.438168979127588</v>
      </c>
      <c r="M65" s="20">
        <f t="shared" si="5"/>
        <v>1.6683057556232082</v>
      </c>
      <c r="P65" s="18">
        <f t="shared" si="4"/>
        <v>-0.13866051267255386</v>
      </c>
      <c r="R65" s="29"/>
      <c r="S65" s="29"/>
      <c r="T65" s="29"/>
      <c r="U65" s="18">
        <v>13</v>
      </c>
      <c r="V65" s="20">
        <f t="shared" si="6"/>
        <v>1.5491074751487404</v>
      </c>
    </row>
    <row r="66" spans="1:22" ht="14" x14ac:dyDescent="0.15">
      <c r="A66" s="18">
        <v>32.5</v>
      </c>
      <c r="B66" s="18">
        <v>64</v>
      </c>
      <c r="D66" s="56">
        <v>625.11712650000004</v>
      </c>
      <c r="E66" s="56">
        <v>540.61645510000005</v>
      </c>
      <c r="F66" s="56">
        <v>484.63610840000001</v>
      </c>
      <c r="G66" s="56">
        <v>475.72552489999998</v>
      </c>
      <c r="I66" s="19">
        <f t="shared" ref="I66:J129" si="7">D66-F66</f>
        <v>140.48101810000003</v>
      </c>
      <c r="J66" s="19">
        <f t="shared" si="7"/>
        <v>64.890930200000071</v>
      </c>
      <c r="K66" s="19">
        <f t="shared" ref="K66:K129" si="8">I66-0.7*J66</f>
        <v>95.057366959999982</v>
      </c>
      <c r="L66" s="20">
        <f t="shared" ref="L66:L129" si="9">K66/J66</f>
        <v>1.4648790927641824</v>
      </c>
      <c r="M66" s="20">
        <f t="shared" si="5"/>
        <v>1.6986117563925465</v>
      </c>
      <c r="P66" s="18">
        <f t="shared" si="4"/>
        <v>1.6753941479490337</v>
      </c>
      <c r="R66" s="29"/>
      <c r="S66" s="29"/>
      <c r="T66" s="29"/>
      <c r="U66" s="18">
        <v>13.5</v>
      </c>
      <c r="V66" s="20">
        <f t="shared" si="6"/>
        <v>1.546579033873511</v>
      </c>
    </row>
    <row r="67" spans="1:22" ht="14" x14ac:dyDescent="0.15">
      <c r="A67" s="18">
        <v>33</v>
      </c>
      <c r="B67" s="18">
        <v>65</v>
      </c>
      <c r="D67" s="56">
        <v>624.69879149999997</v>
      </c>
      <c r="E67" s="56">
        <v>540.85943599999996</v>
      </c>
      <c r="F67" s="56">
        <v>484.50915529999997</v>
      </c>
      <c r="G67" s="56">
        <v>476.33035280000001</v>
      </c>
      <c r="I67" s="19">
        <f t="shared" si="7"/>
        <v>140.1896362</v>
      </c>
      <c r="J67" s="19">
        <f t="shared" si="7"/>
        <v>64.529083199999945</v>
      </c>
      <c r="K67" s="19">
        <f t="shared" si="8"/>
        <v>95.019277960000039</v>
      </c>
      <c r="L67" s="20">
        <f t="shared" si="9"/>
        <v>1.4725031450625059</v>
      </c>
      <c r="M67" s="20">
        <f t="shared" si="5"/>
        <v>1.7098316958236142</v>
      </c>
      <c r="P67" s="18">
        <f t="shared" si="4"/>
        <v>2.3469965666163208</v>
      </c>
      <c r="U67" s="18">
        <v>14</v>
      </c>
      <c r="V67" s="20">
        <f t="shared" si="6"/>
        <v>1.5767794803902859</v>
      </c>
    </row>
    <row r="68" spans="1:22" ht="14" x14ac:dyDescent="0.15">
      <c r="A68" s="18">
        <v>33.5</v>
      </c>
      <c r="B68" s="18">
        <v>66</v>
      </c>
      <c r="D68" s="56">
        <v>624.18414310000003</v>
      </c>
      <c r="E68" s="56">
        <v>540.40338129999998</v>
      </c>
      <c r="F68" s="56">
        <v>484.69467159999999</v>
      </c>
      <c r="G68" s="56">
        <v>476.1515503</v>
      </c>
      <c r="I68" s="19">
        <f t="shared" si="7"/>
        <v>139.48947150000004</v>
      </c>
      <c r="J68" s="19">
        <f t="shared" si="7"/>
        <v>64.251830999999981</v>
      </c>
      <c r="K68" s="19">
        <f t="shared" si="8"/>
        <v>94.513189800000049</v>
      </c>
      <c r="L68" s="20">
        <f t="shared" si="9"/>
        <v>1.4709804892564085</v>
      </c>
      <c r="M68" s="20">
        <f t="shared" si="5"/>
        <v>1.7119049271502607</v>
      </c>
      <c r="P68" s="18">
        <f t="shared" si="4"/>
        <v>2.4710959151009568</v>
      </c>
      <c r="U68" s="18">
        <v>14.5</v>
      </c>
      <c r="V68" s="20">
        <f t="shared" si="6"/>
        <v>1.5946426115673198</v>
      </c>
    </row>
    <row r="69" spans="1:22" ht="14" x14ac:dyDescent="0.15">
      <c r="A69" s="18">
        <v>34</v>
      </c>
      <c r="B69" s="18">
        <v>67</v>
      </c>
      <c r="D69" s="56">
        <v>624.09857179999995</v>
      </c>
      <c r="E69" s="56">
        <v>541.43493650000005</v>
      </c>
      <c r="F69" s="56">
        <v>484.09341430000001</v>
      </c>
      <c r="G69" s="56">
        <v>475.02502440000001</v>
      </c>
      <c r="I69" s="19">
        <f t="shared" si="7"/>
        <v>140.00515749999994</v>
      </c>
      <c r="J69" s="19">
        <f t="shared" si="7"/>
        <v>66.409912100000042</v>
      </c>
      <c r="K69" s="19">
        <f t="shared" si="8"/>
        <v>93.518219029999912</v>
      </c>
      <c r="L69" s="20">
        <f t="shared" si="9"/>
        <v>1.4081966994502293</v>
      </c>
      <c r="M69" s="20">
        <f t="shared" si="5"/>
        <v>1.6527170244768257</v>
      </c>
      <c r="P69" s="18">
        <f t="shared" si="4"/>
        <v>-1.0717697871197041</v>
      </c>
      <c r="U69" s="18">
        <v>15</v>
      </c>
      <c r="V69" s="20">
        <f t="shared" si="6"/>
        <v>1.5470966822359531</v>
      </c>
    </row>
    <row r="70" spans="1:22" ht="14" x14ac:dyDescent="0.15">
      <c r="A70" s="18">
        <v>34.5</v>
      </c>
      <c r="B70" s="18">
        <v>68</v>
      </c>
      <c r="D70" s="56">
        <v>622.09985349999999</v>
      </c>
      <c r="E70" s="56">
        <v>540.31945800000005</v>
      </c>
      <c r="F70" s="56">
        <v>485.42468259999998</v>
      </c>
      <c r="G70" s="56">
        <v>476.35269169999998</v>
      </c>
      <c r="I70" s="19">
        <f t="shared" si="7"/>
        <v>136.67517090000001</v>
      </c>
      <c r="J70" s="19">
        <f t="shared" si="7"/>
        <v>63.966766300000074</v>
      </c>
      <c r="K70" s="19">
        <f t="shared" si="8"/>
        <v>91.898434489999971</v>
      </c>
      <c r="L70" s="20">
        <f t="shared" si="9"/>
        <v>1.4366590622855959</v>
      </c>
      <c r="M70" s="20">
        <f t="shared" si="5"/>
        <v>1.6847752744449362</v>
      </c>
      <c r="P70" s="18">
        <f t="shared" ref="P70:P133" si="10">(M70-$O$2)/$O$2*100</f>
        <v>0.84717089425389402</v>
      </c>
      <c r="U70" s="18">
        <v>15.5</v>
      </c>
      <c r="V70" s="20">
        <f t="shared" si="6"/>
        <v>1.5134676865231196</v>
      </c>
    </row>
    <row r="71" spans="1:22" ht="14" x14ac:dyDescent="0.15">
      <c r="A71" s="18">
        <v>35</v>
      </c>
      <c r="B71" s="18">
        <v>69</v>
      </c>
      <c r="D71" s="56">
        <v>621.04260250000004</v>
      </c>
      <c r="E71" s="56">
        <v>540.43981929999995</v>
      </c>
      <c r="F71" s="56">
        <v>484.41976929999998</v>
      </c>
      <c r="G71" s="56">
        <v>475.6866455</v>
      </c>
      <c r="I71" s="19">
        <f t="shared" si="7"/>
        <v>136.62283320000006</v>
      </c>
      <c r="J71" s="19">
        <f t="shared" si="7"/>
        <v>64.753173799999956</v>
      </c>
      <c r="K71" s="19">
        <f t="shared" si="8"/>
        <v>91.295611540000095</v>
      </c>
      <c r="L71" s="20">
        <f t="shared" si="9"/>
        <v>1.4099017265467251</v>
      </c>
      <c r="M71" s="20">
        <f t="shared" si="5"/>
        <v>1.6616138258388096</v>
      </c>
      <c r="P71" s="18">
        <f t="shared" si="10"/>
        <v>-0.53922561878258446</v>
      </c>
      <c r="U71" s="18">
        <v>16</v>
      </c>
      <c r="V71" s="20">
        <f t="shared" si="6"/>
        <v>1.5349608830717731</v>
      </c>
    </row>
    <row r="72" spans="1:22" ht="14" x14ac:dyDescent="0.15">
      <c r="A72" s="18">
        <v>35.5</v>
      </c>
      <c r="B72" s="18">
        <v>70</v>
      </c>
      <c r="D72" s="56">
        <v>618.81750490000002</v>
      </c>
      <c r="E72" s="56">
        <v>539.86010739999995</v>
      </c>
      <c r="F72" s="56">
        <v>485.3612061</v>
      </c>
      <c r="G72" s="56">
        <v>476.30935670000002</v>
      </c>
      <c r="I72" s="19">
        <f t="shared" si="7"/>
        <v>133.45629880000001</v>
      </c>
      <c r="J72" s="19">
        <f t="shared" si="7"/>
        <v>63.550750699999924</v>
      </c>
      <c r="K72" s="19">
        <f t="shared" si="8"/>
        <v>88.97077331000007</v>
      </c>
      <c r="L72" s="20">
        <f t="shared" si="9"/>
        <v>1.3999956307361161</v>
      </c>
      <c r="M72" s="20">
        <f t="shared" si="5"/>
        <v>1.6553036171609445</v>
      </c>
      <c r="P72" s="18">
        <f t="shared" si="10"/>
        <v>-0.91694168725035974</v>
      </c>
      <c r="U72" s="18">
        <v>16.5</v>
      </c>
      <c r="V72" s="20">
        <f t="shared" si="6"/>
        <v>1.5332146304079852</v>
      </c>
    </row>
    <row r="73" spans="1:22" ht="14" x14ac:dyDescent="0.15">
      <c r="A73" s="18">
        <v>36</v>
      </c>
      <c r="B73" s="18">
        <v>71</v>
      </c>
      <c r="D73" s="56">
        <v>617.27453609999998</v>
      </c>
      <c r="E73" s="56">
        <v>538.77453609999998</v>
      </c>
      <c r="F73" s="56">
        <v>484.05633540000002</v>
      </c>
      <c r="G73" s="56">
        <v>475.03665160000003</v>
      </c>
      <c r="I73" s="19">
        <f t="shared" si="7"/>
        <v>133.21820069999995</v>
      </c>
      <c r="J73" s="19">
        <f t="shared" si="7"/>
        <v>63.73788449999995</v>
      </c>
      <c r="K73" s="19">
        <f t="shared" si="8"/>
        <v>88.601681549999995</v>
      </c>
      <c r="L73" s="20">
        <f t="shared" si="9"/>
        <v>1.3900944821913577</v>
      </c>
      <c r="M73" s="20">
        <f t="shared" si="5"/>
        <v>1.6489983557489303</v>
      </c>
      <c r="P73" s="18">
        <f t="shared" si="10"/>
        <v>-1.2943616225944601</v>
      </c>
      <c r="U73" s="18">
        <v>17</v>
      </c>
      <c r="V73" s="20">
        <f t="shared" si="6"/>
        <v>1.5509589964049355</v>
      </c>
    </row>
    <row r="74" spans="1:22" ht="14" x14ac:dyDescent="0.15">
      <c r="A74" s="18">
        <v>36.5</v>
      </c>
      <c r="B74" s="18">
        <v>72</v>
      </c>
      <c r="D74" s="56">
        <v>617.68054199999995</v>
      </c>
      <c r="E74" s="56">
        <v>539.16918950000002</v>
      </c>
      <c r="F74" s="56">
        <v>485.11355589999999</v>
      </c>
      <c r="G74" s="56">
        <v>476.18328860000003</v>
      </c>
      <c r="I74" s="19">
        <f t="shared" si="7"/>
        <v>132.56698609999995</v>
      </c>
      <c r="J74" s="19">
        <f t="shared" si="7"/>
        <v>62.98590089999999</v>
      </c>
      <c r="K74" s="19">
        <f t="shared" si="8"/>
        <v>88.476855469999961</v>
      </c>
      <c r="L74" s="20">
        <f t="shared" si="9"/>
        <v>1.40470889843222</v>
      </c>
      <c r="M74" s="20">
        <f t="shared" si="5"/>
        <v>1.6672086591225366</v>
      </c>
      <c r="P74" s="18">
        <f t="shared" si="10"/>
        <v>-0.2043304450183771</v>
      </c>
      <c r="U74" s="18">
        <v>17.5</v>
      </c>
      <c r="V74" s="20">
        <f t="shared" si="6"/>
        <v>1.5303246704018307</v>
      </c>
    </row>
    <row r="75" spans="1:22" ht="14" x14ac:dyDescent="0.15">
      <c r="A75" s="18">
        <v>37</v>
      </c>
      <c r="B75" s="18">
        <v>73</v>
      </c>
      <c r="D75" s="56">
        <v>616.80804439999997</v>
      </c>
      <c r="E75" s="56">
        <v>538.97692870000003</v>
      </c>
      <c r="F75" s="56">
        <v>484.24765009999999</v>
      </c>
      <c r="G75" s="56">
        <v>475.13543700000002</v>
      </c>
      <c r="I75" s="19">
        <f t="shared" si="7"/>
        <v>132.56039429999998</v>
      </c>
      <c r="J75" s="19">
        <f t="shared" si="7"/>
        <v>63.841491700000006</v>
      </c>
      <c r="K75" s="19">
        <f t="shared" si="8"/>
        <v>87.87135010999998</v>
      </c>
      <c r="L75" s="20">
        <f t="shared" si="9"/>
        <v>1.3763987615283113</v>
      </c>
      <c r="M75" s="20">
        <f t="shared" si="5"/>
        <v>1.642494409351372</v>
      </c>
      <c r="P75" s="18">
        <f t="shared" si="10"/>
        <v>-1.6836744311277625</v>
      </c>
      <c r="U75" s="18">
        <v>18</v>
      </c>
      <c r="V75" s="20">
        <f t="shared" si="6"/>
        <v>1.5477667367414252</v>
      </c>
    </row>
    <row r="76" spans="1:22" ht="14" x14ac:dyDescent="0.15">
      <c r="A76" s="18">
        <v>37.5</v>
      </c>
      <c r="B76" s="18">
        <v>74</v>
      </c>
      <c r="D76" s="56">
        <v>613.82501219999995</v>
      </c>
      <c r="E76" s="56">
        <v>537.04101560000004</v>
      </c>
      <c r="F76" s="56">
        <v>485.5735474</v>
      </c>
      <c r="G76" s="56">
        <v>476.7626343</v>
      </c>
      <c r="I76" s="19">
        <f t="shared" si="7"/>
        <v>128.25146479999995</v>
      </c>
      <c r="J76" s="19">
        <f t="shared" si="7"/>
        <v>60.278381300000035</v>
      </c>
      <c r="K76" s="19">
        <f t="shared" si="8"/>
        <v>86.056597889999921</v>
      </c>
      <c r="L76" s="20">
        <f t="shared" si="9"/>
        <v>1.4276527676100663</v>
      </c>
      <c r="M76" s="20">
        <f t="shared" si="5"/>
        <v>1.6973443025658712</v>
      </c>
      <c r="P76" s="18">
        <f t="shared" si="10"/>
        <v>1.5995269776515548</v>
      </c>
      <c r="U76" s="18">
        <v>18.5</v>
      </c>
      <c r="V76" s="20">
        <f t="shared" si="6"/>
        <v>1.5453772930983096</v>
      </c>
    </row>
    <row r="77" spans="1:22" ht="14" x14ac:dyDescent="0.15">
      <c r="A77" s="18">
        <v>38</v>
      </c>
      <c r="B77" s="18">
        <v>75</v>
      </c>
      <c r="D77" s="56">
        <v>614.25830080000003</v>
      </c>
      <c r="E77" s="56">
        <v>538.09399410000003</v>
      </c>
      <c r="F77" s="56">
        <v>484.56414790000002</v>
      </c>
      <c r="G77" s="56">
        <v>475.45104980000002</v>
      </c>
      <c r="I77" s="19">
        <f t="shared" si="7"/>
        <v>129.69415290000001</v>
      </c>
      <c r="J77" s="19">
        <f t="shared" si="7"/>
        <v>62.642944300000011</v>
      </c>
      <c r="K77" s="19">
        <f t="shared" si="8"/>
        <v>85.844091890000001</v>
      </c>
      <c r="L77" s="20">
        <f t="shared" si="9"/>
        <v>1.370371282021621</v>
      </c>
      <c r="M77" s="20">
        <f t="shared" si="5"/>
        <v>1.6436587041101698</v>
      </c>
      <c r="P77" s="18">
        <f t="shared" si="10"/>
        <v>-1.6139821497340643</v>
      </c>
      <c r="U77" s="18">
        <v>19</v>
      </c>
      <c r="V77" s="20">
        <f t="shared" si="6"/>
        <v>1.553894613202321</v>
      </c>
    </row>
    <row r="78" spans="1:22" ht="14" x14ac:dyDescent="0.15">
      <c r="A78" s="18">
        <v>38.5</v>
      </c>
      <c r="B78" s="18">
        <v>76</v>
      </c>
      <c r="D78" s="56">
        <v>616.83734130000005</v>
      </c>
      <c r="E78" s="56">
        <v>537.8126221</v>
      </c>
      <c r="F78" s="56">
        <v>484.33929439999997</v>
      </c>
      <c r="G78" s="56">
        <v>475.84442139999999</v>
      </c>
      <c r="I78" s="19">
        <f t="shared" si="7"/>
        <v>132.49804690000008</v>
      </c>
      <c r="J78" s="19">
        <f t="shared" si="7"/>
        <v>61.968200700000011</v>
      </c>
      <c r="K78" s="19">
        <f t="shared" si="8"/>
        <v>89.120306410000069</v>
      </c>
      <c r="L78" s="20">
        <f t="shared" si="9"/>
        <v>1.4381619185854473</v>
      </c>
      <c r="M78" s="20">
        <f t="shared" si="5"/>
        <v>1.7150452278067401</v>
      </c>
      <c r="P78" s="18">
        <f t="shared" si="10"/>
        <v>2.6590678314549958</v>
      </c>
      <c r="U78" s="18">
        <v>19.5</v>
      </c>
      <c r="V78" s="20">
        <f t="shared" si="6"/>
        <v>1.506495951687266</v>
      </c>
    </row>
    <row r="79" spans="1:22" ht="14" x14ac:dyDescent="0.15">
      <c r="A79" s="18">
        <v>39</v>
      </c>
      <c r="B79" s="18">
        <v>77</v>
      </c>
      <c r="D79" s="56">
        <v>619.32727050000005</v>
      </c>
      <c r="E79" s="56">
        <v>540.29309079999996</v>
      </c>
      <c r="F79" s="56">
        <v>485.25390629999998</v>
      </c>
      <c r="G79" s="56">
        <v>476.37506100000002</v>
      </c>
      <c r="I79" s="19">
        <f t="shared" si="7"/>
        <v>134.07336420000007</v>
      </c>
      <c r="J79" s="19">
        <f t="shared" si="7"/>
        <v>63.918029799999942</v>
      </c>
      <c r="K79" s="19">
        <f t="shared" si="8"/>
        <v>89.330743340000112</v>
      </c>
      <c r="L79" s="20">
        <f t="shared" si="9"/>
        <v>1.3975828669863068</v>
      </c>
      <c r="M79" s="20">
        <f t="shared" si="5"/>
        <v>1.6780620633403438</v>
      </c>
      <c r="P79" s="18">
        <f t="shared" si="10"/>
        <v>0.44533193223738221</v>
      </c>
      <c r="U79" s="18">
        <v>20</v>
      </c>
      <c r="V79" s="20">
        <f t="shared" si="6"/>
        <v>1.5369956759821148</v>
      </c>
    </row>
    <row r="80" spans="1:22" ht="14" x14ac:dyDescent="0.15">
      <c r="A80" s="18">
        <v>39.5</v>
      </c>
      <c r="B80" s="18">
        <v>78</v>
      </c>
      <c r="D80" s="56">
        <v>618.86956789999999</v>
      </c>
      <c r="E80" s="56">
        <v>539.66101070000002</v>
      </c>
      <c r="F80" s="56">
        <v>483.90881350000001</v>
      </c>
      <c r="G80" s="56">
        <v>474.84667969999998</v>
      </c>
      <c r="I80" s="19">
        <f t="shared" si="7"/>
        <v>134.96075439999998</v>
      </c>
      <c r="J80" s="19">
        <f t="shared" si="7"/>
        <v>64.814331000000038</v>
      </c>
      <c r="K80" s="19">
        <f t="shared" si="8"/>
        <v>89.590722699999958</v>
      </c>
      <c r="L80" s="20">
        <f t="shared" si="9"/>
        <v>1.3822671825464017</v>
      </c>
      <c r="M80" s="20">
        <f t="shared" si="5"/>
        <v>1.6663422660331828</v>
      </c>
      <c r="P80" s="18">
        <f t="shared" si="10"/>
        <v>-0.25619094728770547</v>
      </c>
      <c r="U80" s="18">
        <v>20.5</v>
      </c>
      <c r="V80" s="20">
        <f t="shared" si="6"/>
        <v>1.5195313105909747</v>
      </c>
    </row>
    <row r="81" spans="1:22" ht="14" x14ac:dyDescent="0.15">
      <c r="A81" s="18">
        <v>40</v>
      </c>
      <c r="B81" s="18">
        <v>79</v>
      </c>
      <c r="D81" s="56">
        <v>617.78985599999999</v>
      </c>
      <c r="E81" s="56">
        <v>539.26965329999996</v>
      </c>
      <c r="F81" s="56">
        <v>484.9365234</v>
      </c>
      <c r="G81" s="56">
        <v>475.94949339999999</v>
      </c>
      <c r="I81" s="19">
        <f t="shared" si="7"/>
        <v>132.85333259999999</v>
      </c>
      <c r="J81" s="19">
        <f t="shared" si="7"/>
        <v>63.320159899999965</v>
      </c>
      <c r="K81" s="19">
        <f t="shared" si="8"/>
        <v>88.529220670000015</v>
      </c>
      <c r="L81" s="20">
        <f t="shared" si="9"/>
        <v>1.3981206113473517</v>
      </c>
      <c r="M81" s="20">
        <f t="shared" si="5"/>
        <v>1.6857915819668767</v>
      </c>
      <c r="P81" s="18">
        <f t="shared" si="10"/>
        <v>0.90800496506491923</v>
      </c>
      <c r="U81" s="18">
        <v>21</v>
      </c>
      <c r="V81" s="20">
        <f t="shared" si="6"/>
        <v>1.4932050388250742</v>
      </c>
    </row>
    <row r="82" spans="1:22" ht="14" x14ac:dyDescent="0.15">
      <c r="A82" s="18">
        <v>40.5</v>
      </c>
      <c r="B82" s="18">
        <v>80</v>
      </c>
      <c r="D82" s="56">
        <v>616.47851560000004</v>
      </c>
      <c r="E82" s="56">
        <v>539.74102779999998</v>
      </c>
      <c r="F82" s="56">
        <v>485.16452029999999</v>
      </c>
      <c r="G82" s="56">
        <v>476.66784669999998</v>
      </c>
      <c r="I82" s="19">
        <f t="shared" si="7"/>
        <v>131.31399530000004</v>
      </c>
      <c r="J82" s="19">
        <f t="shared" si="7"/>
        <v>63.073181099999999</v>
      </c>
      <c r="K82" s="19">
        <f t="shared" si="8"/>
        <v>87.162768530000051</v>
      </c>
      <c r="L82" s="20">
        <f t="shared" si="9"/>
        <v>1.3819307510716319</v>
      </c>
      <c r="M82" s="20">
        <f t="shared" si="5"/>
        <v>1.6731976088239011</v>
      </c>
      <c r="P82" s="18">
        <f t="shared" si="10"/>
        <v>0.15415572412936493</v>
      </c>
      <c r="U82" s="18">
        <v>21.5</v>
      </c>
      <c r="V82" s="20">
        <f t="shared" si="6"/>
        <v>1.5200437441445245</v>
      </c>
    </row>
    <row r="83" spans="1:22" ht="14" x14ac:dyDescent="0.15">
      <c r="A83" s="18">
        <v>41</v>
      </c>
      <c r="B83" s="18">
        <v>81</v>
      </c>
      <c r="D83" s="56">
        <v>615.06408690000001</v>
      </c>
      <c r="E83" s="56">
        <v>539.92449950000002</v>
      </c>
      <c r="F83" s="56">
        <v>484.22396850000001</v>
      </c>
      <c r="G83" s="56">
        <v>475.53555299999999</v>
      </c>
      <c r="I83" s="19">
        <f t="shared" si="7"/>
        <v>130.84011839999999</v>
      </c>
      <c r="J83" s="19">
        <f t="shared" si="7"/>
        <v>64.388946500000031</v>
      </c>
      <c r="K83" s="19">
        <f t="shared" si="8"/>
        <v>85.767855849999975</v>
      </c>
      <c r="L83" s="20">
        <f t="shared" si="9"/>
        <v>1.3320276307052163</v>
      </c>
      <c r="M83" s="20">
        <f t="shared" si="5"/>
        <v>1.6268903755902295</v>
      </c>
      <c r="P83" s="18">
        <f t="shared" si="10"/>
        <v>-2.6176996885129582</v>
      </c>
      <c r="U83" s="18">
        <v>22</v>
      </c>
      <c r="V83" s="20">
        <f t="shared" si="6"/>
        <v>1.5243669334482688</v>
      </c>
    </row>
    <row r="84" spans="1:22" ht="14" x14ac:dyDescent="0.15">
      <c r="A84" s="18">
        <v>41.5</v>
      </c>
      <c r="B84" s="18">
        <v>82</v>
      </c>
      <c r="D84" s="56">
        <v>615.66528319999998</v>
      </c>
      <c r="E84" s="56">
        <v>539.77453609999998</v>
      </c>
      <c r="F84" s="56">
        <v>485.32678220000003</v>
      </c>
      <c r="G84" s="56">
        <v>476.78140259999998</v>
      </c>
      <c r="I84" s="19">
        <f t="shared" si="7"/>
        <v>130.33850099999995</v>
      </c>
      <c r="J84" s="19">
        <f t="shared" si="7"/>
        <v>62.993133499999999</v>
      </c>
      <c r="K84" s="19">
        <f t="shared" si="8"/>
        <v>86.243307549999955</v>
      </c>
      <c r="L84" s="20">
        <f t="shared" si="9"/>
        <v>1.369090609693197</v>
      </c>
      <c r="M84" s="20">
        <f t="shared" si="5"/>
        <v>1.6675492417109541</v>
      </c>
      <c r="P84" s="18">
        <f t="shared" si="10"/>
        <v>-0.18394387416900113</v>
      </c>
      <c r="U84" s="18">
        <v>65</v>
      </c>
      <c r="V84" s="20">
        <f t="shared" ref="V84:V104" si="11">L131</f>
        <v>1.1816778541492439</v>
      </c>
    </row>
    <row r="85" spans="1:22" ht="14" x14ac:dyDescent="0.15">
      <c r="A85" s="18">
        <v>42</v>
      </c>
      <c r="B85" s="18">
        <v>83</v>
      </c>
      <c r="D85" s="56">
        <v>614.74688719999995</v>
      </c>
      <c r="E85" s="56">
        <v>539.09436040000003</v>
      </c>
      <c r="F85" s="56">
        <v>484.65264889999997</v>
      </c>
      <c r="G85" s="56">
        <v>475.70584109999999</v>
      </c>
      <c r="I85" s="19">
        <f t="shared" si="7"/>
        <v>130.09423829999997</v>
      </c>
      <c r="J85" s="19">
        <f t="shared" si="7"/>
        <v>63.388519300000041</v>
      </c>
      <c r="K85" s="19">
        <f t="shared" si="8"/>
        <v>85.722274789999943</v>
      </c>
      <c r="L85" s="20">
        <f t="shared" si="9"/>
        <v>1.3523312381584514</v>
      </c>
      <c r="M85" s="20">
        <f t="shared" si="5"/>
        <v>1.6543857573089527</v>
      </c>
      <c r="P85" s="18">
        <f t="shared" si="10"/>
        <v>-0.97188288371425968</v>
      </c>
      <c r="U85" s="18">
        <v>65.5</v>
      </c>
      <c r="V85" s="20">
        <f t="shared" si="11"/>
        <v>1.1582429938522987</v>
      </c>
    </row>
    <row r="86" spans="1:22" ht="14" x14ac:dyDescent="0.15">
      <c r="A86" s="18">
        <v>42.5</v>
      </c>
      <c r="B86" s="18">
        <v>84</v>
      </c>
      <c r="D86" s="56">
        <v>610.86822510000002</v>
      </c>
      <c r="E86" s="56">
        <v>536.47528079999995</v>
      </c>
      <c r="F86" s="56">
        <v>485.28073119999999</v>
      </c>
      <c r="G86" s="56">
        <v>476.01074219999998</v>
      </c>
      <c r="I86" s="19">
        <f t="shared" si="7"/>
        <v>125.58749390000003</v>
      </c>
      <c r="J86" s="19">
        <f t="shared" si="7"/>
        <v>60.464538599999969</v>
      </c>
      <c r="K86" s="19">
        <f t="shared" si="8"/>
        <v>83.262316880000043</v>
      </c>
      <c r="L86" s="20">
        <f t="shared" si="9"/>
        <v>1.3770437814934402</v>
      </c>
      <c r="M86" s="20">
        <f t="shared" si="5"/>
        <v>1.6826941877766857</v>
      </c>
      <c r="P86" s="18">
        <f t="shared" si="10"/>
        <v>0.72260134123266784</v>
      </c>
      <c r="U86" s="18">
        <v>66</v>
      </c>
      <c r="V86" s="20">
        <f t="shared" si="11"/>
        <v>1.1668827953867911</v>
      </c>
    </row>
    <row r="87" spans="1:22" ht="15" x14ac:dyDescent="0.2">
      <c r="A87" s="18">
        <v>43</v>
      </c>
      <c r="B87" s="18">
        <v>85</v>
      </c>
      <c r="C87" s="26" t="s">
        <v>30</v>
      </c>
      <c r="D87" s="56">
        <v>611.96618650000005</v>
      </c>
      <c r="E87" s="56">
        <v>538.66723630000001</v>
      </c>
      <c r="F87" s="56">
        <v>484.37640379999999</v>
      </c>
      <c r="G87" s="56">
        <v>475.7116699</v>
      </c>
      <c r="I87" s="19">
        <f t="shared" si="7"/>
        <v>127.58978270000006</v>
      </c>
      <c r="J87" s="19">
        <f t="shared" si="7"/>
        <v>62.955566400000009</v>
      </c>
      <c r="K87" s="19">
        <f t="shared" si="8"/>
        <v>83.520886220000051</v>
      </c>
      <c r="L87" s="20">
        <f t="shared" si="9"/>
        <v>1.3266640425301621</v>
      </c>
      <c r="M87" s="20">
        <f t="shared" si="5"/>
        <v>1.6359103359461515</v>
      </c>
      <c r="P87" s="18">
        <f t="shared" si="10"/>
        <v>-2.0777834769738552</v>
      </c>
      <c r="U87" s="18">
        <v>66.5</v>
      </c>
      <c r="V87" s="20">
        <f t="shared" si="11"/>
        <v>1.1585381461679376</v>
      </c>
    </row>
    <row r="88" spans="1:22" ht="14" x14ac:dyDescent="0.15">
      <c r="A88" s="18">
        <v>43.5</v>
      </c>
      <c r="B88" s="18">
        <v>86</v>
      </c>
      <c r="D88" s="56">
        <v>611.69616699999995</v>
      </c>
      <c r="E88" s="56">
        <v>538.54974370000002</v>
      </c>
      <c r="F88" s="56">
        <v>484.66607670000002</v>
      </c>
      <c r="G88" s="56">
        <v>475.8913574</v>
      </c>
      <c r="I88" s="19">
        <f t="shared" si="7"/>
        <v>127.03009029999993</v>
      </c>
      <c r="J88" s="19">
        <f t="shared" si="7"/>
        <v>62.658386300000018</v>
      </c>
      <c r="K88" s="19">
        <f t="shared" si="8"/>
        <v>83.169219889999908</v>
      </c>
      <c r="L88" s="20">
        <f t="shared" si="9"/>
        <v>1.3273437890946751</v>
      </c>
      <c r="M88" s="20">
        <f t="shared" ref="M88:M151" si="12">L88+ABS($N$2)*A88</f>
        <v>1.6401859696434087</v>
      </c>
      <c r="P88" s="18">
        <f t="shared" si="10"/>
        <v>-1.8218528678956927</v>
      </c>
      <c r="U88" s="18">
        <v>67</v>
      </c>
      <c r="V88" s="20">
        <f t="shared" si="11"/>
        <v>1.129555310063489</v>
      </c>
    </row>
    <row r="89" spans="1:22" ht="14" x14ac:dyDescent="0.15">
      <c r="A89" s="18">
        <v>44</v>
      </c>
      <c r="B89" s="18">
        <v>87</v>
      </c>
      <c r="D89" s="56">
        <v>613.11968990000003</v>
      </c>
      <c r="E89" s="56">
        <v>539.68249509999998</v>
      </c>
      <c r="F89" s="56">
        <v>485.18551639999998</v>
      </c>
      <c r="G89" s="56">
        <v>476.51049799999998</v>
      </c>
      <c r="I89" s="19">
        <f t="shared" si="7"/>
        <v>127.93417350000004</v>
      </c>
      <c r="J89" s="19">
        <f t="shared" si="7"/>
        <v>63.171997099999999</v>
      </c>
      <c r="K89" s="19">
        <f t="shared" si="8"/>
        <v>83.713775530000049</v>
      </c>
      <c r="L89" s="20">
        <f t="shared" si="9"/>
        <v>1.3251722182770767</v>
      </c>
      <c r="M89" s="20">
        <f t="shared" si="12"/>
        <v>1.6416102859585542</v>
      </c>
      <c r="P89" s="18">
        <f t="shared" si="10"/>
        <v>-1.7365962327707052</v>
      </c>
      <c r="U89" s="18">
        <v>67.5</v>
      </c>
      <c r="V89" s="20">
        <f t="shared" si="11"/>
        <v>1.1372899066195521</v>
      </c>
    </row>
    <row r="90" spans="1:22" ht="14" x14ac:dyDescent="0.15">
      <c r="A90" s="18">
        <v>44.5</v>
      </c>
      <c r="B90" s="18">
        <v>88</v>
      </c>
      <c r="D90" s="56">
        <v>610.13043210000001</v>
      </c>
      <c r="E90" s="56">
        <v>537.36431879999998</v>
      </c>
      <c r="F90" s="56">
        <v>484.22573849999998</v>
      </c>
      <c r="G90" s="56">
        <v>475.71435550000001</v>
      </c>
      <c r="I90" s="19">
        <f t="shared" si="7"/>
        <v>125.90469360000003</v>
      </c>
      <c r="J90" s="19">
        <f t="shared" si="7"/>
        <v>61.649963299999968</v>
      </c>
      <c r="K90" s="19">
        <f t="shared" si="8"/>
        <v>82.749719290000058</v>
      </c>
      <c r="L90" s="20">
        <f t="shared" si="9"/>
        <v>1.3422509091745087</v>
      </c>
      <c r="M90" s="20">
        <f t="shared" si="12"/>
        <v>1.6622848639887304</v>
      </c>
      <c r="P90" s="18">
        <f t="shared" si="10"/>
        <v>-0.4990586600147876</v>
      </c>
      <c r="U90" s="18">
        <v>68</v>
      </c>
      <c r="V90" s="20">
        <f t="shared" si="11"/>
        <v>1.1348714603590295</v>
      </c>
    </row>
    <row r="91" spans="1:22" ht="14" x14ac:dyDescent="0.15">
      <c r="A91" s="18">
        <v>45</v>
      </c>
      <c r="B91" s="18">
        <v>89</v>
      </c>
      <c r="D91" s="56">
        <v>610.64379880000001</v>
      </c>
      <c r="E91" s="56">
        <v>538.09271239999998</v>
      </c>
      <c r="F91" s="56">
        <v>485.95843509999997</v>
      </c>
      <c r="G91" s="56">
        <v>476.818512</v>
      </c>
      <c r="I91" s="19">
        <f t="shared" si="7"/>
        <v>124.68536370000004</v>
      </c>
      <c r="J91" s="19">
        <f t="shared" si="7"/>
        <v>61.274200399999984</v>
      </c>
      <c r="K91" s="19">
        <f t="shared" si="8"/>
        <v>81.793423420000053</v>
      </c>
      <c r="L91" s="20">
        <f t="shared" si="9"/>
        <v>1.3348754106304106</v>
      </c>
      <c r="M91" s="20">
        <f t="shared" si="12"/>
        <v>1.6585052525773762</v>
      </c>
      <c r="P91" s="18">
        <f t="shared" si="10"/>
        <v>-0.7252983987480649</v>
      </c>
      <c r="U91" s="18">
        <v>68.5</v>
      </c>
      <c r="V91" s="20">
        <f t="shared" si="11"/>
        <v>1.1756757892228131</v>
      </c>
    </row>
    <row r="92" spans="1:22" ht="14" x14ac:dyDescent="0.15">
      <c r="A92" s="18">
        <v>45.5</v>
      </c>
      <c r="B92" s="18">
        <v>90</v>
      </c>
      <c r="D92" s="56">
        <v>611.82336429999998</v>
      </c>
      <c r="E92" s="56">
        <v>537.91345209999997</v>
      </c>
      <c r="F92" s="56">
        <v>484.82745360000001</v>
      </c>
      <c r="G92" s="56">
        <v>475.3768311</v>
      </c>
      <c r="I92" s="19">
        <f t="shared" si="7"/>
        <v>126.99591069999997</v>
      </c>
      <c r="J92" s="19">
        <f t="shared" si="7"/>
        <v>62.536620999999968</v>
      </c>
      <c r="K92" s="19">
        <f t="shared" si="8"/>
        <v>83.220275999999984</v>
      </c>
      <c r="L92" s="20">
        <f t="shared" si="9"/>
        <v>1.3307446847823778</v>
      </c>
      <c r="M92" s="20">
        <f t="shared" si="12"/>
        <v>1.6579704138620877</v>
      </c>
      <c r="P92" s="18">
        <f t="shared" si="10"/>
        <v>-0.75731274044674723</v>
      </c>
      <c r="U92" s="18">
        <v>69</v>
      </c>
      <c r="V92" s="20">
        <f t="shared" si="11"/>
        <v>1.1256826670144047</v>
      </c>
    </row>
    <row r="93" spans="1:22" ht="14" x14ac:dyDescent="0.15">
      <c r="A93" s="18">
        <v>46</v>
      </c>
      <c r="B93" s="18">
        <v>91</v>
      </c>
      <c r="D93" s="56">
        <v>611.79248050000001</v>
      </c>
      <c r="E93" s="56">
        <v>537.76770020000004</v>
      </c>
      <c r="F93" s="56">
        <v>484.64370730000002</v>
      </c>
      <c r="G93" s="56">
        <v>475.7979431</v>
      </c>
      <c r="I93" s="19">
        <f t="shared" si="7"/>
        <v>127.14877319999999</v>
      </c>
      <c r="J93" s="19">
        <f t="shared" si="7"/>
        <v>61.969757100000038</v>
      </c>
      <c r="K93" s="19">
        <f t="shared" si="8"/>
        <v>83.769943229999967</v>
      </c>
      <c r="L93" s="20">
        <f t="shared" si="9"/>
        <v>1.3517875032948921</v>
      </c>
      <c r="M93" s="20">
        <f t="shared" si="12"/>
        <v>1.6826091195073458</v>
      </c>
      <c r="P93" s="18">
        <f t="shared" si="10"/>
        <v>0.71750933019361662</v>
      </c>
      <c r="U93" s="18">
        <v>69.5</v>
      </c>
      <c r="V93" s="20">
        <f t="shared" si="11"/>
        <v>1.1472508226716218</v>
      </c>
    </row>
    <row r="94" spans="1:22" ht="14" x14ac:dyDescent="0.15">
      <c r="A94" s="18">
        <v>46.5</v>
      </c>
      <c r="B94" s="18">
        <v>92</v>
      </c>
      <c r="D94" s="56">
        <v>612.05303960000003</v>
      </c>
      <c r="E94" s="56">
        <v>538.58587650000004</v>
      </c>
      <c r="F94" s="56">
        <v>484.99374390000003</v>
      </c>
      <c r="G94" s="56">
        <v>475.88244630000003</v>
      </c>
      <c r="I94" s="19">
        <f t="shared" si="7"/>
        <v>127.05929570000001</v>
      </c>
      <c r="J94" s="19">
        <f t="shared" si="7"/>
        <v>62.703430200000014</v>
      </c>
      <c r="K94" s="19">
        <f t="shared" si="8"/>
        <v>83.166894560000003</v>
      </c>
      <c r="L94" s="20">
        <f t="shared" si="9"/>
        <v>1.3263531882502975</v>
      </c>
      <c r="M94" s="20">
        <f t="shared" si="12"/>
        <v>1.6607706915954954</v>
      </c>
      <c r="P94" s="18">
        <f t="shared" si="10"/>
        <v>-0.58969389452951737</v>
      </c>
      <c r="U94" s="18">
        <v>70</v>
      </c>
      <c r="V94" s="20">
        <f t="shared" si="11"/>
        <v>1.1476357388558205</v>
      </c>
    </row>
    <row r="95" spans="1:22" ht="14" x14ac:dyDescent="0.15">
      <c r="A95" s="18">
        <v>47</v>
      </c>
      <c r="B95" s="18">
        <v>93</v>
      </c>
      <c r="D95" s="56">
        <v>610.79541019999999</v>
      </c>
      <c r="E95" s="56">
        <v>537.3633423</v>
      </c>
      <c r="F95" s="56">
        <v>483.90344240000002</v>
      </c>
      <c r="G95" s="56">
        <v>474.87527469999998</v>
      </c>
      <c r="I95" s="19">
        <f t="shared" si="7"/>
        <v>126.89196779999997</v>
      </c>
      <c r="J95" s="19">
        <f t="shared" si="7"/>
        <v>62.488067600000022</v>
      </c>
      <c r="K95" s="19">
        <f t="shared" si="8"/>
        <v>83.150320479999962</v>
      </c>
      <c r="L95" s="20">
        <f t="shared" si="9"/>
        <v>1.3306591750006354</v>
      </c>
      <c r="M95" s="20">
        <f t="shared" si="12"/>
        <v>1.6686725654785772</v>
      </c>
      <c r="P95" s="18">
        <f t="shared" si="10"/>
        <v>-0.11670403175121018</v>
      </c>
      <c r="U95" s="18">
        <v>70.5</v>
      </c>
      <c r="V95" s="20">
        <f t="shared" si="11"/>
        <v>1.144023017858723</v>
      </c>
    </row>
    <row r="96" spans="1:22" ht="14" x14ac:dyDescent="0.15">
      <c r="A96" s="18">
        <v>47.5</v>
      </c>
      <c r="B96" s="18">
        <v>94</v>
      </c>
      <c r="D96" s="56">
        <v>612.1795654</v>
      </c>
      <c r="E96" s="56">
        <v>538.86303710000004</v>
      </c>
      <c r="F96" s="56">
        <v>485.41528319999998</v>
      </c>
      <c r="G96" s="56">
        <v>475.98614500000002</v>
      </c>
      <c r="I96" s="19">
        <f t="shared" si="7"/>
        <v>126.76428220000003</v>
      </c>
      <c r="J96" s="19">
        <f t="shared" si="7"/>
        <v>62.87689210000002</v>
      </c>
      <c r="K96" s="19">
        <f t="shared" si="8"/>
        <v>82.750457730000022</v>
      </c>
      <c r="L96" s="20">
        <f t="shared" si="9"/>
        <v>1.3160710551404622</v>
      </c>
      <c r="M96" s="20">
        <f t="shared" si="12"/>
        <v>1.6576803327511482</v>
      </c>
      <c r="P96" s="18">
        <f t="shared" si="10"/>
        <v>-0.77467639707907809</v>
      </c>
      <c r="U96" s="18">
        <v>71</v>
      </c>
      <c r="V96" s="20">
        <f t="shared" si="11"/>
        <v>1.1279866482462109</v>
      </c>
    </row>
    <row r="97" spans="1:22" ht="14" x14ac:dyDescent="0.15">
      <c r="A97" s="18">
        <v>48</v>
      </c>
      <c r="B97" s="18">
        <v>95</v>
      </c>
      <c r="D97" s="56">
        <v>613.25860599999999</v>
      </c>
      <c r="E97" s="56">
        <v>539.49481200000002</v>
      </c>
      <c r="F97" s="56">
        <v>484.17434689999999</v>
      </c>
      <c r="G97" s="56">
        <v>475.4363098</v>
      </c>
      <c r="I97" s="19">
        <f t="shared" si="7"/>
        <v>129.0842591</v>
      </c>
      <c r="J97" s="19">
        <f t="shared" si="7"/>
        <v>64.058502200000021</v>
      </c>
      <c r="K97" s="19">
        <f t="shared" si="8"/>
        <v>84.243307559999977</v>
      </c>
      <c r="L97" s="20">
        <f t="shared" si="9"/>
        <v>1.3150995522339881</v>
      </c>
      <c r="M97" s="20">
        <f t="shared" si="12"/>
        <v>1.6603047169774183</v>
      </c>
      <c r="P97" s="18">
        <f t="shared" si="10"/>
        <v>-0.61758617349062983</v>
      </c>
      <c r="U97" s="18">
        <v>71.5</v>
      </c>
      <c r="V97" s="20">
        <f t="shared" si="11"/>
        <v>1.1403097805926374</v>
      </c>
    </row>
    <row r="98" spans="1:22" ht="14" x14ac:dyDescent="0.15">
      <c r="A98" s="18">
        <v>48.5</v>
      </c>
      <c r="B98" s="18">
        <v>96</v>
      </c>
      <c r="D98" s="56">
        <v>612.58001709999996</v>
      </c>
      <c r="E98" s="56">
        <v>539.09497069999998</v>
      </c>
      <c r="F98" s="56">
        <v>484.66339110000001</v>
      </c>
      <c r="G98" s="56">
        <v>475.53195190000002</v>
      </c>
      <c r="I98" s="19">
        <f t="shared" si="7"/>
        <v>127.91662599999995</v>
      </c>
      <c r="J98" s="19">
        <f t="shared" si="7"/>
        <v>63.563018799999952</v>
      </c>
      <c r="K98" s="19">
        <f t="shared" si="8"/>
        <v>83.422512839999996</v>
      </c>
      <c r="L98" s="20">
        <f t="shared" si="9"/>
        <v>1.3124378674097847</v>
      </c>
      <c r="M98" s="20">
        <f t="shared" si="12"/>
        <v>1.6612389192859589</v>
      </c>
      <c r="P98" s="18">
        <f t="shared" si="10"/>
        <v>-0.56166675130523669</v>
      </c>
      <c r="U98" s="18">
        <v>72</v>
      </c>
      <c r="V98" s="20">
        <f t="shared" si="11"/>
        <v>1.1474468552083463</v>
      </c>
    </row>
    <row r="99" spans="1:22" ht="14" x14ac:dyDescent="0.15">
      <c r="A99" s="18">
        <v>49</v>
      </c>
      <c r="B99" s="18">
        <v>97</v>
      </c>
      <c r="D99" s="56">
        <v>613.2521362</v>
      </c>
      <c r="E99" s="56">
        <v>539.84680179999998</v>
      </c>
      <c r="F99" s="56">
        <v>484.01565549999998</v>
      </c>
      <c r="G99" s="56">
        <v>475.06259160000002</v>
      </c>
      <c r="I99" s="19">
        <f t="shared" si="7"/>
        <v>129.23648070000002</v>
      </c>
      <c r="J99" s="19">
        <f t="shared" si="7"/>
        <v>64.784210199999961</v>
      </c>
      <c r="K99" s="19">
        <f t="shared" si="8"/>
        <v>83.887533560000037</v>
      </c>
      <c r="L99" s="20">
        <f t="shared" si="9"/>
        <v>1.2948762252565069</v>
      </c>
      <c r="M99" s="20">
        <f t="shared" si="12"/>
        <v>1.647273164265425</v>
      </c>
      <c r="P99" s="18">
        <f t="shared" si="10"/>
        <v>-1.3976280243522166</v>
      </c>
      <c r="U99" s="18">
        <v>72.5</v>
      </c>
      <c r="V99" s="20">
        <f t="shared" si="11"/>
        <v>1.163633898007534</v>
      </c>
    </row>
    <row r="100" spans="1:22" ht="14" x14ac:dyDescent="0.15">
      <c r="A100" s="18">
        <v>49.5</v>
      </c>
      <c r="B100" s="18">
        <v>98</v>
      </c>
      <c r="D100" s="56">
        <v>612.2306519</v>
      </c>
      <c r="E100" s="56">
        <v>539.21698000000004</v>
      </c>
      <c r="F100" s="56">
        <v>484.54849239999999</v>
      </c>
      <c r="G100" s="56">
        <v>475.72195429999999</v>
      </c>
      <c r="I100" s="19">
        <f t="shared" si="7"/>
        <v>127.68215950000001</v>
      </c>
      <c r="J100" s="19">
        <f t="shared" si="7"/>
        <v>63.495025700000042</v>
      </c>
      <c r="K100" s="19">
        <f t="shared" si="8"/>
        <v>83.235641509999994</v>
      </c>
      <c r="L100" s="20">
        <f t="shared" si="9"/>
        <v>1.3109001940288991</v>
      </c>
      <c r="M100" s="20">
        <f t="shared" si="12"/>
        <v>1.6668930201705614</v>
      </c>
      <c r="P100" s="18">
        <f t="shared" si="10"/>
        <v>-0.22322394126891443</v>
      </c>
      <c r="U100" s="18">
        <v>73</v>
      </c>
      <c r="V100" s="20">
        <f t="shared" si="11"/>
        <v>1.1524581680957322</v>
      </c>
    </row>
    <row r="101" spans="1:22" ht="14" x14ac:dyDescent="0.15">
      <c r="A101" s="18">
        <v>50</v>
      </c>
      <c r="B101" s="18">
        <v>99</v>
      </c>
      <c r="D101" s="56">
        <v>612.77844240000002</v>
      </c>
      <c r="E101" s="56">
        <v>540.17047119999995</v>
      </c>
      <c r="F101" s="56">
        <v>484.62182619999999</v>
      </c>
      <c r="G101" s="56">
        <v>475.2498779</v>
      </c>
      <c r="I101" s="19">
        <f t="shared" si="7"/>
        <v>128.15661620000003</v>
      </c>
      <c r="J101" s="19">
        <f t="shared" si="7"/>
        <v>64.92059329999995</v>
      </c>
      <c r="K101" s="19">
        <f t="shared" si="8"/>
        <v>82.712200890000076</v>
      </c>
      <c r="L101" s="20">
        <f t="shared" si="9"/>
        <v>1.2740518329489781</v>
      </c>
      <c r="M101" s="20">
        <f t="shared" si="12"/>
        <v>1.6336405462233845</v>
      </c>
      <c r="P101" s="18">
        <f t="shared" si="10"/>
        <v>-2.2136484053936543</v>
      </c>
      <c r="U101" s="18">
        <v>73.5</v>
      </c>
      <c r="V101" s="20">
        <f t="shared" si="11"/>
        <v>1.1626755589287894</v>
      </c>
    </row>
    <row r="102" spans="1:22" ht="14" x14ac:dyDescent="0.15">
      <c r="A102" s="18">
        <v>50.5</v>
      </c>
      <c r="B102" s="18">
        <v>100</v>
      </c>
      <c r="D102" s="56">
        <v>612.41638179999995</v>
      </c>
      <c r="E102" s="56">
        <v>539.68475339999998</v>
      </c>
      <c r="F102" s="56">
        <v>484.12963869999999</v>
      </c>
      <c r="G102" s="56">
        <v>475.3357239</v>
      </c>
      <c r="I102" s="19">
        <f t="shared" si="7"/>
        <v>128.28674309999997</v>
      </c>
      <c r="J102" s="19">
        <f t="shared" si="7"/>
        <v>64.349029499999972</v>
      </c>
      <c r="K102" s="19">
        <f t="shared" si="8"/>
        <v>83.242422449999992</v>
      </c>
      <c r="L102" s="20">
        <f t="shared" si="9"/>
        <v>1.293608048121379</v>
      </c>
      <c r="M102" s="20">
        <f t="shared" si="12"/>
        <v>1.6567926485285294</v>
      </c>
      <c r="P102" s="18">
        <f t="shared" si="10"/>
        <v>-0.82781134264508016</v>
      </c>
      <c r="U102" s="18">
        <v>74</v>
      </c>
      <c r="V102" s="20">
        <f t="shared" si="11"/>
        <v>1.1806916489917709</v>
      </c>
    </row>
    <row r="103" spans="1:22" ht="14" x14ac:dyDescent="0.15">
      <c r="A103" s="18">
        <v>51</v>
      </c>
      <c r="B103" s="18">
        <v>101</v>
      </c>
      <c r="D103" s="56">
        <v>612.95605469999998</v>
      </c>
      <c r="E103" s="56">
        <v>539.65063480000003</v>
      </c>
      <c r="F103" s="56">
        <v>484.23022459999999</v>
      </c>
      <c r="G103" s="56">
        <v>474.90255739999998</v>
      </c>
      <c r="I103" s="19">
        <f t="shared" si="7"/>
        <v>128.7258301</v>
      </c>
      <c r="J103" s="19">
        <f t="shared" si="7"/>
        <v>64.748077400000057</v>
      </c>
      <c r="K103" s="19">
        <f t="shared" si="8"/>
        <v>83.402175919999962</v>
      </c>
      <c r="L103" s="20">
        <f t="shared" si="9"/>
        <v>1.2881027401749521</v>
      </c>
      <c r="M103" s="20">
        <f t="shared" si="12"/>
        <v>1.6548832277148464</v>
      </c>
      <c r="P103" s="18">
        <f t="shared" si="10"/>
        <v>-0.94210533189534995</v>
      </c>
      <c r="U103" s="18">
        <v>74.5</v>
      </c>
      <c r="V103" s="20">
        <f t="shared" si="11"/>
        <v>1.2054249059630686</v>
      </c>
    </row>
    <row r="104" spans="1:22" ht="14" x14ac:dyDescent="0.15">
      <c r="A104" s="18">
        <v>51.5</v>
      </c>
      <c r="B104" s="18">
        <v>102</v>
      </c>
      <c r="D104" s="56">
        <v>612.27813719999995</v>
      </c>
      <c r="E104" s="56">
        <v>539.85943599999996</v>
      </c>
      <c r="F104" s="56">
        <v>484.44390870000001</v>
      </c>
      <c r="G104" s="56">
        <v>475.40231319999998</v>
      </c>
      <c r="I104" s="19">
        <f t="shared" si="7"/>
        <v>127.83422849999994</v>
      </c>
      <c r="J104" s="19">
        <f t="shared" si="7"/>
        <v>64.457122799999979</v>
      </c>
      <c r="K104" s="19">
        <f t="shared" si="8"/>
        <v>82.714242539999958</v>
      </c>
      <c r="L104" s="20">
        <f t="shared" si="9"/>
        <v>1.2832444103446701</v>
      </c>
      <c r="M104" s="20">
        <f t="shared" si="12"/>
        <v>1.6536207850173086</v>
      </c>
      <c r="P104" s="18">
        <f t="shared" si="10"/>
        <v>-1.0176725463446157</v>
      </c>
      <c r="U104" s="18">
        <v>75</v>
      </c>
      <c r="V104" s="20">
        <f t="shared" si="11"/>
        <v>1.2052032127611541</v>
      </c>
    </row>
    <row r="105" spans="1:22" ht="14" x14ac:dyDescent="0.15">
      <c r="A105" s="18">
        <v>52</v>
      </c>
      <c r="B105" s="18">
        <v>103</v>
      </c>
      <c r="D105" s="56">
        <v>613.33050539999999</v>
      </c>
      <c r="E105" s="56">
        <v>540.88354489999995</v>
      </c>
      <c r="F105" s="56">
        <v>484.32589719999999</v>
      </c>
      <c r="G105" s="56">
        <v>474.56951900000001</v>
      </c>
      <c r="I105" s="19">
        <f t="shared" si="7"/>
        <v>129.00460820000001</v>
      </c>
      <c r="J105" s="19">
        <f t="shared" si="7"/>
        <v>66.314025899999933</v>
      </c>
      <c r="K105" s="19">
        <f t="shared" si="8"/>
        <v>82.584790070000054</v>
      </c>
      <c r="L105" s="20">
        <f t="shared" si="9"/>
        <v>1.245359318020234</v>
      </c>
      <c r="M105" s="20">
        <f t="shared" si="12"/>
        <v>1.6193315798256167</v>
      </c>
      <c r="P105" s="18">
        <f t="shared" si="10"/>
        <v>-3.0701536031632743</v>
      </c>
      <c r="V105" s="20"/>
    </row>
    <row r="106" spans="1:22" ht="14" x14ac:dyDescent="0.15">
      <c r="A106" s="18">
        <v>52.5</v>
      </c>
      <c r="B106" s="18">
        <v>104</v>
      </c>
      <c r="D106" s="56">
        <v>610.81134029999998</v>
      </c>
      <c r="E106" s="56">
        <v>539.85522460000004</v>
      </c>
      <c r="F106" s="56">
        <v>484.34777830000002</v>
      </c>
      <c r="G106" s="56">
        <v>475.0956726</v>
      </c>
      <c r="I106" s="19">
        <f t="shared" si="7"/>
        <v>126.46356199999997</v>
      </c>
      <c r="J106" s="19">
        <f t="shared" si="7"/>
        <v>64.759552000000042</v>
      </c>
      <c r="K106" s="19">
        <f t="shared" si="8"/>
        <v>81.131875599999944</v>
      </c>
      <c r="L106" s="20">
        <f t="shared" si="9"/>
        <v>1.2528171226385243</v>
      </c>
      <c r="M106" s="20">
        <f t="shared" si="12"/>
        <v>1.6303852715766509</v>
      </c>
      <c r="P106" s="18">
        <f t="shared" si="10"/>
        <v>-2.4085024275213414</v>
      </c>
    </row>
    <row r="107" spans="1:22" ht="14" x14ac:dyDescent="0.15">
      <c r="A107" s="18">
        <v>53</v>
      </c>
      <c r="B107" s="18">
        <v>105</v>
      </c>
      <c r="D107" s="56">
        <v>609.00128170000005</v>
      </c>
      <c r="E107" s="56">
        <v>539.05755620000002</v>
      </c>
      <c r="F107" s="56">
        <v>483.90344240000002</v>
      </c>
      <c r="G107" s="56">
        <v>474.91952509999999</v>
      </c>
      <c r="I107" s="19">
        <f t="shared" si="7"/>
        <v>125.09783930000003</v>
      </c>
      <c r="J107" s="19">
        <f t="shared" si="7"/>
        <v>64.138031100000035</v>
      </c>
      <c r="K107" s="19">
        <f t="shared" si="8"/>
        <v>80.201217530000008</v>
      </c>
      <c r="L107" s="20">
        <f t="shared" si="9"/>
        <v>1.250447139622282</v>
      </c>
      <c r="M107" s="20">
        <f t="shared" si="12"/>
        <v>1.6316111756931528</v>
      </c>
      <c r="P107" s="18">
        <f t="shared" si="10"/>
        <v>-2.335122337124675</v>
      </c>
    </row>
    <row r="108" spans="1:22" ht="14" x14ac:dyDescent="0.15">
      <c r="A108" s="18">
        <v>53.5</v>
      </c>
      <c r="B108" s="18">
        <v>106</v>
      </c>
      <c r="D108" s="56">
        <v>608.36529540000004</v>
      </c>
      <c r="E108" s="56">
        <v>539.37573239999995</v>
      </c>
      <c r="F108" s="56">
        <v>484.93875120000001</v>
      </c>
      <c r="G108" s="56">
        <v>476.24185180000001</v>
      </c>
      <c r="I108" s="19">
        <f t="shared" si="7"/>
        <v>123.42654420000002</v>
      </c>
      <c r="J108" s="19">
        <f t="shared" si="7"/>
        <v>63.133880599999941</v>
      </c>
      <c r="K108" s="19">
        <f t="shared" si="8"/>
        <v>79.232827780000065</v>
      </c>
      <c r="L108" s="20">
        <f t="shared" si="9"/>
        <v>1.2549969529356024</v>
      </c>
      <c r="M108" s="20">
        <f t="shared" si="12"/>
        <v>1.6397568761392172</v>
      </c>
      <c r="P108" s="18">
        <f t="shared" si="10"/>
        <v>-1.847537519494745</v>
      </c>
    </row>
    <row r="109" spans="1:22" ht="14" x14ac:dyDescent="0.15">
      <c r="A109" s="18">
        <v>54</v>
      </c>
      <c r="B109" s="18">
        <v>107</v>
      </c>
      <c r="D109" s="56">
        <v>607.07189940000001</v>
      </c>
      <c r="E109" s="56">
        <v>538.56213379999997</v>
      </c>
      <c r="F109" s="56">
        <v>484.22842409999998</v>
      </c>
      <c r="G109" s="56">
        <v>475.08224489999998</v>
      </c>
      <c r="I109" s="19">
        <f t="shared" si="7"/>
        <v>122.84347530000002</v>
      </c>
      <c r="J109" s="19">
        <f t="shared" si="7"/>
        <v>63.479888899999992</v>
      </c>
      <c r="K109" s="19">
        <f t="shared" si="8"/>
        <v>78.407553070000034</v>
      </c>
      <c r="L109" s="20">
        <f t="shared" si="9"/>
        <v>1.2351558017613362</v>
      </c>
      <c r="M109" s="20">
        <f t="shared" si="12"/>
        <v>1.6235116120976951</v>
      </c>
      <c r="P109" s="18">
        <f t="shared" si="10"/>
        <v>-2.8199454980943832</v>
      </c>
    </row>
    <row r="110" spans="1:22" ht="14" x14ac:dyDescent="0.15">
      <c r="A110" s="18">
        <v>54.5</v>
      </c>
      <c r="B110" s="18">
        <v>108</v>
      </c>
      <c r="D110" s="56">
        <v>612.17730710000001</v>
      </c>
      <c r="E110" s="56">
        <v>541.73034670000004</v>
      </c>
      <c r="F110" s="56">
        <v>484.86230469999998</v>
      </c>
      <c r="G110" s="56">
        <v>475.77694700000001</v>
      </c>
      <c r="I110" s="19">
        <f t="shared" si="7"/>
        <v>127.31500240000003</v>
      </c>
      <c r="J110" s="19">
        <f t="shared" si="7"/>
        <v>65.953399700000034</v>
      </c>
      <c r="K110" s="19">
        <f t="shared" si="8"/>
        <v>81.147622610000013</v>
      </c>
      <c r="L110" s="20">
        <f t="shared" si="9"/>
        <v>1.2303781606272524</v>
      </c>
      <c r="M110" s="20">
        <f t="shared" si="12"/>
        <v>1.6223298580963552</v>
      </c>
      <c r="P110" s="18">
        <f t="shared" si="10"/>
        <v>-2.8906828537143237</v>
      </c>
    </row>
    <row r="111" spans="1:22" ht="14" x14ac:dyDescent="0.15">
      <c r="A111" s="18">
        <v>55</v>
      </c>
      <c r="B111" s="18">
        <v>109</v>
      </c>
      <c r="D111" s="56">
        <v>611.49023439999996</v>
      </c>
      <c r="E111" s="56">
        <v>540.80548099999999</v>
      </c>
      <c r="F111" s="56">
        <v>484.64730830000002</v>
      </c>
      <c r="G111" s="56">
        <v>475.36788940000002</v>
      </c>
      <c r="I111" s="19">
        <f t="shared" si="7"/>
        <v>126.84292609999994</v>
      </c>
      <c r="J111" s="19">
        <f t="shared" si="7"/>
        <v>65.437591599999962</v>
      </c>
      <c r="K111" s="19">
        <f t="shared" si="8"/>
        <v>81.036611979999975</v>
      </c>
      <c r="L111" s="20">
        <f t="shared" si="9"/>
        <v>1.2383801114709732</v>
      </c>
      <c r="M111" s="20">
        <f t="shared" si="12"/>
        <v>1.6339276960728202</v>
      </c>
      <c r="P111" s="18">
        <f t="shared" si="10"/>
        <v>-2.196460208025409</v>
      </c>
    </row>
    <row r="112" spans="1:22" ht="14" x14ac:dyDescent="0.15">
      <c r="A112" s="18">
        <v>55.5</v>
      </c>
      <c r="B112" s="18">
        <v>110</v>
      </c>
      <c r="D112" s="56">
        <v>611.21826169999997</v>
      </c>
      <c r="E112" s="56">
        <v>540.64965819999998</v>
      </c>
      <c r="F112" s="56">
        <v>483.98883060000003</v>
      </c>
      <c r="G112" s="56">
        <v>474.40634160000002</v>
      </c>
      <c r="I112" s="19">
        <f t="shared" si="7"/>
        <v>127.22943109999994</v>
      </c>
      <c r="J112" s="19">
        <f t="shared" si="7"/>
        <v>66.243316599999957</v>
      </c>
      <c r="K112" s="19">
        <f t="shared" si="8"/>
        <v>80.859109479999972</v>
      </c>
      <c r="L112" s="20">
        <f t="shared" si="9"/>
        <v>1.2206379998793724</v>
      </c>
      <c r="M112" s="20">
        <f t="shared" si="12"/>
        <v>1.6197814716139634</v>
      </c>
      <c r="P112" s="18">
        <f t="shared" si="10"/>
        <v>-3.0432240091981302</v>
      </c>
    </row>
    <row r="113" spans="1:16" ht="14" x14ac:dyDescent="0.15">
      <c r="A113" s="18">
        <v>56</v>
      </c>
      <c r="B113" s="18">
        <v>111</v>
      </c>
      <c r="D113" s="56">
        <v>611.36077880000005</v>
      </c>
      <c r="E113" s="56">
        <v>539.75958249999996</v>
      </c>
      <c r="F113" s="56">
        <v>484.83950809999999</v>
      </c>
      <c r="G113" s="56">
        <v>475.37326050000001</v>
      </c>
      <c r="I113" s="19">
        <f t="shared" si="7"/>
        <v>126.52127070000006</v>
      </c>
      <c r="J113" s="19">
        <f t="shared" si="7"/>
        <v>64.38632199999995</v>
      </c>
      <c r="K113" s="19">
        <f t="shared" si="8"/>
        <v>81.450845300000097</v>
      </c>
      <c r="L113" s="20">
        <f t="shared" si="9"/>
        <v>1.2650333606569446</v>
      </c>
      <c r="M113" s="20">
        <f t="shared" si="12"/>
        <v>1.6677727195242797</v>
      </c>
      <c r="P113" s="18">
        <f t="shared" si="10"/>
        <v>-0.17056695347614986</v>
      </c>
    </row>
    <row r="114" spans="1:16" ht="14" x14ac:dyDescent="0.15">
      <c r="A114" s="18">
        <v>56.5</v>
      </c>
      <c r="B114" s="18">
        <v>112</v>
      </c>
      <c r="D114" s="56">
        <v>613.02441409999994</v>
      </c>
      <c r="E114" s="56">
        <v>542.31719969999995</v>
      </c>
      <c r="F114" s="56">
        <v>484.01116939999997</v>
      </c>
      <c r="G114" s="56">
        <v>474.40008540000002</v>
      </c>
      <c r="I114" s="19">
        <f t="shared" si="7"/>
        <v>129.01324469999997</v>
      </c>
      <c r="J114" s="19">
        <f t="shared" si="7"/>
        <v>67.917114299999923</v>
      </c>
      <c r="K114" s="19">
        <f t="shared" si="8"/>
        <v>81.471264690000027</v>
      </c>
      <c r="L114" s="20">
        <f t="shared" si="9"/>
        <v>1.1995689971474557</v>
      </c>
      <c r="M114" s="20">
        <f t="shared" si="12"/>
        <v>1.6059042431475348</v>
      </c>
      <c r="P114" s="18">
        <f t="shared" si="10"/>
        <v>-3.8738862654171973</v>
      </c>
    </row>
    <row r="115" spans="1:16" ht="14" x14ac:dyDescent="0.15">
      <c r="A115" s="18">
        <v>57</v>
      </c>
      <c r="B115" s="18">
        <v>113</v>
      </c>
      <c r="D115" s="56">
        <v>610.90600589999997</v>
      </c>
      <c r="E115" s="56">
        <v>540.58422849999999</v>
      </c>
      <c r="F115" s="56">
        <v>484.49932860000001</v>
      </c>
      <c r="G115" s="56">
        <v>475.79168700000002</v>
      </c>
      <c r="I115" s="19">
        <f t="shared" si="7"/>
        <v>126.40667729999996</v>
      </c>
      <c r="J115" s="19">
        <f t="shared" si="7"/>
        <v>64.79254149999997</v>
      </c>
      <c r="K115" s="19">
        <f t="shared" si="8"/>
        <v>81.051898249999979</v>
      </c>
      <c r="L115" s="20">
        <f t="shared" si="9"/>
        <v>1.2509448830618879</v>
      </c>
      <c r="M115" s="20">
        <f t="shared" si="12"/>
        <v>1.6608760161947111</v>
      </c>
      <c r="P115" s="18">
        <f t="shared" si="10"/>
        <v>-0.58338938138904595</v>
      </c>
    </row>
    <row r="116" spans="1:16" ht="14" x14ac:dyDescent="0.15">
      <c r="A116" s="18">
        <v>57.5</v>
      </c>
      <c r="B116" s="18">
        <v>114</v>
      </c>
      <c r="D116" s="56">
        <v>610.71698000000004</v>
      </c>
      <c r="E116" s="56">
        <v>541.04815670000005</v>
      </c>
      <c r="F116" s="56">
        <v>483.71926880000001</v>
      </c>
      <c r="G116" s="56">
        <v>474.3330383</v>
      </c>
      <c r="I116" s="19">
        <f t="shared" si="7"/>
        <v>126.99771120000003</v>
      </c>
      <c r="J116" s="19">
        <f t="shared" si="7"/>
        <v>66.715118400000051</v>
      </c>
      <c r="K116" s="19">
        <f t="shared" si="8"/>
        <v>80.297128319999985</v>
      </c>
      <c r="L116" s="20">
        <f t="shared" si="9"/>
        <v>1.2035821901501702</v>
      </c>
      <c r="M116" s="20">
        <f t="shared" si="12"/>
        <v>1.6171092104157374</v>
      </c>
      <c r="P116" s="18">
        <f t="shared" si="10"/>
        <v>-3.2031800495195086</v>
      </c>
    </row>
    <row r="117" spans="1:16" ht="14" x14ac:dyDescent="0.15">
      <c r="A117" s="18">
        <v>58</v>
      </c>
      <c r="B117" s="18">
        <v>115</v>
      </c>
      <c r="D117" s="56">
        <v>606.59857179999995</v>
      </c>
      <c r="E117" s="56">
        <v>538.62298580000004</v>
      </c>
      <c r="F117" s="56">
        <v>485.30935670000002</v>
      </c>
      <c r="G117" s="56">
        <v>475.93338010000002</v>
      </c>
      <c r="I117" s="19">
        <f t="shared" si="7"/>
        <v>121.28921509999992</v>
      </c>
      <c r="J117" s="19">
        <f t="shared" si="7"/>
        <v>62.689605700000016</v>
      </c>
      <c r="K117" s="19">
        <f t="shared" si="8"/>
        <v>77.406491109999905</v>
      </c>
      <c r="L117" s="20">
        <f t="shared" si="9"/>
        <v>1.2347579833318347</v>
      </c>
      <c r="M117" s="20">
        <f t="shared" si="12"/>
        <v>1.6518808907301461</v>
      </c>
      <c r="P117" s="18">
        <f t="shared" si="10"/>
        <v>-1.121819027585693</v>
      </c>
    </row>
    <row r="118" spans="1:16" ht="14" x14ac:dyDescent="0.15">
      <c r="A118" s="18">
        <v>58.5</v>
      </c>
      <c r="B118" s="18">
        <v>116</v>
      </c>
      <c r="D118" s="56">
        <v>607.15124509999998</v>
      </c>
      <c r="E118" s="56">
        <v>538.88385010000002</v>
      </c>
      <c r="F118" s="56">
        <v>483.55340580000001</v>
      </c>
      <c r="G118" s="56">
        <v>475.03622439999998</v>
      </c>
      <c r="I118" s="19">
        <f t="shared" si="7"/>
        <v>123.59783929999998</v>
      </c>
      <c r="J118" s="19">
        <f t="shared" si="7"/>
        <v>63.847625700000037</v>
      </c>
      <c r="K118" s="19">
        <f t="shared" si="8"/>
        <v>78.904501309999944</v>
      </c>
      <c r="L118" s="20">
        <f t="shared" si="9"/>
        <v>1.2358251453350426</v>
      </c>
      <c r="M118" s="20">
        <f t="shared" si="12"/>
        <v>1.6565439398660979</v>
      </c>
      <c r="P118" s="18">
        <f t="shared" si="10"/>
        <v>-0.84269852989405436</v>
      </c>
    </row>
    <row r="119" spans="1:16" ht="14" x14ac:dyDescent="0.15">
      <c r="A119" s="18">
        <v>59</v>
      </c>
      <c r="B119" s="18">
        <v>117</v>
      </c>
      <c r="D119" s="56">
        <v>605.48828130000004</v>
      </c>
      <c r="E119" s="56">
        <v>538.37213129999998</v>
      </c>
      <c r="F119" s="56">
        <v>484.79214480000002</v>
      </c>
      <c r="G119" s="56">
        <v>475.79214480000002</v>
      </c>
      <c r="I119" s="19">
        <f t="shared" si="7"/>
        <v>120.69613650000002</v>
      </c>
      <c r="J119" s="19">
        <f t="shared" si="7"/>
        <v>62.579986499999961</v>
      </c>
      <c r="K119" s="19">
        <f t="shared" si="8"/>
        <v>76.890145950000061</v>
      </c>
      <c r="L119" s="20">
        <f t="shared" si="9"/>
        <v>1.2286699031167114</v>
      </c>
      <c r="M119" s="20">
        <f t="shared" si="12"/>
        <v>1.6529845847805109</v>
      </c>
      <c r="P119" s="18">
        <f t="shared" si="10"/>
        <v>-1.0557541795312355</v>
      </c>
    </row>
    <row r="120" spans="1:16" ht="14" x14ac:dyDescent="0.15">
      <c r="A120" s="18">
        <v>59.5</v>
      </c>
      <c r="B120" s="18">
        <v>118</v>
      </c>
      <c r="D120" s="56">
        <v>607.51855469999998</v>
      </c>
      <c r="E120" s="56">
        <v>538.32208249999996</v>
      </c>
      <c r="F120" s="56">
        <v>483.59454349999999</v>
      </c>
      <c r="G120" s="56">
        <v>474.24453740000001</v>
      </c>
      <c r="I120" s="19">
        <f t="shared" si="7"/>
        <v>123.9240112</v>
      </c>
      <c r="J120" s="19">
        <f t="shared" si="7"/>
        <v>64.077545099999952</v>
      </c>
      <c r="K120" s="19">
        <f t="shared" si="8"/>
        <v>79.06972963000004</v>
      </c>
      <c r="L120" s="20">
        <f t="shared" si="9"/>
        <v>1.2339693960903646</v>
      </c>
      <c r="M120" s="20">
        <f t="shared" si="12"/>
        <v>1.661879964886908</v>
      </c>
      <c r="P120" s="18">
        <f t="shared" si="10"/>
        <v>-0.52329508462035756</v>
      </c>
    </row>
    <row r="121" spans="1:16" ht="14" x14ac:dyDescent="0.15">
      <c r="A121" s="18">
        <v>60</v>
      </c>
      <c r="B121" s="18">
        <v>119</v>
      </c>
      <c r="D121" s="56">
        <v>610.40368650000005</v>
      </c>
      <c r="E121" s="56">
        <v>541.52539060000004</v>
      </c>
      <c r="F121" s="56">
        <v>484.41751099999999</v>
      </c>
      <c r="G121" s="56">
        <v>475.74386600000003</v>
      </c>
      <c r="I121" s="19">
        <f t="shared" si="7"/>
        <v>125.98617550000006</v>
      </c>
      <c r="J121" s="19">
        <f t="shared" si="7"/>
        <v>65.781524600000012</v>
      </c>
      <c r="K121" s="19">
        <f t="shared" si="8"/>
        <v>79.939108280000056</v>
      </c>
      <c r="L121" s="20">
        <f t="shared" si="9"/>
        <v>1.2152212762791461</v>
      </c>
      <c r="M121" s="20">
        <f t="shared" si="12"/>
        <v>1.6467277322084337</v>
      </c>
      <c r="P121" s="18">
        <f t="shared" si="10"/>
        <v>-1.4302764616227182</v>
      </c>
    </row>
    <row r="122" spans="1:16" ht="14" x14ac:dyDescent="0.15">
      <c r="A122" s="18">
        <v>60.5</v>
      </c>
      <c r="B122" s="18">
        <v>120</v>
      </c>
      <c r="D122" s="56">
        <v>609.07318120000002</v>
      </c>
      <c r="E122" s="56">
        <v>540.99444579999999</v>
      </c>
      <c r="F122" s="56">
        <v>483.61914059999998</v>
      </c>
      <c r="G122" s="56">
        <v>474.59320070000001</v>
      </c>
      <c r="I122" s="19">
        <f t="shared" si="7"/>
        <v>125.45404060000004</v>
      </c>
      <c r="J122" s="19">
        <f t="shared" si="7"/>
        <v>66.401245099999983</v>
      </c>
      <c r="K122" s="19">
        <f t="shared" si="8"/>
        <v>78.973169030000065</v>
      </c>
      <c r="L122" s="20">
        <f t="shared" si="9"/>
        <v>1.1893326534926689</v>
      </c>
      <c r="M122" s="20">
        <f t="shared" si="12"/>
        <v>1.6244349965547005</v>
      </c>
      <c r="P122" s="18">
        <f t="shared" si="10"/>
        <v>-2.7646736101760401</v>
      </c>
    </row>
    <row r="123" spans="1:16" ht="14" x14ac:dyDescent="0.15">
      <c r="A123" s="18">
        <v>61</v>
      </c>
      <c r="B123" s="18">
        <v>121</v>
      </c>
      <c r="D123" s="56">
        <v>611.78887940000004</v>
      </c>
      <c r="E123" s="56">
        <v>542.55560300000002</v>
      </c>
      <c r="F123" s="56">
        <v>484.51007079999999</v>
      </c>
      <c r="G123" s="56">
        <v>475.73132320000002</v>
      </c>
      <c r="I123" s="19">
        <f t="shared" si="7"/>
        <v>127.27880860000005</v>
      </c>
      <c r="J123" s="19">
        <f t="shared" si="7"/>
        <v>66.824279799999999</v>
      </c>
      <c r="K123" s="19">
        <f t="shared" si="8"/>
        <v>80.501812740000048</v>
      </c>
      <c r="L123" s="20">
        <f t="shared" si="9"/>
        <v>1.2046790924037769</v>
      </c>
      <c r="M123" s="20">
        <f t="shared" si="12"/>
        <v>1.6433773225985526</v>
      </c>
      <c r="P123" s="18">
        <f t="shared" si="10"/>
        <v>-1.6308250663051711</v>
      </c>
    </row>
    <row r="124" spans="1:16" ht="14" x14ac:dyDescent="0.15">
      <c r="A124" s="18">
        <v>61.5</v>
      </c>
      <c r="B124" s="18">
        <v>122</v>
      </c>
      <c r="D124" s="56">
        <v>610.72967530000005</v>
      </c>
      <c r="E124" s="56">
        <v>541.94403079999995</v>
      </c>
      <c r="F124" s="56">
        <v>484.24588010000002</v>
      </c>
      <c r="G124" s="56">
        <v>474.93072510000002</v>
      </c>
      <c r="I124" s="19">
        <f t="shared" si="7"/>
        <v>126.48379520000003</v>
      </c>
      <c r="J124" s="19">
        <f t="shared" si="7"/>
        <v>67.013305699999933</v>
      </c>
      <c r="K124" s="19">
        <f t="shared" si="8"/>
        <v>79.574481210000073</v>
      </c>
      <c r="L124" s="20">
        <f t="shared" si="9"/>
        <v>1.1874430067102353</v>
      </c>
      <c r="M124" s="20">
        <f t="shared" si="12"/>
        <v>1.6297371240377552</v>
      </c>
      <c r="P124" s="18">
        <f t="shared" si="10"/>
        <v>-2.4472992015547477</v>
      </c>
    </row>
    <row r="125" spans="1:16" ht="14" x14ac:dyDescent="0.15">
      <c r="A125" s="18">
        <v>62</v>
      </c>
      <c r="B125" s="18">
        <v>123</v>
      </c>
      <c r="D125" s="56">
        <v>610.17468259999998</v>
      </c>
      <c r="E125" s="56">
        <v>542.11480710000001</v>
      </c>
      <c r="F125" s="56">
        <v>484.23022459999999</v>
      </c>
      <c r="G125" s="56">
        <v>475.47116089999997</v>
      </c>
      <c r="I125" s="19">
        <f t="shared" si="7"/>
        <v>125.944458</v>
      </c>
      <c r="J125" s="19">
        <f t="shared" si="7"/>
        <v>66.643646200000035</v>
      </c>
      <c r="K125" s="19">
        <f t="shared" si="8"/>
        <v>79.293905659999979</v>
      </c>
      <c r="L125" s="20">
        <f t="shared" si="9"/>
        <v>1.1898194378806353</v>
      </c>
      <c r="M125" s="20">
        <f t="shared" si="12"/>
        <v>1.6357094423408991</v>
      </c>
      <c r="P125" s="18">
        <f t="shared" si="10"/>
        <v>-2.0898085535806628</v>
      </c>
    </row>
    <row r="126" spans="1:16" ht="14" x14ac:dyDescent="0.15">
      <c r="A126" s="18">
        <v>62.5</v>
      </c>
      <c r="B126" s="18">
        <v>124</v>
      </c>
      <c r="D126" s="56">
        <v>610.88385010000002</v>
      </c>
      <c r="E126" s="56">
        <v>541.47949219999998</v>
      </c>
      <c r="F126" s="56">
        <v>483.5556641</v>
      </c>
      <c r="G126" s="56">
        <v>474.05273440000002</v>
      </c>
      <c r="I126" s="19">
        <f t="shared" si="7"/>
        <v>127.32818600000002</v>
      </c>
      <c r="J126" s="19">
        <f t="shared" si="7"/>
        <v>67.426757799999962</v>
      </c>
      <c r="K126" s="19">
        <f t="shared" si="8"/>
        <v>80.129455540000038</v>
      </c>
      <c r="L126" s="20">
        <f t="shared" si="9"/>
        <v>1.1883925336834167</v>
      </c>
      <c r="M126" s="20">
        <f t="shared" si="12"/>
        <v>1.6378784252764247</v>
      </c>
      <c r="P126" s="18">
        <f t="shared" si="10"/>
        <v>-1.9599777114004002</v>
      </c>
    </row>
    <row r="127" spans="1:16" ht="14" x14ac:dyDescent="0.15">
      <c r="A127" s="18">
        <v>63</v>
      </c>
      <c r="B127" s="18">
        <v>125</v>
      </c>
      <c r="D127" s="56">
        <v>610.84289550000005</v>
      </c>
      <c r="E127" s="56">
        <v>542.63891599999999</v>
      </c>
      <c r="F127" s="56">
        <v>484.68707280000001</v>
      </c>
      <c r="G127" s="56">
        <v>475.52481080000001</v>
      </c>
      <c r="I127" s="19">
        <f t="shared" si="7"/>
        <v>126.15582270000004</v>
      </c>
      <c r="J127" s="19">
        <f t="shared" si="7"/>
        <v>67.114105199999983</v>
      </c>
      <c r="K127" s="19">
        <f t="shared" si="8"/>
        <v>79.17594906000005</v>
      </c>
      <c r="L127" s="20">
        <f t="shared" si="9"/>
        <v>1.1797214434142538</v>
      </c>
      <c r="M127" s="20">
        <f t="shared" si="12"/>
        <v>1.6328032221400057</v>
      </c>
      <c r="P127" s="18">
        <f t="shared" si="10"/>
        <v>-2.2637688969578447</v>
      </c>
    </row>
    <row r="128" spans="1:16" ht="14" x14ac:dyDescent="0.15">
      <c r="A128" s="18">
        <v>63.5</v>
      </c>
      <c r="B128" s="18">
        <v>126</v>
      </c>
      <c r="D128" s="56">
        <v>609.64996340000005</v>
      </c>
      <c r="E128" s="56">
        <v>541.23907469999995</v>
      </c>
      <c r="F128" s="56">
        <v>483.28967290000003</v>
      </c>
      <c r="G128" s="56">
        <v>474.40725709999998</v>
      </c>
      <c r="I128" s="19">
        <f t="shared" si="7"/>
        <v>126.36029050000002</v>
      </c>
      <c r="J128" s="19">
        <f t="shared" si="7"/>
        <v>66.831817599999965</v>
      </c>
      <c r="K128" s="19">
        <f t="shared" si="8"/>
        <v>79.578018180000043</v>
      </c>
      <c r="L128" s="20">
        <f t="shared" si="9"/>
        <v>1.1907205435633712</v>
      </c>
      <c r="M128" s="20">
        <f t="shared" si="12"/>
        <v>1.6473982094218673</v>
      </c>
      <c r="P128" s="18">
        <f t="shared" si="10"/>
        <v>-1.3901430793553895</v>
      </c>
    </row>
    <row r="129" spans="1:16" ht="14" x14ac:dyDescent="0.15">
      <c r="A129" s="18">
        <v>64</v>
      </c>
      <c r="B129" s="18">
        <v>127</v>
      </c>
      <c r="D129" s="56">
        <v>610.79376219999995</v>
      </c>
      <c r="E129" s="56">
        <v>542.13305660000003</v>
      </c>
      <c r="F129" s="56">
        <v>484.76620480000003</v>
      </c>
      <c r="G129" s="56">
        <v>475.60214230000003</v>
      </c>
      <c r="I129" s="19">
        <f t="shared" si="7"/>
        <v>126.02755739999992</v>
      </c>
      <c r="J129" s="19">
        <f t="shared" si="7"/>
        <v>66.530914300000006</v>
      </c>
      <c r="K129" s="19">
        <f t="shared" si="8"/>
        <v>79.455917389999911</v>
      </c>
      <c r="L129" s="20">
        <f t="shared" si="9"/>
        <v>1.1942706368308529</v>
      </c>
      <c r="M129" s="20">
        <f t="shared" si="12"/>
        <v>1.6545441898220929</v>
      </c>
      <c r="P129" s="18">
        <f t="shared" si="10"/>
        <v>-0.96239944045021419</v>
      </c>
    </row>
    <row r="130" spans="1:16" ht="14" x14ac:dyDescent="0.15">
      <c r="A130" s="18">
        <v>64.5</v>
      </c>
      <c r="B130" s="18">
        <v>128</v>
      </c>
      <c r="D130" s="56">
        <v>608.81390380000005</v>
      </c>
      <c r="E130" s="56">
        <v>542.14868160000003</v>
      </c>
      <c r="F130" s="56">
        <v>483.82745360000001</v>
      </c>
      <c r="G130" s="56">
        <v>474.70944209999999</v>
      </c>
      <c r="I130" s="19">
        <f t="shared" ref="I130:J152" si="13">D130-F130</f>
        <v>124.98645020000004</v>
      </c>
      <c r="J130" s="19">
        <f t="shared" si="13"/>
        <v>67.439239500000042</v>
      </c>
      <c r="K130" s="19">
        <f t="shared" ref="K130:K152" si="14">I130-0.7*J130</f>
        <v>77.778982550000009</v>
      </c>
      <c r="L130" s="20">
        <f t="shared" ref="L130:L152" si="15">K130/J130</f>
        <v>1.1533193898190379</v>
      </c>
      <c r="M130" s="20">
        <f t="shared" si="12"/>
        <v>1.6171888299430222</v>
      </c>
      <c r="P130" s="18">
        <f t="shared" si="10"/>
        <v>-3.198414188934779</v>
      </c>
    </row>
    <row r="131" spans="1:16" ht="14" x14ac:dyDescent="0.15">
      <c r="A131" s="18">
        <v>65</v>
      </c>
      <c r="B131" s="18">
        <v>129</v>
      </c>
      <c r="D131" s="56">
        <v>611.04522710000003</v>
      </c>
      <c r="E131" s="56">
        <v>543.0234375</v>
      </c>
      <c r="F131" s="56">
        <v>484.73358150000001</v>
      </c>
      <c r="G131" s="56">
        <v>475.8963013</v>
      </c>
      <c r="I131" s="19">
        <f t="shared" si="13"/>
        <v>126.31164560000002</v>
      </c>
      <c r="J131" s="19">
        <f t="shared" si="13"/>
        <v>67.127136199999995</v>
      </c>
      <c r="K131" s="19">
        <f t="shared" si="14"/>
        <v>79.322650260000017</v>
      </c>
      <c r="L131" s="20">
        <f t="shared" si="15"/>
        <v>1.1816778541492439</v>
      </c>
      <c r="M131" s="20">
        <f t="shared" si="12"/>
        <v>1.649143181405972</v>
      </c>
      <c r="P131" s="18">
        <f t="shared" si="10"/>
        <v>-1.2856926576546845</v>
      </c>
    </row>
    <row r="132" spans="1:16" ht="14" x14ac:dyDescent="0.15">
      <c r="A132" s="18">
        <v>65.5</v>
      </c>
      <c r="B132" s="18">
        <v>130</v>
      </c>
      <c r="D132" s="56">
        <v>608.33764650000001</v>
      </c>
      <c r="E132" s="56">
        <v>541.40991210000004</v>
      </c>
      <c r="F132" s="56">
        <v>484.5431519</v>
      </c>
      <c r="G132" s="56">
        <v>474.79080199999999</v>
      </c>
      <c r="I132" s="19">
        <f t="shared" si="13"/>
        <v>123.79449460000001</v>
      </c>
      <c r="J132" s="19">
        <f t="shared" si="13"/>
        <v>66.619110100000057</v>
      </c>
      <c r="K132" s="19">
        <f t="shared" si="14"/>
        <v>77.16111752999997</v>
      </c>
      <c r="L132" s="20">
        <f t="shared" si="15"/>
        <v>1.1582429938522987</v>
      </c>
      <c r="M132" s="20">
        <f t="shared" si="12"/>
        <v>1.629304208241771</v>
      </c>
      <c r="P132" s="18">
        <f t="shared" si="10"/>
        <v>-2.4732126476520726</v>
      </c>
    </row>
    <row r="133" spans="1:16" ht="14" x14ac:dyDescent="0.15">
      <c r="A133" s="18">
        <v>66</v>
      </c>
      <c r="B133" s="18">
        <v>131</v>
      </c>
      <c r="D133" s="56">
        <v>608.57452390000003</v>
      </c>
      <c r="E133" s="56">
        <v>541.84057619999999</v>
      </c>
      <c r="F133" s="56">
        <v>483.73089599999997</v>
      </c>
      <c r="G133" s="56">
        <v>474.967804</v>
      </c>
      <c r="I133" s="19">
        <f t="shared" si="13"/>
        <v>124.84362790000006</v>
      </c>
      <c r="J133" s="19">
        <f t="shared" si="13"/>
        <v>66.872772199999986</v>
      </c>
      <c r="K133" s="19">
        <f t="shared" si="14"/>
        <v>78.032687360000068</v>
      </c>
      <c r="L133" s="20">
        <f t="shared" si="15"/>
        <v>1.1668827953867911</v>
      </c>
      <c r="M133" s="20">
        <f t="shared" si="12"/>
        <v>1.6415398969090074</v>
      </c>
      <c r="P133" s="18">
        <f t="shared" si="10"/>
        <v>-1.7408095760078739</v>
      </c>
    </row>
    <row r="134" spans="1:16" ht="14" x14ac:dyDescent="0.15">
      <c r="A134" s="18">
        <v>66.5</v>
      </c>
      <c r="B134" s="18">
        <v>132</v>
      </c>
      <c r="D134" s="56">
        <v>606.49871829999995</v>
      </c>
      <c r="E134" s="56">
        <v>540.97106929999995</v>
      </c>
      <c r="F134" s="56">
        <v>484.4971008</v>
      </c>
      <c r="G134" s="56">
        <v>475.32720949999998</v>
      </c>
      <c r="I134" s="19">
        <f t="shared" si="13"/>
        <v>122.00161749999995</v>
      </c>
      <c r="J134" s="19">
        <f t="shared" si="13"/>
        <v>65.643859799999973</v>
      </c>
      <c r="K134" s="19">
        <f t="shared" si="14"/>
        <v>76.050915639999971</v>
      </c>
      <c r="L134" s="20">
        <f t="shared" si="15"/>
        <v>1.1585381461679376</v>
      </c>
      <c r="M134" s="20">
        <f t="shared" si="12"/>
        <v>1.6367911348228981</v>
      </c>
      <c r="P134" s="18">
        <f t="shared" ref="P134:P152" si="16">(M134-$O$2)/$O$2*100</f>
        <v>-2.025060674001816</v>
      </c>
    </row>
    <row r="135" spans="1:16" ht="14" x14ac:dyDescent="0.15">
      <c r="A135" s="18">
        <v>67</v>
      </c>
      <c r="B135" s="18">
        <v>133</v>
      </c>
      <c r="D135" s="56">
        <v>607.2869263</v>
      </c>
      <c r="E135" s="56">
        <v>542.11059569999998</v>
      </c>
      <c r="F135" s="56">
        <v>483.62271120000003</v>
      </c>
      <c r="G135" s="56">
        <v>474.51809689999999</v>
      </c>
      <c r="I135" s="19">
        <f t="shared" si="13"/>
        <v>123.66421509999998</v>
      </c>
      <c r="J135" s="19">
        <f t="shared" si="13"/>
        <v>67.592498799999987</v>
      </c>
      <c r="K135" s="19">
        <f t="shared" si="14"/>
        <v>76.349465939999988</v>
      </c>
      <c r="L135" s="20">
        <f t="shared" si="15"/>
        <v>1.129555310063489</v>
      </c>
      <c r="M135" s="20">
        <f t="shared" si="12"/>
        <v>1.6114041858511934</v>
      </c>
      <c r="P135" s="18">
        <f t="shared" si="16"/>
        <v>-3.5446710459409974</v>
      </c>
    </row>
    <row r="136" spans="1:16" ht="14" x14ac:dyDescent="0.15">
      <c r="A136" s="18">
        <v>67.5</v>
      </c>
      <c r="B136" s="18">
        <v>134</v>
      </c>
      <c r="D136" s="56">
        <v>606.44470209999997</v>
      </c>
      <c r="E136" s="56">
        <v>540.86303710000004</v>
      </c>
      <c r="F136" s="56">
        <v>483.90344240000002</v>
      </c>
      <c r="G136" s="56">
        <v>474.16629030000001</v>
      </c>
      <c r="I136" s="19">
        <f t="shared" si="13"/>
        <v>122.54125969999996</v>
      </c>
      <c r="J136" s="19">
        <f t="shared" si="13"/>
        <v>66.696746800000028</v>
      </c>
      <c r="K136" s="19">
        <f t="shared" si="14"/>
        <v>75.853536939999941</v>
      </c>
      <c r="L136" s="20">
        <f t="shared" si="15"/>
        <v>1.1372899066195521</v>
      </c>
      <c r="M136" s="20">
        <f t="shared" si="12"/>
        <v>1.6227346695400007</v>
      </c>
      <c r="P136" s="18">
        <f t="shared" si="16"/>
        <v>-2.8664516761463164</v>
      </c>
    </row>
    <row r="137" spans="1:16" ht="14" x14ac:dyDescent="0.15">
      <c r="A137" s="18">
        <v>68</v>
      </c>
      <c r="B137" s="18">
        <v>135</v>
      </c>
      <c r="D137" s="56">
        <v>607.1658936</v>
      </c>
      <c r="E137" s="56">
        <v>541.37640380000005</v>
      </c>
      <c r="F137" s="56">
        <v>484.94143680000002</v>
      </c>
      <c r="G137" s="56">
        <v>474.76440430000002</v>
      </c>
      <c r="I137" s="19">
        <f t="shared" si="13"/>
        <v>122.22445679999998</v>
      </c>
      <c r="J137" s="19">
        <f t="shared" si="13"/>
        <v>66.611999500000024</v>
      </c>
      <c r="K137" s="19">
        <f t="shared" si="14"/>
        <v>75.596057149999979</v>
      </c>
      <c r="L137" s="20">
        <f t="shared" si="15"/>
        <v>1.1348714603590295</v>
      </c>
      <c r="M137" s="20">
        <f t="shared" si="12"/>
        <v>1.6239121104122223</v>
      </c>
      <c r="P137" s="18">
        <f t="shared" si="16"/>
        <v>-2.7959724955339751</v>
      </c>
    </row>
    <row r="138" spans="1:16" ht="14" x14ac:dyDescent="0.15">
      <c r="A138" s="18">
        <v>68.5</v>
      </c>
      <c r="B138" s="18">
        <v>136</v>
      </c>
      <c r="D138" s="56">
        <v>607.38616939999997</v>
      </c>
      <c r="E138" s="56">
        <v>541.27844240000002</v>
      </c>
      <c r="F138" s="56">
        <v>484.10147089999998</v>
      </c>
      <c r="G138" s="56">
        <v>475.55029300000001</v>
      </c>
      <c r="I138" s="19">
        <f t="shared" si="13"/>
        <v>123.28469849999999</v>
      </c>
      <c r="J138" s="19">
        <f t="shared" si="13"/>
        <v>65.728149400000007</v>
      </c>
      <c r="K138" s="19">
        <f t="shared" si="14"/>
        <v>77.274993919999986</v>
      </c>
      <c r="L138" s="20">
        <f t="shared" si="15"/>
        <v>1.1756757892228131</v>
      </c>
      <c r="M138" s="20">
        <f t="shared" si="12"/>
        <v>1.6683123264087498</v>
      </c>
      <c r="P138" s="18">
        <f t="shared" si="16"/>
        <v>-0.13826719901079643</v>
      </c>
    </row>
    <row r="139" spans="1:16" ht="14" x14ac:dyDescent="0.15">
      <c r="A139" s="18">
        <v>69</v>
      </c>
      <c r="B139" s="18">
        <v>137</v>
      </c>
      <c r="D139" s="56">
        <v>607.04229740000005</v>
      </c>
      <c r="E139" s="56">
        <v>542.59594730000003</v>
      </c>
      <c r="F139" s="56">
        <v>484.52883910000003</v>
      </c>
      <c r="G139" s="56">
        <v>475.490387</v>
      </c>
      <c r="I139" s="19">
        <f t="shared" si="13"/>
        <v>122.51345830000002</v>
      </c>
      <c r="J139" s="19">
        <f t="shared" si="13"/>
        <v>67.105560300000036</v>
      </c>
      <c r="K139" s="19">
        <f t="shared" si="14"/>
        <v>75.539566089999994</v>
      </c>
      <c r="L139" s="20">
        <f t="shared" si="15"/>
        <v>1.1256826670144047</v>
      </c>
      <c r="M139" s="20">
        <f t="shared" si="12"/>
        <v>1.6219150913330855</v>
      </c>
      <c r="P139" s="18">
        <f t="shared" si="16"/>
        <v>-2.9155099361692782</v>
      </c>
    </row>
    <row r="140" spans="1:16" ht="14" x14ac:dyDescent="0.15">
      <c r="A140" s="18">
        <v>69.5</v>
      </c>
      <c r="B140" s="18">
        <v>138</v>
      </c>
      <c r="D140" s="56">
        <v>606.62329099999999</v>
      </c>
      <c r="E140" s="56">
        <v>541.16528319999998</v>
      </c>
      <c r="F140" s="56">
        <v>484.0938721</v>
      </c>
      <c r="G140" s="56">
        <v>474.83459470000003</v>
      </c>
      <c r="I140" s="19">
        <f t="shared" si="13"/>
        <v>122.5294189</v>
      </c>
      <c r="J140" s="19">
        <f t="shared" si="13"/>
        <v>66.330688499999951</v>
      </c>
      <c r="K140" s="19">
        <f t="shared" si="14"/>
        <v>76.097936950000033</v>
      </c>
      <c r="L140" s="20">
        <f t="shared" si="15"/>
        <v>1.1472508226716218</v>
      </c>
      <c r="M140" s="20">
        <f t="shared" si="12"/>
        <v>1.6470791341230466</v>
      </c>
      <c r="P140" s="18">
        <f t="shared" si="16"/>
        <v>-1.4092422682361776</v>
      </c>
    </row>
    <row r="141" spans="1:16" ht="14" x14ac:dyDescent="0.15">
      <c r="A141" s="18">
        <v>70</v>
      </c>
      <c r="B141" s="18">
        <v>139</v>
      </c>
      <c r="D141" s="56">
        <v>607.36822510000002</v>
      </c>
      <c r="E141" s="56">
        <v>542.02929689999996</v>
      </c>
      <c r="F141" s="56">
        <v>484.866333</v>
      </c>
      <c r="G141" s="56">
        <v>475.72732539999998</v>
      </c>
      <c r="I141" s="19">
        <f t="shared" si="13"/>
        <v>122.50189210000002</v>
      </c>
      <c r="J141" s="19">
        <f t="shared" si="13"/>
        <v>66.301971499999979</v>
      </c>
      <c r="K141" s="19">
        <f t="shared" si="14"/>
        <v>76.090512050000029</v>
      </c>
      <c r="L141" s="20">
        <f t="shared" si="15"/>
        <v>1.1476357388558205</v>
      </c>
      <c r="M141" s="20">
        <f t="shared" si="12"/>
        <v>1.6510599374399892</v>
      </c>
      <c r="P141" s="18">
        <f t="shared" si="16"/>
        <v>-1.170959597253612</v>
      </c>
    </row>
    <row r="142" spans="1:16" ht="14" x14ac:dyDescent="0.15">
      <c r="A142" s="18">
        <v>70.5</v>
      </c>
      <c r="B142" s="18">
        <v>140</v>
      </c>
      <c r="D142" s="56">
        <v>606.97265630000004</v>
      </c>
      <c r="E142" s="56">
        <v>541.81585689999997</v>
      </c>
      <c r="F142" s="56">
        <v>483.2400513</v>
      </c>
      <c r="G142" s="56">
        <v>474.71658330000002</v>
      </c>
      <c r="I142" s="19">
        <f t="shared" si="13"/>
        <v>123.73260500000004</v>
      </c>
      <c r="J142" s="19">
        <f t="shared" si="13"/>
        <v>67.099273599999947</v>
      </c>
      <c r="K142" s="19">
        <f t="shared" si="14"/>
        <v>76.763113480000072</v>
      </c>
      <c r="L142" s="20">
        <f t="shared" si="15"/>
        <v>1.144023017858723</v>
      </c>
      <c r="M142" s="20">
        <f t="shared" si="12"/>
        <v>1.6510431035756359</v>
      </c>
      <c r="P142" s="18">
        <f t="shared" si="16"/>
        <v>-1.1719672376321266</v>
      </c>
    </row>
    <row r="143" spans="1:16" ht="14" x14ac:dyDescent="0.15">
      <c r="A143" s="18">
        <v>71</v>
      </c>
      <c r="B143" s="18">
        <v>141</v>
      </c>
      <c r="D143" s="56">
        <v>610.56341550000002</v>
      </c>
      <c r="E143" s="56">
        <v>544.6580811</v>
      </c>
      <c r="F143" s="56">
        <v>484.97808839999999</v>
      </c>
      <c r="G143" s="56">
        <v>475.95663450000001</v>
      </c>
      <c r="I143" s="19">
        <f t="shared" si="13"/>
        <v>125.58532710000003</v>
      </c>
      <c r="J143" s="19">
        <f t="shared" si="13"/>
        <v>68.701446599999997</v>
      </c>
      <c r="K143" s="19">
        <f t="shared" si="14"/>
        <v>77.494314480000043</v>
      </c>
      <c r="L143" s="20">
        <f t="shared" si="15"/>
        <v>1.1279866482462109</v>
      </c>
      <c r="M143" s="20">
        <f t="shared" si="12"/>
        <v>1.6386026210958677</v>
      </c>
      <c r="P143" s="18">
        <f t="shared" si="16"/>
        <v>-1.9166288442416399</v>
      </c>
    </row>
    <row r="144" spans="1:16" ht="14" x14ac:dyDescent="0.15">
      <c r="A144" s="18">
        <v>71.5</v>
      </c>
      <c r="B144" s="18">
        <v>142</v>
      </c>
      <c r="D144" s="56">
        <v>610.90698239999995</v>
      </c>
      <c r="E144" s="56">
        <v>543.55725099999995</v>
      </c>
      <c r="F144" s="56">
        <v>483.78363039999999</v>
      </c>
      <c r="G144" s="56">
        <v>474.48010249999999</v>
      </c>
      <c r="I144" s="19">
        <f t="shared" si="13"/>
        <v>127.12335199999995</v>
      </c>
      <c r="J144" s="19">
        <f t="shared" si="13"/>
        <v>69.077148499999964</v>
      </c>
      <c r="K144" s="19">
        <f t="shared" si="14"/>
        <v>78.769348049999991</v>
      </c>
      <c r="L144" s="20">
        <f t="shared" si="15"/>
        <v>1.1403097805926374</v>
      </c>
      <c r="M144" s="20">
        <f t="shared" si="12"/>
        <v>1.6545216405750385</v>
      </c>
      <c r="P144" s="18">
        <f t="shared" si="16"/>
        <v>-0.96374919184182817</v>
      </c>
    </row>
    <row r="145" spans="1:16" ht="14" x14ac:dyDescent="0.15">
      <c r="A145" s="18">
        <v>72</v>
      </c>
      <c r="B145" s="18">
        <v>143</v>
      </c>
      <c r="D145" s="56">
        <v>610.71728519999999</v>
      </c>
      <c r="E145" s="56">
        <v>543.57934569999998</v>
      </c>
      <c r="F145" s="56">
        <v>484.65982059999999</v>
      </c>
      <c r="G145" s="56">
        <v>475.34600829999999</v>
      </c>
      <c r="I145" s="19">
        <f t="shared" si="13"/>
        <v>126.0574646</v>
      </c>
      <c r="J145" s="19">
        <f t="shared" si="13"/>
        <v>68.233337399999982</v>
      </c>
      <c r="K145" s="19">
        <f t="shared" si="14"/>
        <v>78.294128420000021</v>
      </c>
      <c r="L145" s="20">
        <f t="shared" si="15"/>
        <v>1.1474468552083463</v>
      </c>
      <c r="M145" s="20">
        <f t="shared" si="12"/>
        <v>1.6652546023234915</v>
      </c>
      <c r="P145" s="18">
        <f t="shared" si="16"/>
        <v>-0.32129625223281211</v>
      </c>
    </row>
    <row r="146" spans="1:16" ht="14" x14ac:dyDescent="0.15">
      <c r="A146" s="18">
        <v>72.5</v>
      </c>
      <c r="B146" s="18">
        <v>144</v>
      </c>
      <c r="D146" s="56">
        <v>612.43658449999998</v>
      </c>
      <c r="E146" s="56">
        <v>543.88647460000004</v>
      </c>
      <c r="F146" s="56">
        <v>483.5958862</v>
      </c>
      <c r="G146" s="56">
        <v>474.75234990000001</v>
      </c>
      <c r="I146" s="19">
        <f t="shared" si="13"/>
        <v>128.84069829999999</v>
      </c>
      <c r="J146" s="19">
        <f t="shared" si="13"/>
        <v>69.134124700000029</v>
      </c>
      <c r="K146" s="19">
        <f t="shared" si="14"/>
        <v>80.446811009999976</v>
      </c>
      <c r="L146" s="20">
        <f t="shared" si="15"/>
        <v>1.163633898007534</v>
      </c>
      <c r="M146" s="20">
        <f t="shared" si="12"/>
        <v>1.6850375322554232</v>
      </c>
      <c r="P146" s="18">
        <f t="shared" si="16"/>
        <v>0.86286910554278129</v>
      </c>
    </row>
    <row r="147" spans="1:16" ht="14" x14ac:dyDescent="0.15">
      <c r="A147" s="18">
        <v>73</v>
      </c>
      <c r="B147" s="18">
        <v>145</v>
      </c>
      <c r="D147" s="56">
        <v>613.63208010000005</v>
      </c>
      <c r="E147" s="56">
        <v>544.54034420000005</v>
      </c>
      <c r="F147" s="56">
        <v>484.81314090000001</v>
      </c>
      <c r="G147" s="56">
        <v>475.00088499999998</v>
      </c>
      <c r="I147" s="19">
        <f t="shared" si="13"/>
        <v>128.81893920000005</v>
      </c>
      <c r="J147" s="19">
        <f t="shared" si="13"/>
        <v>69.539459200000067</v>
      </c>
      <c r="K147" s="19">
        <f t="shared" si="14"/>
        <v>80.141317759999993</v>
      </c>
      <c r="L147" s="20">
        <f t="shared" si="15"/>
        <v>1.1524581680957322</v>
      </c>
      <c r="M147" s="20">
        <f t="shared" si="12"/>
        <v>1.6774576894763653</v>
      </c>
      <c r="P147" s="18">
        <f t="shared" si="16"/>
        <v>0.40915536004454783</v>
      </c>
    </row>
    <row r="148" spans="1:16" ht="14" x14ac:dyDescent="0.15">
      <c r="A148" s="18">
        <v>73.5</v>
      </c>
      <c r="B148" s="18">
        <v>146</v>
      </c>
      <c r="D148" s="56">
        <v>611.2891846</v>
      </c>
      <c r="E148" s="56">
        <v>542.98828130000004</v>
      </c>
      <c r="F148" s="56">
        <v>484.133667</v>
      </c>
      <c r="G148" s="56">
        <v>474.72329710000002</v>
      </c>
      <c r="I148" s="19">
        <f t="shared" si="13"/>
        <v>127.1555176</v>
      </c>
      <c r="J148" s="19">
        <f t="shared" si="13"/>
        <v>68.264984200000015</v>
      </c>
      <c r="K148" s="19">
        <f t="shared" si="14"/>
        <v>79.370028659999988</v>
      </c>
      <c r="L148" s="20">
        <f t="shared" si="15"/>
        <v>1.1626755589287894</v>
      </c>
      <c r="M148" s="20">
        <f t="shared" si="12"/>
        <v>1.6912709674421667</v>
      </c>
      <c r="P148" s="18">
        <f t="shared" si="16"/>
        <v>1.2359896712769141</v>
      </c>
    </row>
    <row r="149" spans="1:16" ht="14" x14ac:dyDescent="0.15">
      <c r="A149" s="18">
        <v>74</v>
      </c>
      <c r="B149" s="18">
        <v>147</v>
      </c>
      <c r="D149" s="56">
        <v>612.14086910000003</v>
      </c>
      <c r="E149" s="56">
        <v>543.2384644</v>
      </c>
      <c r="F149" s="56">
        <v>483.7322388</v>
      </c>
      <c r="G149" s="56">
        <v>474.96112060000002</v>
      </c>
      <c r="I149" s="19">
        <f t="shared" si="13"/>
        <v>128.40863030000003</v>
      </c>
      <c r="J149" s="19">
        <f t="shared" si="13"/>
        <v>68.277343799999983</v>
      </c>
      <c r="K149" s="19">
        <f t="shared" si="14"/>
        <v>80.614489640000045</v>
      </c>
      <c r="L149" s="20">
        <f t="shared" si="15"/>
        <v>1.1806916489917709</v>
      </c>
      <c r="M149" s="20">
        <f t="shared" si="12"/>
        <v>1.7128829446378924</v>
      </c>
      <c r="P149" s="18">
        <f t="shared" si="16"/>
        <v>2.5296380234811133</v>
      </c>
    </row>
    <row r="150" spans="1:16" ht="14" x14ac:dyDescent="0.15">
      <c r="A150" s="18">
        <v>74.5</v>
      </c>
      <c r="B150" s="18">
        <v>148</v>
      </c>
      <c r="D150" s="56">
        <v>609.30316159999995</v>
      </c>
      <c r="E150" s="56">
        <v>540.71533199999999</v>
      </c>
      <c r="F150" s="56">
        <v>484.13009640000001</v>
      </c>
      <c r="G150" s="56">
        <v>475.02233890000002</v>
      </c>
      <c r="I150" s="19">
        <f t="shared" si="13"/>
        <v>125.17306519999994</v>
      </c>
      <c r="J150" s="19">
        <f t="shared" si="13"/>
        <v>65.692993099999967</v>
      </c>
      <c r="K150" s="19">
        <f t="shared" si="14"/>
        <v>79.187970029999974</v>
      </c>
      <c r="L150" s="20">
        <f t="shared" si="15"/>
        <v>1.2054249059630686</v>
      </c>
      <c r="M150" s="20">
        <f t="shared" si="12"/>
        <v>1.7412120887419342</v>
      </c>
      <c r="P150" s="18">
        <f t="shared" si="16"/>
        <v>4.2253621239487495</v>
      </c>
    </row>
    <row r="151" spans="1:16" ht="14" x14ac:dyDescent="0.15">
      <c r="A151" s="18">
        <v>75</v>
      </c>
      <c r="B151" s="18">
        <v>149</v>
      </c>
      <c r="D151" s="56">
        <v>615.26025389999995</v>
      </c>
      <c r="E151" s="56">
        <v>543.57550049999998</v>
      </c>
      <c r="F151" s="56">
        <v>483.8059998</v>
      </c>
      <c r="G151" s="56">
        <v>474.5780029</v>
      </c>
      <c r="I151" s="19">
        <f t="shared" si="13"/>
        <v>131.45425409999996</v>
      </c>
      <c r="J151" s="19">
        <f t="shared" si="13"/>
        <v>68.997497599999974</v>
      </c>
      <c r="K151" s="19">
        <f t="shared" si="14"/>
        <v>83.156005779999987</v>
      </c>
      <c r="L151" s="20">
        <f t="shared" si="15"/>
        <v>1.2052032127611541</v>
      </c>
      <c r="M151" s="20">
        <f t="shared" si="12"/>
        <v>1.7445862826727636</v>
      </c>
      <c r="P151" s="18">
        <f t="shared" si="16"/>
        <v>4.4273344089971589</v>
      </c>
    </row>
    <row r="152" spans="1:16" ht="14" x14ac:dyDescent="0.15">
      <c r="A152" s="18">
        <v>75.5</v>
      </c>
      <c r="B152" s="18">
        <v>150</v>
      </c>
      <c r="D152" s="56">
        <v>615.93914789999997</v>
      </c>
      <c r="E152" s="56">
        <v>541.84936519999997</v>
      </c>
      <c r="F152" s="56">
        <v>484.44970699999999</v>
      </c>
      <c r="G152" s="56">
        <v>475.21011349999998</v>
      </c>
      <c r="I152" s="19">
        <f t="shared" si="13"/>
        <v>131.48944089999998</v>
      </c>
      <c r="J152" s="19">
        <f t="shared" si="13"/>
        <v>66.639251699999988</v>
      </c>
      <c r="K152" s="19">
        <f t="shared" si="14"/>
        <v>84.841964709999985</v>
      </c>
      <c r="L152" s="20">
        <f t="shared" si="15"/>
        <v>1.2731530223650456</v>
      </c>
      <c r="M152" s="20">
        <f t="shared" ref="M152" si="17">L152+ABS($N$2)*A152</f>
        <v>1.8161319794093993</v>
      </c>
      <c r="P152" s="18">
        <f t="shared" si="16"/>
        <v>8.7099121598637037</v>
      </c>
    </row>
    <row r="153" spans="1:16" ht="14" x14ac:dyDescent="0.15">
      <c r="D153" s="56">
        <v>612.484375</v>
      </c>
      <c r="E153" s="56">
        <v>540.19030759999998</v>
      </c>
      <c r="F153" s="56">
        <v>483.22842409999998</v>
      </c>
      <c r="G153" s="56">
        <v>473.9172974</v>
      </c>
      <c r="I153" s="19"/>
      <c r="J153" s="19"/>
      <c r="K153" s="19"/>
      <c r="L153" s="20"/>
      <c r="M153" s="20"/>
    </row>
    <row r="154" spans="1:16" ht="14" x14ac:dyDescent="0.15">
      <c r="D154" s="56">
        <v>609.74493410000002</v>
      </c>
      <c r="E154" s="56">
        <v>539.19879149999997</v>
      </c>
      <c r="F154" s="56">
        <v>483.94769289999999</v>
      </c>
      <c r="G154" s="56">
        <v>474.67993159999997</v>
      </c>
      <c r="I154" s="19"/>
      <c r="J154" s="19"/>
      <c r="K154" s="19"/>
      <c r="L154" s="20"/>
      <c r="M154" s="20"/>
    </row>
    <row r="155" spans="1:16" ht="14" x14ac:dyDescent="0.15">
      <c r="D155" s="56">
        <v>606.8419189</v>
      </c>
      <c r="E155" s="56">
        <v>537.75604250000004</v>
      </c>
      <c r="F155" s="56">
        <v>484.14080810000002</v>
      </c>
      <c r="G155" s="56">
        <v>474.9092407</v>
      </c>
      <c r="I155" s="19"/>
      <c r="J155" s="19"/>
      <c r="K155" s="19"/>
      <c r="L155" s="20"/>
      <c r="M155" s="20"/>
    </row>
    <row r="156" spans="1:16" ht="14" x14ac:dyDescent="0.15">
      <c r="D156" s="56">
        <v>605.74688719999995</v>
      </c>
      <c r="E156" s="56">
        <v>537.96520999999996</v>
      </c>
      <c r="F156" s="56">
        <v>483.5400085</v>
      </c>
      <c r="G156" s="56">
        <v>474.38131709999999</v>
      </c>
      <c r="I156" s="19"/>
      <c r="J156" s="19"/>
      <c r="K156" s="19"/>
      <c r="L156" s="20"/>
      <c r="M156" s="20"/>
    </row>
    <row r="157" spans="1:16" ht="14" x14ac:dyDescent="0.15">
      <c r="D157" s="56">
        <v>606.63696289999996</v>
      </c>
      <c r="E157" s="56">
        <v>539.18670650000001</v>
      </c>
      <c r="F157" s="56">
        <v>484.88018799999998</v>
      </c>
      <c r="G157" s="56">
        <v>475.6669617</v>
      </c>
      <c r="I157" s="19"/>
      <c r="J157" s="19"/>
      <c r="K157" s="19"/>
      <c r="L157" s="20"/>
      <c r="M157" s="20"/>
    </row>
    <row r="158" spans="1:16" ht="14" x14ac:dyDescent="0.15">
      <c r="D158" s="56">
        <v>610.16723630000001</v>
      </c>
      <c r="E158" s="56">
        <v>540.75762940000004</v>
      </c>
      <c r="F158" s="56">
        <v>483.38803100000001</v>
      </c>
      <c r="G158" s="56">
        <v>474.24945070000001</v>
      </c>
      <c r="I158" s="19"/>
      <c r="J158" s="19"/>
      <c r="K158" s="19"/>
      <c r="L158" s="20"/>
      <c r="M158" s="20"/>
    </row>
    <row r="159" spans="1:16" ht="14" x14ac:dyDescent="0.15">
      <c r="D159" s="56">
        <v>613.03710939999996</v>
      </c>
      <c r="E159" s="56">
        <v>542.23193360000005</v>
      </c>
      <c r="F159" s="56">
        <v>484.20339969999998</v>
      </c>
      <c r="G159" s="56">
        <v>475.0353088</v>
      </c>
      <c r="I159" s="19"/>
      <c r="J159" s="19"/>
      <c r="K159" s="19"/>
      <c r="L159" s="20"/>
      <c r="M159" s="20"/>
    </row>
    <row r="160" spans="1:16" ht="14" x14ac:dyDescent="0.15">
      <c r="D160" s="56">
        <v>611.65905759999998</v>
      </c>
      <c r="E160" s="56">
        <v>540.73974610000005</v>
      </c>
      <c r="F160" s="56">
        <v>483.78186040000003</v>
      </c>
      <c r="G160" s="56">
        <v>474.56192019999997</v>
      </c>
      <c r="I160" s="19"/>
      <c r="J160" s="19"/>
      <c r="K160" s="19"/>
      <c r="L160" s="20"/>
      <c r="M160" s="20"/>
    </row>
    <row r="161" spans="4:13" ht="14" x14ac:dyDescent="0.15">
      <c r="D161" s="56">
        <v>611.88940430000002</v>
      </c>
      <c r="E161" s="56">
        <v>541.06146239999998</v>
      </c>
      <c r="F161" s="56">
        <v>484.29861449999999</v>
      </c>
      <c r="G161" s="56">
        <v>474.9240112</v>
      </c>
      <c r="I161" s="19"/>
      <c r="J161" s="19"/>
      <c r="K161" s="19"/>
      <c r="L161" s="20"/>
      <c r="M161" s="20"/>
    </row>
    <row r="162" spans="4:13" ht="14" x14ac:dyDescent="0.15">
      <c r="D162" s="56">
        <v>606.17535399999997</v>
      </c>
      <c r="E162" s="56">
        <v>537.22381589999998</v>
      </c>
      <c r="F162" s="56">
        <v>484.51141360000003</v>
      </c>
      <c r="G162" s="56">
        <v>475.1130981</v>
      </c>
      <c r="I162" s="19"/>
      <c r="J162" s="19"/>
      <c r="K162" s="19"/>
      <c r="L162" s="20"/>
      <c r="M162" s="20"/>
    </row>
    <row r="163" spans="4:13" ht="14" x14ac:dyDescent="0.15">
      <c r="D163" s="56">
        <v>599.57550049999998</v>
      </c>
      <c r="E163" s="56">
        <v>534.56964110000001</v>
      </c>
      <c r="F163" s="56">
        <v>483.12695309999998</v>
      </c>
      <c r="G163" s="56">
        <v>474.09790040000001</v>
      </c>
      <c r="I163" s="19"/>
      <c r="J163" s="19"/>
      <c r="K163" s="19"/>
      <c r="L163" s="20"/>
      <c r="M163" s="20"/>
    </row>
    <row r="164" spans="4:13" ht="14" x14ac:dyDescent="0.15">
      <c r="D164" s="56">
        <v>606.93591309999999</v>
      </c>
      <c r="E164" s="56">
        <v>537.89489749999996</v>
      </c>
      <c r="F164" s="56">
        <v>485.36297610000003</v>
      </c>
      <c r="G164" s="56">
        <v>475.66650390000001</v>
      </c>
      <c r="I164" s="19"/>
      <c r="J164" s="19"/>
      <c r="K164" s="19"/>
      <c r="L164" s="20"/>
      <c r="M164" s="20"/>
    </row>
    <row r="165" spans="4:13" ht="14" x14ac:dyDescent="0.15">
      <c r="D165" s="56">
        <v>609.2969971</v>
      </c>
      <c r="E165" s="56">
        <v>537.58911130000001</v>
      </c>
      <c r="F165" s="56">
        <v>483.60302730000001</v>
      </c>
      <c r="G165" s="56">
        <v>474.45507809999998</v>
      </c>
      <c r="I165" s="19"/>
      <c r="J165" s="19"/>
      <c r="K165" s="19"/>
      <c r="L165" s="20"/>
      <c r="M165" s="20"/>
    </row>
    <row r="166" spans="4:13" ht="14" x14ac:dyDescent="0.15">
      <c r="D166" s="56">
        <v>608.2713013</v>
      </c>
      <c r="E166" s="56">
        <v>537.58850099999995</v>
      </c>
      <c r="F166" s="56">
        <v>483.73937990000002</v>
      </c>
      <c r="G166" s="56">
        <v>474.6669617</v>
      </c>
      <c r="I166" s="19"/>
      <c r="J166" s="19"/>
      <c r="K166" s="19"/>
      <c r="L166" s="20"/>
      <c r="M166" s="20"/>
    </row>
    <row r="167" spans="4:13" ht="14" x14ac:dyDescent="0.15">
      <c r="D167" s="56">
        <v>605.92547609999997</v>
      </c>
      <c r="E167" s="56">
        <v>535.65093990000003</v>
      </c>
      <c r="F167" s="56">
        <v>484.6003723</v>
      </c>
      <c r="G167" s="56">
        <v>475.45462040000001</v>
      </c>
      <c r="I167" s="19"/>
      <c r="J167" s="19"/>
      <c r="K167" s="19"/>
      <c r="L167" s="20"/>
      <c r="M167" s="20"/>
    </row>
    <row r="168" spans="4:13" ht="14" x14ac:dyDescent="0.15">
      <c r="D168" s="56">
        <v>605.76513669999997</v>
      </c>
      <c r="E168" s="56">
        <v>535.69488530000001</v>
      </c>
      <c r="F168" s="56">
        <v>483.56100459999999</v>
      </c>
      <c r="G168" s="56">
        <v>474.47698969999999</v>
      </c>
      <c r="I168" s="19"/>
      <c r="J168" s="19"/>
      <c r="K168" s="19"/>
      <c r="L168" s="20"/>
      <c r="M168" s="20"/>
    </row>
    <row r="169" spans="4:13" ht="14" x14ac:dyDescent="0.15">
      <c r="D169" s="56">
        <v>604.39685059999999</v>
      </c>
      <c r="E169" s="56">
        <v>536.04455570000005</v>
      </c>
      <c r="F169" s="56">
        <v>484.95260619999999</v>
      </c>
      <c r="G169" s="56">
        <v>475.0576782</v>
      </c>
      <c r="I169" s="19"/>
      <c r="J169" s="19"/>
      <c r="K169" s="19"/>
      <c r="L169" s="20"/>
      <c r="M169" s="20"/>
    </row>
    <row r="170" spans="4:13" ht="14" x14ac:dyDescent="0.15">
      <c r="D170" s="56">
        <v>603.27197269999999</v>
      </c>
      <c r="E170" s="56">
        <v>535.58911130000001</v>
      </c>
      <c r="F170" s="56">
        <v>483.81268310000002</v>
      </c>
      <c r="G170" s="56">
        <v>475.28698730000002</v>
      </c>
      <c r="I170" s="19"/>
      <c r="J170" s="19"/>
      <c r="K170" s="19"/>
      <c r="L170" s="20"/>
      <c r="M170" s="20"/>
    </row>
    <row r="171" spans="4:13" ht="14" x14ac:dyDescent="0.15">
      <c r="D171" s="56">
        <v>602.87640380000005</v>
      </c>
      <c r="E171" s="56">
        <v>537.31976320000001</v>
      </c>
      <c r="F171" s="56">
        <v>484.36431879999998</v>
      </c>
      <c r="G171" s="56">
        <v>475.17971799999998</v>
      </c>
      <c r="I171" s="19"/>
      <c r="J171" s="19"/>
      <c r="K171" s="19"/>
      <c r="L171" s="20"/>
      <c r="M171" s="20"/>
    </row>
    <row r="172" spans="4:13" ht="14" x14ac:dyDescent="0.15">
      <c r="D172" s="56">
        <v>601.38323969999999</v>
      </c>
      <c r="E172" s="56">
        <v>537.69616699999995</v>
      </c>
      <c r="F172" s="56">
        <v>484.06393430000003</v>
      </c>
      <c r="G172" s="56">
        <v>474.53240970000002</v>
      </c>
      <c r="I172" s="19"/>
      <c r="J172" s="19"/>
      <c r="K172" s="19"/>
      <c r="L172" s="20"/>
      <c r="M172" s="20"/>
    </row>
    <row r="173" spans="4:13" ht="14" x14ac:dyDescent="0.15">
      <c r="D173" s="56">
        <v>602.38287349999996</v>
      </c>
      <c r="E173" s="56">
        <v>538.9258423</v>
      </c>
      <c r="F173" s="56">
        <v>484.13992309999998</v>
      </c>
      <c r="G173" s="56">
        <v>474.8037415</v>
      </c>
      <c r="I173" s="19"/>
      <c r="J173" s="19"/>
      <c r="K173" s="19"/>
      <c r="L173" s="20"/>
      <c r="M173" s="20"/>
    </row>
    <row r="174" spans="4:13" ht="14" x14ac:dyDescent="0.15">
      <c r="D174" s="56">
        <v>601.06085210000003</v>
      </c>
      <c r="E174" s="56">
        <v>537.11773679999999</v>
      </c>
      <c r="F174" s="56">
        <v>483.46578979999998</v>
      </c>
      <c r="G174" s="56">
        <v>474.18060300000002</v>
      </c>
      <c r="I174" s="19"/>
      <c r="J174" s="19"/>
      <c r="K174" s="19"/>
      <c r="L174" s="20"/>
      <c r="M174" s="20"/>
    </row>
    <row r="175" spans="4:13" ht="14" x14ac:dyDescent="0.15">
      <c r="D175" s="56">
        <v>600.03936769999996</v>
      </c>
      <c r="E175" s="56">
        <v>538.30090329999996</v>
      </c>
      <c r="F175" s="56">
        <v>483.8073425</v>
      </c>
      <c r="G175" s="56">
        <v>474.96871950000002</v>
      </c>
      <c r="I175" s="19"/>
      <c r="J175" s="19"/>
      <c r="K175" s="19"/>
      <c r="L175" s="20"/>
      <c r="M175" s="20"/>
    </row>
    <row r="176" spans="4:13" ht="14" x14ac:dyDescent="0.15">
      <c r="D176" s="56">
        <v>600.29150389999995</v>
      </c>
      <c r="E176" s="56">
        <v>539.36138919999996</v>
      </c>
      <c r="F176" s="56">
        <v>483.194458</v>
      </c>
      <c r="G176" s="56">
        <v>474.21322629999997</v>
      </c>
      <c r="I176" s="19"/>
      <c r="J176" s="19"/>
      <c r="K176" s="19"/>
      <c r="L176" s="20"/>
      <c r="M176" s="20"/>
    </row>
    <row r="177" spans="4:13" ht="14" x14ac:dyDescent="0.15">
      <c r="D177" s="56">
        <v>600.7283936</v>
      </c>
      <c r="E177" s="56">
        <v>539.97918700000002</v>
      </c>
      <c r="F177" s="56">
        <v>483.64773559999998</v>
      </c>
      <c r="G177" s="56">
        <v>474.32543950000002</v>
      </c>
      <c r="I177" s="19"/>
      <c r="J177" s="19"/>
      <c r="K177" s="19"/>
      <c r="L177" s="20"/>
      <c r="M177" s="20"/>
    </row>
    <row r="178" spans="4:13" ht="14" x14ac:dyDescent="0.15">
      <c r="D178" s="56">
        <v>601.28759769999999</v>
      </c>
      <c r="E178" s="56">
        <v>539.93005370000003</v>
      </c>
      <c r="F178" s="56">
        <v>483.375946</v>
      </c>
      <c r="G178" s="56">
        <v>473.9061279</v>
      </c>
      <c r="I178" s="19"/>
      <c r="J178" s="19"/>
      <c r="K178" s="19"/>
      <c r="L178" s="20"/>
      <c r="M178" s="20"/>
    </row>
    <row r="179" spans="4:13" ht="14" x14ac:dyDescent="0.15">
      <c r="D179" s="56">
        <v>599.57061769999996</v>
      </c>
      <c r="E179" s="56">
        <v>540.43621829999995</v>
      </c>
      <c r="F179" s="56">
        <v>484.64730830000002</v>
      </c>
      <c r="G179" s="56">
        <v>475.14752199999998</v>
      </c>
      <c r="I179" s="19"/>
      <c r="J179" s="19"/>
      <c r="K179" s="19"/>
      <c r="L179" s="20"/>
      <c r="M179" s="20"/>
    </row>
    <row r="180" spans="4:13" ht="14" x14ac:dyDescent="0.15">
      <c r="D180" s="56">
        <v>600.44177249999996</v>
      </c>
      <c r="E180" s="56">
        <v>541.57836910000003</v>
      </c>
      <c r="F180" s="56">
        <v>483.64105219999999</v>
      </c>
      <c r="G180" s="56">
        <v>474.10147089999998</v>
      </c>
      <c r="I180" s="19"/>
      <c r="J180" s="19"/>
      <c r="K180" s="19"/>
      <c r="L180" s="20"/>
      <c r="M180" s="20"/>
    </row>
    <row r="181" spans="4:13" ht="14" x14ac:dyDescent="0.15">
      <c r="D181" s="56">
        <v>600.44567870000003</v>
      </c>
      <c r="E181" s="56">
        <v>542.21765140000002</v>
      </c>
      <c r="F181" s="56">
        <v>484.86007690000002</v>
      </c>
      <c r="G181" s="56">
        <v>474.94189449999999</v>
      </c>
      <c r="I181" s="19"/>
      <c r="J181" s="19"/>
      <c r="K181" s="19"/>
      <c r="L181" s="20"/>
      <c r="M181" s="20"/>
    </row>
    <row r="182" spans="4:13" ht="14" x14ac:dyDescent="0.15">
      <c r="D182" s="56">
        <v>599.72381589999998</v>
      </c>
      <c r="E182" s="56">
        <v>540.67468259999998</v>
      </c>
      <c r="F182" s="56">
        <v>483.27313229999999</v>
      </c>
      <c r="G182" s="56">
        <v>473.86947629999997</v>
      </c>
      <c r="I182" s="19"/>
      <c r="J182" s="19"/>
      <c r="K182" s="19"/>
      <c r="L182" s="20"/>
      <c r="M182" s="20"/>
    </row>
    <row r="183" spans="4:13" ht="14" x14ac:dyDescent="0.15">
      <c r="D183" s="56">
        <v>600.03381349999995</v>
      </c>
      <c r="E183" s="56">
        <v>541.00653079999995</v>
      </c>
      <c r="F183" s="56">
        <v>484.68350220000002</v>
      </c>
      <c r="G183" s="56">
        <v>475.10995480000003</v>
      </c>
      <c r="I183" s="19"/>
      <c r="J183" s="19"/>
      <c r="K183" s="19"/>
      <c r="L183" s="20"/>
      <c r="M183" s="20"/>
    </row>
    <row r="184" spans="4:13" ht="14" x14ac:dyDescent="0.15">
      <c r="D184" s="56">
        <v>598.27618410000002</v>
      </c>
      <c r="E184" s="56">
        <v>540.68670650000001</v>
      </c>
      <c r="F184" s="56">
        <v>483.37057499999997</v>
      </c>
      <c r="G184" s="56">
        <v>474.15557860000001</v>
      </c>
      <c r="I184" s="19"/>
      <c r="J184" s="19"/>
      <c r="K184" s="19"/>
      <c r="L184" s="20"/>
      <c r="M184" s="20"/>
    </row>
    <row r="185" spans="4:13" ht="14" x14ac:dyDescent="0.15">
      <c r="D185" s="56">
        <v>598.95605469999998</v>
      </c>
      <c r="E185" s="56">
        <v>541.65386960000001</v>
      </c>
      <c r="F185" s="56">
        <v>484.03396609999999</v>
      </c>
      <c r="G185" s="56">
        <v>475.16809080000002</v>
      </c>
      <c r="I185" s="19"/>
      <c r="J185" s="19"/>
      <c r="K185" s="19"/>
      <c r="L185" s="20"/>
      <c r="M185" s="20"/>
    </row>
    <row r="186" spans="4:13" ht="14" x14ac:dyDescent="0.15">
      <c r="D186" s="56">
        <v>602.08459470000003</v>
      </c>
      <c r="E186" s="56">
        <v>543.08129880000001</v>
      </c>
      <c r="F186" s="56">
        <v>483.99642940000001</v>
      </c>
      <c r="G186" s="56">
        <v>473.94815060000002</v>
      </c>
      <c r="I186" s="19"/>
      <c r="J186" s="19"/>
      <c r="K186" s="19"/>
      <c r="L186" s="20"/>
      <c r="M186" s="20"/>
    </row>
    <row r="187" spans="4:13" ht="14" x14ac:dyDescent="0.15">
      <c r="D187" s="56">
        <v>600.69226070000002</v>
      </c>
      <c r="E187" s="56">
        <v>543.04620360000001</v>
      </c>
      <c r="F187" s="56">
        <v>484.27581789999999</v>
      </c>
      <c r="G187" s="56">
        <v>474.47027589999999</v>
      </c>
      <c r="I187" s="19"/>
      <c r="J187" s="19"/>
      <c r="K187" s="19"/>
      <c r="L187" s="20"/>
      <c r="M187" s="20"/>
    </row>
    <row r="188" spans="4:13" ht="14" x14ac:dyDescent="0.15">
      <c r="D188" s="56">
        <v>602.94567870000003</v>
      </c>
      <c r="E188" s="56">
        <v>543.80157469999995</v>
      </c>
      <c r="F188" s="56">
        <v>484.8681335</v>
      </c>
      <c r="G188" s="56">
        <v>475.26553339999998</v>
      </c>
      <c r="I188" s="19"/>
      <c r="J188" s="19"/>
      <c r="K188" s="19"/>
      <c r="L188" s="20"/>
      <c r="M188" s="20"/>
    </row>
    <row r="189" spans="4:13" ht="14" x14ac:dyDescent="0.15">
      <c r="D189" s="56">
        <v>602.81555179999998</v>
      </c>
      <c r="E189" s="56">
        <v>543.72314449999999</v>
      </c>
      <c r="F189" s="56">
        <v>483.41708369999998</v>
      </c>
      <c r="G189" s="56">
        <v>473.81671139999997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B4" zoomScale="75" zoomScaleNormal="75" zoomScalePageLayoutView="75" workbookViewId="0">
      <selection activeCell="S54" sqref="S5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508.108429</v>
      </c>
      <c r="E2">
        <v>450.2936401</v>
      </c>
      <c r="F2">
        <v>421.28524779999998</v>
      </c>
      <c r="G2">
        <v>417.57302859999999</v>
      </c>
      <c r="I2" s="19">
        <f t="shared" ref="I2:J65" si="0">D2-F2</f>
        <v>86.823181200000022</v>
      </c>
      <c r="J2" s="19">
        <f t="shared" si="0"/>
        <v>32.720611500000018</v>
      </c>
      <c r="K2" s="19">
        <f t="shared" ref="K2:K65" si="1">I2-0.7*J2</f>
        <v>63.918753150000015</v>
      </c>
      <c r="L2" s="20">
        <f t="shared" ref="L2:L65" si="2">K2/J2</f>
        <v>1.9534706174424636</v>
      </c>
      <c r="M2" s="20"/>
      <c r="N2" s="18">
        <f>LINEST(V64:V104,U64:U104)</f>
        <v>-2.8386864759135905E-2</v>
      </c>
      <c r="O2" s="21">
        <f>AVERAGE(M38:M45)</f>
        <v>3.5187926120654272</v>
      </c>
    </row>
    <row r="3" spans="1:16" x14ac:dyDescent="0.15">
      <c r="A3" s="18">
        <v>1</v>
      </c>
      <c r="B3" s="18">
        <v>1</v>
      </c>
      <c r="C3" s="18" t="s">
        <v>7</v>
      </c>
      <c r="D3">
        <v>507.60876459999997</v>
      </c>
      <c r="E3">
        <v>450.60604860000001</v>
      </c>
      <c r="F3">
        <v>420.64068600000002</v>
      </c>
      <c r="G3">
        <v>417.23440549999998</v>
      </c>
      <c r="I3" s="19">
        <f t="shared" si="0"/>
        <v>86.968078599999956</v>
      </c>
      <c r="J3" s="19">
        <f t="shared" si="0"/>
        <v>33.371643100000028</v>
      </c>
      <c r="K3" s="19">
        <f t="shared" si="1"/>
        <v>63.607928429999937</v>
      </c>
      <c r="L3" s="20">
        <f t="shared" si="2"/>
        <v>1.9060472461423359</v>
      </c>
      <c r="M3" s="20"/>
    </row>
    <row r="4" spans="1:16" ht="15" x14ac:dyDescent="0.15">
      <c r="A4" s="18">
        <v>1.5</v>
      </c>
      <c r="B4" s="18">
        <v>2</v>
      </c>
      <c r="D4">
        <v>507.42941280000002</v>
      </c>
      <c r="E4">
        <v>450.89767460000002</v>
      </c>
      <c r="F4">
        <v>421.38439940000001</v>
      </c>
      <c r="G4">
        <v>417.78009029999998</v>
      </c>
      <c r="I4" s="19">
        <f t="shared" si="0"/>
        <v>86.045013400000016</v>
      </c>
      <c r="J4" s="19">
        <f t="shared" si="0"/>
        <v>33.117584300000033</v>
      </c>
      <c r="K4" s="19">
        <f t="shared" si="1"/>
        <v>62.86270438999999</v>
      </c>
      <c r="L4" s="20">
        <f t="shared" si="2"/>
        <v>1.8981669623167512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506.49942019999997</v>
      </c>
      <c r="E5">
        <v>448.92681879999998</v>
      </c>
      <c r="F5">
        <v>421.87347410000001</v>
      </c>
      <c r="G5">
        <v>418.36483759999999</v>
      </c>
      <c r="I5" s="19">
        <f t="shared" si="0"/>
        <v>84.625946099999965</v>
      </c>
      <c r="J5" s="19">
        <f t="shared" si="0"/>
        <v>30.561981199999991</v>
      </c>
      <c r="K5" s="19">
        <f t="shared" si="1"/>
        <v>63.232559259999974</v>
      </c>
      <c r="L5" s="20">
        <f t="shared" si="2"/>
        <v>2.0689941154731155</v>
      </c>
      <c r="M5" s="20"/>
      <c r="N5" s="18">
        <f>RSQ(V64:V104,U64:U104)</f>
        <v>0.98408878092633834</v>
      </c>
    </row>
    <row r="6" spans="1:16" x14ac:dyDescent="0.15">
      <c r="A6" s="18">
        <v>2.5</v>
      </c>
      <c r="B6" s="18">
        <v>4</v>
      </c>
      <c r="C6" s="18" t="s">
        <v>5</v>
      </c>
      <c r="D6">
        <v>510.16827389999997</v>
      </c>
      <c r="E6">
        <v>449.86492920000001</v>
      </c>
      <c r="F6">
        <v>420.93649290000002</v>
      </c>
      <c r="G6">
        <v>417.53576659999999</v>
      </c>
      <c r="I6" s="19">
        <f t="shared" si="0"/>
        <v>89.231780999999955</v>
      </c>
      <c r="J6" s="19">
        <f t="shared" si="0"/>
        <v>32.329162600000018</v>
      </c>
      <c r="K6" s="19">
        <f t="shared" si="1"/>
        <v>66.60136717999994</v>
      </c>
      <c r="L6" s="20">
        <f t="shared" si="2"/>
        <v>2.0601018344966318</v>
      </c>
      <c r="M6" s="20">
        <f t="shared" ref="M6:M22" si="3">L6+ABS($N$2)*A6</f>
        <v>2.1310689963944713</v>
      </c>
      <c r="P6" s="18">
        <f t="shared" ref="P6:P69" si="4">(M6-$O$2)/$O$2*100</f>
        <v>-39.43749372761139</v>
      </c>
    </row>
    <row r="7" spans="1:16" x14ac:dyDescent="0.15">
      <c r="A7" s="18">
        <v>3</v>
      </c>
      <c r="B7" s="18">
        <v>5</v>
      </c>
      <c r="C7" s="18" t="s">
        <v>8</v>
      </c>
      <c r="D7">
        <v>511.52676389999999</v>
      </c>
      <c r="E7">
        <v>449.70523070000002</v>
      </c>
      <c r="F7">
        <v>420.31652830000002</v>
      </c>
      <c r="G7">
        <v>416.76788329999999</v>
      </c>
      <c r="I7" s="19">
        <f t="shared" si="0"/>
        <v>91.210235599999976</v>
      </c>
      <c r="J7" s="19">
        <f t="shared" si="0"/>
        <v>32.937347400000021</v>
      </c>
      <c r="K7" s="19">
        <f t="shared" si="1"/>
        <v>68.154092419999955</v>
      </c>
      <c r="L7" s="20">
        <f t="shared" si="2"/>
        <v>2.0692040434318617</v>
      </c>
      <c r="M7" s="20">
        <f t="shared" si="3"/>
        <v>2.1543646377092696</v>
      </c>
      <c r="P7" s="18">
        <f t="shared" si="4"/>
        <v>-38.775458652429037</v>
      </c>
    </row>
    <row r="8" spans="1:16" x14ac:dyDescent="0.15">
      <c r="A8" s="18">
        <v>3.5</v>
      </c>
      <c r="B8" s="18">
        <v>6</v>
      </c>
      <c r="D8">
        <v>512.3184814</v>
      </c>
      <c r="E8">
        <v>449.68713380000003</v>
      </c>
      <c r="F8">
        <v>421.13641360000003</v>
      </c>
      <c r="G8">
        <v>417.59005739999998</v>
      </c>
      <c r="I8" s="19">
        <f t="shared" si="0"/>
        <v>91.18206779999997</v>
      </c>
      <c r="J8" s="19">
        <f t="shared" si="0"/>
        <v>32.097076400000049</v>
      </c>
      <c r="K8" s="19">
        <f t="shared" si="1"/>
        <v>68.714114319999936</v>
      </c>
      <c r="L8" s="20">
        <f t="shared" si="2"/>
        <v>2.140821595826087</v>
      </c>
      <c r="M8" s="20">
        <f t="shared" si="3"/>
        <v>2.2401756224830627</v>
      </c>
      <c r="P8" s="18">
        <f t="shared" si="4"/>
        <v>-36.336810109188391</v>
      </c>
    </row>
    <row r="9" spans="1:16" x14ac:dyDescent="0.15">
      <c r="A9" s="18">
        <v>4</v>
      </c>
      <c r="B9" s="18">
        <v>7</v>
      </c>
      <c r="D9">
        <v>513.3341064</v>
      </c>
      <c r="E9">
        <v>448.56088260000001</v>
      </c>
      <c r="F9">
        <v>420.49069209999999</v>
      </c>
      <c r="G9">
        <v>416.91305540000002</v>
      </c>
      <c r="I9" s="19">
        <f t="shared" si="0"/>
        <v>92.843414300000006</v>
      </c>
      <c r="J9" s="19">
        <f t="shared" si="0"/>
        <v>31.647827199999995</v>
      </c>
      <c r="K9" s="19">
        <f t="shared" si="1"/>
        <v>70.689935260000013</v>
      </c>
      <c r="L9" s="20">
        <f t="shared" si="2"/>
        <v>2.2336426072245499</v>
      </c>
      <c r="M9" s="20">
        <f t="shared" si="3"/>
        <v>2.3471900662610934</v>
      </c>
      <c r="P9" s="18">
        <f t="shared" si="4"/>
        <v>-33.295583882581752</v>
      </c>
    </row>
    <row r="10" spans="1:16" x14ac:dyDescent="0.15">
      <c r="A10" s="18">
        <v>4.5</v>
      </c>
      <c r="B10" s="18">
        <v>8</v>
      </c>
      <c r="D10">
        <v>514.60742189999996</v>
      </c>
      <c r="E10">
        <v>448.07543950000002</v>
      </c>
      <c r="F10">
        <v>419.40280150000001</v>
      </c>
      <c r="G10">
        <v>415.86520389999998</v>
      </c>
      <c r="I10" s="19">
        <f t="shared" si="0"/>
        <v>95.204620399999953</v>
      </c>
      <c r="J10" s="19">
        <f t="shared" si="0"/>
        <v>32.210235600000033</v>
      </c>
      <c r="K10" s="19">
        <f t="shared" si="1"/>
        <v>72.657455479999925</v>
      </c>
      <c r="L10" s="20">
        <f t="shared" si="2"/>
        <v>2.2557256762195137</v>
      </c>
      <c r="M10" s="20">
        <f t="shared" si="3"/>
        <v>2.383466567635625</v>
      </c>
      <c r="P10" s="18">
        <f t="shared" si="4"/>
        <v>-32.264647837924137</v>
      </c>
    </row>
    <row r="11" spans="1:16" x14ac:dyDescent="0.15">
      <c r="A11" s="18">
        <v>5</v>
      </c>
      <c r="B11" s="18">
        <v>9</v>
      </c>
      <c r="D11">
        <v>515.49084470000003</v>
      </c>
      <c r="E11">
        <v>447.77209470000003</v>
      </c>
      <c r="F11">
        <v>420.61489870000003</v>
      </c>
      <c r="G11">
        <v>416.94454960000002</v>
      </c>
      <c r="I11" s="19">
        <f t="shared" si="0"/>
        <v>94.875945999999999</v>
      </c>
      <c r="J11" s="19">
        <f t="shared" si="0"/>
        <v>30.827545100000009</v>
      </c>
      <c r="K11" s="19">
        <f t="shared" si="1"/>
        <v>73.296664429999993</v>
      </c>
      <c r="L11" s="20">
        <f t="shared" si="2"/>
        <v>2.377635461800037</v>
      </c>
      <c r="M11" s="20">
        <f t="shared" si="3"/>
        <v>2.5195697855957166</v>
      </c>
      <c r="P11" s="18">
        <f t="shared" si="4"/>
        <v>-28.396752427054693</v>
      </c>
    </row>
    <row r="12" spans="1:16" x14ac:dyDescent="0.15">
      <c r="A12" s="18">
        <v>5.5</v>
      </c>
      <c r="B12" s="18">
        <v>10</v>
      </c>
      <c r="D12">
        <v>521.51702880000005</v>
      </c>
      <c r="E12">
        <v>448.78225709999998</v>
      </c>
      <c r="F12">
        <v>421.28915410000002</v>
      </c>
      <c r="G12">
        <v>417.62548829999997</v>
      </c>
      <c r="I12" s="19">
        <f t="shared" si="0"/>
        <v>100.22787470000003</v>
      </c>
      <c r="J12" s="19">
        <f t="shared" si="0"/>
        <v>31.156768800000009</v>
      </c>
      <c r="K12" s="19">
        <f t="shared" si="1"/>
        <v>78.41813654000002</v>
      </c>
      <c r="L12" s="20">
        <f t="shared" si="2"/>
        <v>2.5168892526493312</v>
      </c>
      <c r="M12" s="20">
        <f t="shared" si="3"/>
        <v>2.6730170088245786</v>
      </c>
      <c r="P12" s="18">
        <f t="shared" si="4"/>
        <v>-24.035960526369394</v>
      </c>
    </row>
    <row r="13" spans="1:16" x14ac:dyDescent="0.15">
      <c r="A13" s="18">
        <v>6</v>
      </c>
      <c r="B13" s="18">
        <v>11</v>
      </c>
      <c r="D13">
        <v>522.51660159999994</v>
      </c>
      <c r="E13">
        <v>447.71899409999997</v>
      </c>
      <c r="F13">
        <v>420.02069089999998</v>
      </c>
      <c r="G13">
        <v>416.8787537</v>
      </c>
      <c r="I13" s="19">
        <f t="shared" si="0"/>
        <v>102.49591069999997</v>
      </c>
      <c r="J13" s="19">
        <f t="shared" si="0"/>
        <v>30.840240399999971</v>
      </c>
      <c r="K13" s="19">
        <f t="shared" si="1"/>
        <v>80.907742419999991</v>
      </c>
      <c r="L13" s="20">
        <f t="shared" si="2"/>
        <v>2.6234472030898979</v>
      </c>
      <c r="M13" s="20">
        <f t="shared" si="3"/>
        <v>2.7937683916447131</v>
      </c>
      <c r="P13" s="18">
        <f t="shared" si="4"/>
        <v>-20.604346443570208</v>
      </c>
    </row>
    <row r="14" spans="1:16" x14ac:dyDescent="0.15">
      <c r="A14" s="18">
        <v>6.5</v>
      </c>
      <c r="B14" s="18">
        <v>12</v>
      </c>
      <c r="D14">
        <v>523.26544190000004</v>
      </c>
      <c r="E14">
        <v>448.4120178</v>
      </c>
      <c r="F14">
        <v>420.09915160000003</v>
      </c>
      <c r="G14">
        <v>416.6549377</v>
      </c>
      <c r="I14" s="19">
        <f t="shared" si="0"/>
        <v>103.16629030000001</v>
      </c>
      <c r="J14" s="19">
        <f t="shared" si="0"/>
        <v>31.757080099999996</v>
      </c>
      <c r="K14" s="19">
        <f t="shared" si="1"/>
        <v>80.936334230000014</v>
      </c>
      <c r="L14" s="20">
        <f t="shared" si="2"/>
        <v>2.5486075538160078</v>
      </c>
      <c r="M14" s="20">
        <f t="shared" si="3"/>
        <v>2.7331221747503913</v>
      </c>
      <c r="P14" s="18">
        <f t="shared" si="4"/>
        <v>-22.32784150509713</v>
      </c>
    </row>
    <row r="15" spans="1:16" x14ac:dyDescent="0.15">
      <c r="A15" s="18">
        <v>7</v>
      </c>
      <c r="B15" s="18">
        <v>13</v>
      </c>
      <c r="D15">
        <v>524.74273679999999</v>
      </c>
      <c r="E15">
        <v>447.54550169999999</v>
      </c>
      <c r="F15">
        <v>421.02899170000001</v>
      </c>
      <c r="G15">
        <v>417.54565430000002</v>
      </c>
      <c r="I15" s="19">
        <f t="shared" si="0"/>
        <v>103.71374509999998</v>
      </c>
      <c r="J15" s="19">
        <f t="shared" si="0"/>
        <v>29.999847399999965</v>
      </c>
      <c r="K15" s="19">
        <f t="shared" si="1"/>
        <v>82.71385192000001</v>
      </c>
      <c r="L15" s="20">
        <f t="shared" si="2"/>
        <v>2.75714242199779</v>
      </c>
      <c r="M15" s="20">
        <f t="shared" si="3"/>
        <v>2.9558504753117414</v>
      </c>
      <c r="P15" s="18">
        <f t="shared" si="4"/>
        <v>-15.99816183606386</v>
      </c>
    </row>
    <row r="16" spans="1:16" x14ac:dyDescent="0.15">
      <c r="A16" s="18">
        <v>7.5</v>
      </c>
      <c r="B16" s="18">
        <v>14</v>
      </c>
      <c r="D16">
        <v>525.57238770000004</v>
      </c>
      <c r="E16">
        <v>447.30020139999999</v>
      </c>
      <c r="F16">
        <v>420.16217039999998</v>
      </c>
      <c r="G16">
        <v>416.63308719999998</v>
      </c>
      <c r="I16" s="19">
        <f t="shared" si="0"/>
        <v>105.41021730000006</v>
      </c>
      <c r="J16" s="19">
        <f t="shared" si="0"/>
        <v>30.667114200000015</v>
      </c>
      <c r="K16" s="19">
        <f t="shared" si="1"/>
        <v>83.94323736000004</v>
      </c>
      <c r="L16" s="20">
        <f t="shared" si="2"/>
        <v>2.7372395332848112</v>
      </c>
      <c r="M16" s="20">
        <f t="shared" si="3"/>
        <v>2.9501410189783304</v>
      </c>
      <c r="P16" s="18">
        <f t="shared" si="4"/>
        <v>-16.160417955217746</v>
      </c>
    </row>
    <row r="17" spans="1:16" x14ac:dyDescent="0.15">
      <c r="A17" s="18">
        <v>8</v>
      </c>
      <c r="B17" s="18">
        <v>15</v>
      </c>
      <c r="D17">
        <v>525.15924070000005</v>
      </c>
      <c r="E17">
        <v>447.24826050000001</v>
      </c>
      <c r="F17">
        <v>420.1934814</v>
      </c>
      <c r="G17">
        <v>416.82379150000003</v>
      </c>
      <c r="I17" s="19">
        <f t="shared" si="0"/>
        <v>104.96575930000006</v>
      </c>
      <c r="J17" s="19">
        <f t="shared" si="0"/>
        <v>30.424468999999988</v>
      </c>
      <c r="K17" s="19">
        <f t="shared" si="1"/>
        <v>83.668631000000062</v>
      </c>
      <c r="L17" s="20">
        <f t="shared" si="2"/>
        <v>2.7500440845820546</v>
      </c>
      <c r="M17" s="20">
        <f t="shared" si="3"/>
        <v>2.9771390026551421</v>
      </c>
      <c r="P17" s="18">
        <f t="shared" si="4"/>
        <v>-15.393166609280517</v>
      </c>
    </row>
    <row r="18" spans="1:16" x14ac:dyDescent="0.15">
      <c r="A18" s="18">
        <v>8.5</v>
      </c>
      <c r="B18" s="18">
        <v>16</v>
      </c>
      <c r="D18">
        <v>526.76098630000001</v>
      </c>
      <c r="E18">
        <v>446.59475709999998</v>
      </c>
      <c r="F18">
        <v>420.98596190000001</v>
      </c>
      <c r="G18">
        <v>417.67633060000003</v>
      </c>
      <c r="I18" s="19">
        <f t="shared" si="0"/>
        <v>105.77502440000001</v>
      </c>
      <c r="J18" s="19">
        <f t="shared" si="0"/>
        <v>28.918426499999953</v>
      </c>
      <c r="K18" s="19">
        <f t="shared" si="1"/>
        <v>85.532125850000043</v>
      </c>
      <c r="L18" s="20">
        <f t="shared" si="2"/>
        <v>2.957703312453746</v>
      </c>
      <c r="M18" s="20">
        <f t="shared" si="3"/>
        <v>3.1989916629064012</v>
      </c>
      <c r="P18" s="18">
        <f t="shared" si="4"/>
        <v>-9.0883716210632883</v>
      </c>
    </row>
    <row r="19" spans="1:16" x14ac:dyDescent="0.15">
      <c r="A19" s="18">
        <v>9</v>
      </c>
      <c r="B19" s="18">
        <v>17</v>
      </c>
      <c r="D19">
        <v>528.18926999999996</v>
      </c>
      <c r="E19">
        <v>445.63000490000002</v>
      </c>
      <c r="F19">
        <v>419.73913570000002</v>
      </c>
      <c r="G19">
        <v>416.03909299999998</v>
      </c>
      <c r="I19" s="19">
        <f t="shared" si="0"/>
        <v>108.45013429999995</v>
      </c>
      <c r="J19" s="19">
        <f t="shared" si="0"/>
        <v>29.590911900000037</v>
      </c>
      <c r="K19" s="19">
        <f t="shared" si="1"/>
        <v>87.736495969999922</v>
      </c>
      <c r="L19" s="20">
        <f t="shared" si="2"/>
        <v>2.9649811491615372</v>
      </c>
      <c r="M19" s="20">
        <f t="shared" si="3"/>
        <v>3.2204629319937603</v>
      </c>
      <c r="P19" s="18">
        <f t="shared" si="4"/>
        <v>-8.4781830861170349</v>
      </c>
    </row>
    <row r="20" spans="1:16" x14ac:dyDescent="0.15">
      <c r="A20" s="18">
        <v>9.5</v>
      </c>
      <c r="B20" s="18">
        <v>18</v>
      </c>
      <c r="D20">
        <v>530.06439209999996</v>
      </c>
      <c r="E20">
        <v>445.85995480000003</v>
      </c>
      <c r="F20">
        <v>419.29766849999999</v>
      </c>
      <c r="G20">
        <v>416.22015379999999</v>
      </c>
      <c r="I20" s="19">
        <f t="shared" si="0"/>
        <v>110.76672359999998</v>
      </c>
      <c r="J20" s="19">
        <f t="shared" si="0"/>
        <v>29.639801000000034</v>
      </c>
      <c r="K20" s="19">
        <f t="shared" si="1"/>
        <v>90.018862899999959</v>
      </c>
      <c r="L20" s="20">
        <f t="shared" si="2"/>
        <v>3.0370940378445814</v>
      </c>
      <c r="M20" s="20">
        <f t="shared" si="3"/>
        <v>3.3067692530563724</v>
      </c>
      <c r="P20" s="18">
        <f t="shared" si="4"/>
        <v>-6.0254576607344683</v>
      </c>
    </row>
    <row r="21" spans="1:16" x14ac:dyDescent="0.15">
      <c r="A21" s="18">
        <v>10</v>
      </c>
      <c r="B21" s="18">
        <v>19</v>
      </c>
      <c r="D21">
        <v>529.5021362</v>
      </c>
      <c r="E21">
        <v>445.32391360000003</v>
      </c>
      <c r="F21">
        <v>420.93191530000001</v>
      </c>
      <c r="G21">
        <v>417.31033330000002</v>
      </c>
      <c r="I21" s="19">
        <f t="shared" si="0"/>
        <v>108.57022089999998</v>
      </c>
      <c r="J21" s="19">
        <f t="shared" si="0"/>
        <v>28.013580300000001</v>
      </c>
      <c r="K21" s="19">
        <f t="shared" si="1"/>
        <v>88.960714689999975</v>
      </c>
      <c r="L21" s="20">
        <f t="shared" si="2"/>
        <v>3.1756281680995975</v>
      </c>
      <c r="M21" s="20">
        <f t="shared" si="3"/>
        <v>3.4594968156909567</v>
      </c>
      <c r="P21" s="18">
        <f t="shared" si="4"/>
        <v>-1.685117678466012</v>
      </c>
    </row>
    <row r="22" spans="1:16" x14ac:dyDescent="0.15">
      <c r="A22" s="18">
        <v>10.5</v>
      </c>
      <c r="B22" s="18">
        <v>20</v>
      </c>
      <c r="D22">
        <v>529.71899410000003</v>
      </c>
      <c r="E22">
        <v>444.81951900000001</v>
      </c>
      <c r="F22">
        <v>420.3611755</v>
      </c>
      <c r="G22">
        <v>416.98135380000002</v>
      </c>
      <c r="I22" s="19">
        <f t="shared" si="0"/>
        <v>109.35781860000003</v>
      </c>
      <c r="J22" s="19">
        <f t="shared" si="0"/>
        <v>27.838165199999992</v>
      </c>
      <c r="K22" s="19">
        <f t="shared" si="1"/>
        <v>89.87110296000003</v>
      </c>
      <c r="L22" s="20">
        <f t="shared" si="2"/>
        <v>3.2283414626765725</v>
      </c>
      <c r="M22" s="20">
        <f t="shared" si="3"/>
        <v>3.5264035426474996</v>
      </c>
      <c r="P22" s="18">
        <f t="shared" si="4"/>
        <v>0.21629380930196437</v>
      </c>
    </row>
    <row r="23" spans="1:16" x14ac:dyDescent="0.15">
      <c r="A23" s="18">
        <v>11</v>
      </c>
      <c r="B23" s="18">
        <v>21</v>
      </c>
      <c r="D23">
        <v>530.03454590000001</v>
      </c>
      <c r="E23">
        <v>444.82876590000001</v>
      </c>
      <c r="F23">
        <v>419.83782960000002</v>
      </c>
      <c r="G23">
        <v>416.36508179999998</v>
      </c>
      <c r="I23" s="19">
        <f t="shared" si="0"/>
        <v>110.19671629999999</v>
      </c>
      <c r="J23" s="19">
        <f t="shared" si="0"/>
        <v>28.463684100000023</v>
      </c>
      <c r="K23" s="19">
        <f t="shared" si="1"/>
        <v>90.272137429999972</v>
      </c>
      <c r="L23" s="20">
        <f t="shared" si="2"/>
        <v>3.1714846578837594</v>
      </c>
      <c r="M23" s="20">
        <f>L23+ABS($N$2)*A23</f>
        <v>3.4837401702342543</v>
      </c>
      <c r="P23" s="18">
        <f t="shared" si="4"/>
        <v>-0.99614969381779206</v>
      </c>
    </row>
    <row r="24" spans="1:16" x14ac:dyDescent="0.15">
      <c r="A24" s="18">
        <v>11.5</v>
      </c>
      <c r="B24" s="18">
        <v>22</v>
      </c>
      <c r="D24">
        <v>531.67608640000003</v>
      </c>
      <c r="E24">
        <v>445.13577270000002</v>
      </c>
      <c r="F24">
        <v>419.9680176</v>
      </c>
      <c r="G24">
        <v>416.1875</v>
      </c>
      <c r="I24" s="19">
        <f t="shared" si="0"/>
        <v>111.70806880000004</v>
      </c>
      <c r="J24" s="19">
        <f t="shared" si="0"/>
        <v>28.948272700000018</v>
      </c>
      <c r="K24" s="19">
        <f t="shared" si="1"/>
        <v>91.444277910000025</v>
      </c>
      <c r="L24" s="20">
        <f t="shared" si="2"/>
        <v>3.1588854664202457</v>
      </c>
      <c r="M24" s="20">
        <f t="shared" ref="M24:M87" si="5">L24+ABS($N$2)*A24</f>
        <v>3.4853344111503084</v>
      </c>
      <c r="P24" s="18">
        <f t="shared" si="4"/>
        <v>-0.95084321822193951</v>
      </c>
    </row>
    <row r="25" spans="1:16" x14ac:dyDescent="0.15">
      <c r="A25" s="18">
        <v>12</v>
      </c>
      <c r="B25" s="18">
        <v>23</v>
      </c>
      <c r="D25">
        <v>531.35058590000006</v>
      </c>
      <c r="E25">
        <v>445.1086426</v>
      </c>
      <c r="F25">
        <v>420.91879269999998</v>
      </c>
      <c r="G25">
        <v>417.20703129999998</v>
      </c>
      <c r="I25" s="19">
        <f t="shared" si="0"/>
        <v>110.43179320000007</v>
      </c>
      <c r="J25" s="19">
        <f t="shared" si="0"/>
        <v>27.901611300000013</v>
      </c>
      <c r="K25" s="19">
        <f t="shared" si="1"/>
        <v>90.900665290000063</v>
      </c>
      <c r="L25" s="20">
        <f t="shared" si="2"/>
        <v>3.2579002091538714</v>
      </c>
      <c r="M25" s="20">
        <f t="shared" si="5"/>
        <v>3.5985425862635023</v>
      </c>
      <c r="P25" s="18">
        <f t="shared" si="4"/>
        <v>2.2664016607464768</v>
      </c>
    </row>
    <row r="26" spans="1:16" x14ac:dyDescent="0.15">
      <c r="A26" s="18">
        <v>12.5</v>
      </c>
      <c r="B26" s="18">
        <v>24</v>
      </c>
      <c r="D26">
        <v>529.99749759999997</v>
      </c>
      <c r="E26">
        <v>444.35464480000002</v>
      </c>
      <c r="F26">
        <v>419.79595949999998</v>
      </c>
      <c r="G26">
        <v>416.31195070000001</v>
      </c>
      <c r="I26" s="19">
        <f t="shared" si="0"/>
        <v>110.20153809999999</v>
      </c>
      <c r="J26" s="19">
        <f t="shared" si="0"/>
        <v>28.042694100000006</v>
      </c>
      <c r="K26" s="19">
        <f t="shared" si="1"/>
        <v>90.571652229999984</v>
      </c>
      <c r="L26" s="20">
        <f t="shared" si="2"/>
        <v>3.2297771357852514</v>
      </c>
      <c r="M26" s="20">
        <f t="shared" si="5"/>
        <v>3.5846129452744502</v>
      </c>
      <c r="P26" s="18">
        <f t="shared" si="4"/>
        <v>1.8705374389878702</v>
      </c>
    </row>
    <row r="27" spans="1:16" x14ac:dyDescent="0.15">
      <c r="A27" s="18">
        <v>13</v>
      </c>
      <c r="B27" s="18">
        <v>25</v>
      </c>
      <c r="D27">
        <v>530.15814209999996</v>
      </c>
      <c r="E27">
        <v>444.977417</v>
      </c>
      <c r="F27">
        <v>420.0616455</v>
      </c>
      <c r="G27">
        <v>416.54544069999997</v>
      </c>
      <c r="I27" s="19">
        <f t="shared" si="0"/>
        <v>110.09649659999997</v>
      </c>
      <c r="J27" s="19">
        <f t="shared" si="0"/>
        <v>28.431976300000031</v>
      </c>
      <c r="K27" s="19">
        <f t="shared" si="1"/>
        <v>90.194113189999939</v>
      </c>
      <c r="L27" s="20">
        <f t="shared" si="2"/>
        <v>3.172277306308807</v>
      </c>
      <c r="M27" s="20">
        <f t="shared" si="5"/>
        <v>3.5413065481775736</v>
      </c>
      <c r="P27" s="18">
        <f t="shared" si="4"/>
        <v>0.63981992104193541</v>
      </c>
    </row>
    <row r="28" spans="1:16" x14ac:dyDescent="0.15">
      <c r="A28" s="18">
        <v>13.5</v>
      </c>
      <c r="B28" s="18">
        <v>26</v>
      </c>
      <c r="D28">
        <v>529.89678960000003</v>
      </c>
      <c r="E28">
        <v>444.79940800000003</v>
      </c>
      <c r="F28">
        <v>421.09292599999998</v>
      </c>
      <c r="G28">
        <v>417.42651369999999</v>
      </c>
      <c r="I28" s="19">
        <f t="shared" si="0"/>
        <v>108.80386360000006</v>
      </c>
      <c r="J28" s="19">
        <f t="shared" si="0"/>
        <v>27.372894300000041</v>
      </c>
      <c r="K28" s="19">
        <f t="shared" si="1"/>
        <v>89.642837590000028</v>
      </c>
      <c r="L28" s="20">
        <f t="shared" si="2"/>
        <v>3.2748761094657022</v>
      </c>
      <c r="M28" s="20">
        <f t="shared" si="5"/>
        <v>3.6580987837140371</v>
      </c>
      <c r="P28" s="18">
        <f t="shared" si="4"/>
        <v>3.9589196354155503</v>
      </c>
    </row>
    <row r="29" spans="1:16" x14ac:dyDescent="0.15">
      <c r="A29" s="18">
        <v>14</v>
      </c>
      <c r="B29" s="18">
        <v>27</v>
      </c>
      <c r="D29">
        <v>529.9530029</v>
      </c>
      <c r="E29">
        <v>444.2486877</v>
      </c>
      <c r="F29">
        <v>420.36093140000003</v>
      </c>
      <c r="G29">
        <v>416.89440919999998</v>
      </c>
      <c r="I29" s="19">
        <f t="shared" si="0"/>
        <v>109.59207149999997</v>
      </c>
      <c r="J29" s="19">
        <f t="shared" si="0"/>
        <v>27.354278500000021</v>
      </c>
      <c r="K29" s="19">
        <f t="shared" si="1"/>
        <v>90.444076549999963</v>
      </c>
      <c r="L29" s="20">
        <f t="shared" si="2"/>
        <v>3.306395982990372</v>
      </c>
      <c r="M29" s="20">
        <f t="shared" si="5"/>
        <v>3.7038120896182747</v>
      </c>
      <c r="P29" s="18">
        <f t="shared" si="4"/>
        <v>5.2580387067553431</v>
      </c>
    </row>
    <row r="30" spans="1:16" x14ac:dyDescent="0.15">
      <c r="A30" s="18">
        <v>14.5</v>
      </c>
      <c r="B30" s="18">
        <v>28</v>
      </c>
      <c r="D30">
        <v>530.78900150000004</v>
      </c>
      <c r="E30">
        <v>444.22949219999998</v>
      </c>
      <c r="F30">
        <v>419.9811401</v>
      </c>
      <c r="G30">
        <v>416.66665649999999</v>
      </c>
      <c r="I30" s="19">
        <f t="shared" si="0"/>
        <v>110.80786140000004</v>
      </c>
      <c r="J30" s="19">
        <f t="shared" si="0"/>
        <v>27.562835699999994</v>
      </c>
      <c r="K30" s="19">
        <f t="shared" si="1"/>
        <v>91.513876410000037</v>
      </c>
      <c r="L30" s="20">
        <f t="shared" si="2"/>
        <v>3.3201909051034275</v>
      </c>
      <c r="M30" s="20">
        <f t="shared" si="5"/>
        <v>3.7318004441108981</v>
      </c>
      <c r="P30" s="18">
        <f t="shared" si="4"/>
        <v>6.0534352412557109</v>
      </c>
    </row>
    <row r="31" spans="1:16" x14ac:dyDescent="0.15">
      <c r="A31" s="18">
        <v>15</v>
      </c>
      <c r="B31" s="18">
        <v>29</v>
      </c>
      <c r="D31">
        <v>531.03277590000005</v>
      </c>
      <c r="E31">
        <v>444.37338260000001</v>
      </c>
      <c r="F31">
        <v>419.94454960000002</v>
      </c>
      <c r="G31">
        <v>416.74279790000003</v>
      </c>
      <c r="I31" s="19">
        <f t="shared" si="0"/>
        <v>111.08822630000003</v>
      </c>
      <c r="J31" s="19">
        <f t="shared" si="0"/>
        <v>27.630584699999986</v>
      </c>
      <c r="K31" s="19">
        <f t="shared" si="1"/>
        <v>91.746817010000044</v>
      </c>
      <c r="L31" s="20">
        <f t="shared" si="2"/>
        <v>3.3204804750295454</v>
      </c>
      <c r="M31" s="20">
        <f t="shared" si="5"/>
        <v>3.7462834464165837</v>
      </c>
      <c r="P31" s="18">
        <f t="shared" si="4"/>
        <v>6.4650253490678491</v>
      </c>
    </row>
    <row r="32" spans="1:16" x14ac:dyDescent="0.15">
      <c r="A32" s="18">
        <v>15.5</v>
      </c>
      <c r="B32" s="18">
        <v>30</v>
      </c>
      <c r="D32">
        <v>529.93469240000002</v>
      </c>
      <c r="E32">
        <v>444.5974731</v>
      </c>
      <c r="F32">
        <v>420.03106689999998</v>
      </c>
      <c r="G32">
        <v>416.15664670000001</v>
      </c>
      <c r="I32" s="19">
        <f t="shared" si="0"/>
        <v>109.90362550000003</v>
      </c>
      <c r="J32" s="19">
        <f t="shared" si="0"/>
        <v>28.440826399999992</v>
      </c>
      <c r="K32" s="19">
        <f t="shared" si="1"/>
        <v>89.995047020000044</v>
      </c>
      <c r="L32" s="20">
        <f t="shared" si="2"/>
        <v>3.1642908597058232</v>
      </c>
      <c r="M32" s="20">
        <f t="shared" si="5"/>
        <v>3.6042872634724299</v>
      </c>
      <c r="P32" s="18">
        <f t="shared" si="4"/>
        <v>2.4296587162839334</v>
      </c>
    </row>
    <row r="33" spans="1:16" x14ac:dyDescent="0.15">
      <c r="A33" s="18">
        <v>16</v>
      </c>
      <c r="B33" s="18">
        <v>31</v>
      </c>
      <c r="D33">
        <v>529.51751709999996</v>
      </c>
      <c r="E33">
        <v>444.85903930000001</v>
      </c>
      <c r="F33">
        <v>420.31494140000001</v>
      </c>
      <c r="G33">
        <v>416.66506959999998</v>
      </c>
      <c r="I33" s="19">
        <f t="shared" si="0"/>
        <v>109.20257569999995</v>
      </c>
      <c r="J33" s="19">
        <f t="shared" si="0"/>
        <v>28.193969700000025</v>
      </c>
      <c r="K33" s="19">
        <f t="shared" si="1"/>
        <v>89.466796909999942</v>
      </c>
      <c r="L33" s="20">
        <f t="shared" si="2"/>
        <v>3.1732600219826392</v>
      </c>
      <c r="M33" s="20">
        <f t="shared" si="5"/>
        <v>3.6274498581288137</v>
      </c>
      <c r="P33" s="18">
        <f t="shared" si="4"/>
        <v>3.0879127599284111</v>
      </c>
    </row>
    <row r="34" spans="1:16" x14ac:dyDescent="0.15">
      <c r="A34" s="18">
        <v>16.5</v>
      </c>
      <c r="B34" s="18">
        <v>32</v>
      </c>
      <c r="D34">
        <v>527.37426760000005</v>
      </c>
      <c r="E34">
        <v>443.44183349999997</v>
      </c>
      <c r="F34">
        <v>420.30825809999999</v>
      </c>
      <c r="G34">
        <v>416.98550419999998</v>
      </c>
      <c r="I34" s="19">
        <f t="shared" si="0"/>
        <v>107.06600950000006</v>
      </c>
      <c r="J34" s="19">
        <f t="shared" si="0"/>
        <v>26.456329299999993</v>
      </c>
      <c r="K34" s="19">
        <f t="shared" si="1"/>
        <v>88.546578990000071</v>
      </c>
      <c r="L34" s="20">
        <f t="shared" si="2"/>
        <v>3.3468958594342904</v>
      </c>
      <c r="M34" s="20">
        <f t="shared" si="5"/>
        <v>3.8152791279600327</v>
      </c>
      <c r="P34" s="18">
        <f t="shared" si="4"/>
        <v>8.4258025004939601</v>
      </c>
    </row>
    <row r="35" spans="1:16" x14ac:dyDescent="0.15">
      <c r="A35" s="18">
        <v>17</v>
      </c>
      <c r="B35" s="18">
        <v>33</v>
      </c>
      <c r="D35">
        <v>526.67248540000003</v>
      </c>
      <c r="E35">
        <v>444.50689699999998</v>
      </c>
      <c r="F35">
        <v>420.05245969999999</v>
      </c>
      <c r="G35">
        <v>416.76788329999999</v>
      </c>
      <c r="I35" s="19">
        <f t="shared" si="0"/>
        <v>106.62002570000004</v>
      </c>
      <c r="J35" s="19">
        <f t="shared" si="0"/>
        <v>27.739013699999987</v>
      </c>
      <c r="K35" s="19">
        <f t="shared" si="1"/>
        <v>87.202716110000054</v>
      </c>
      <c r="L35" s="20">
        <f t="shared" si="2"/>
        <v>3.1436848134942914</v>
      </c>
      <c r="M35" s="20">
        <f t="shared" si="5"/>
        <v>3.6262615143996015</v>
      </c>
      <c r="P35" s="18">
        <f t="shared" si="4"/>
        <v>3.0541414110533025</v>
      </c>
    </row>
    <row r="36" spans="1:16" x14ac:dyDescent="0.15">
      <c r="A36" s="18">
        <v>17.5</v>
      </c>
      <c r="B36" s="18">
        <v>34</v>
      </c>
      <c r="D36">
        <v>526.86627199999998</v>
      </c>
      <c r="E36">
        <v>444.91143799999998</v>
      </c>
      <c r="F36">
        <v>419.56890870000001</v>
      </c>
      <c r="G36">
        <v>416.55508420000001</v>
      </c>
      <c r="I36" s="19">
        <f t="shared" si="0"/>
        <v>107.29736329999997</v>
      </c>
      <c r="J36" s="19">
        <f t="shared" si="0"/>
        <v>28.356353799999965</v>
      </c>
      <c r="K36" s="19">
        <f t="shared" si="1"/>
        <v>87.447915639999991</v>
      </c>
      <c r="L36" s="20">
        <f t="shared" si="2"/>
        <v>3.0838914007343248</v>
      </c>
      <c r="M36" s="20">
        <f t="shared" si="5"/>
        <v>3.5806615340192032</v>
      </c>
      <c r="P36" s="18">
        <f t="shared" si="4"/>
        <v>1.7582429195070068</v>
      </c>
    </row>
    <row r="37" spans="1:16" x14ac:dyDescent="0.15">
      <c r="A37" s="18">
        <v>18</v>
      </c>
      <c r="B37" s="18">
        <v>35</v>
      </c>
      <c r="D37">
        <v>525.92340090000005</v>
      </c>
      <c r="E37">
        <v>444.98168950000002</v>
      </c>
      <c r="F37">
        <v>419.87530520000001</v>
      </c>
      <c r="G37">
        <v>416.54406740000002</v>
      </c>
      <c r="I37" s="19">
        <f t="shared" si="0"/>
        <v>106.04809570000003</v>
      </c>
      <c r="J37" s="19">
        <f t="shared" si="0"/>
        <v>28.437622099999999</v>
      </c>
      <c r="K37" s="19">
        <f t="shared" si="1"/>
        <v>86.141760230000031</v>
      </c>
      <c r="L37" s="20">
        <f t="shared" si="2"/>
        <v>3.0291477932678497</v>
      </c>
      <c r="M37" s="20">
        <f t="shared" si="5"/>
        <v>3.5401113589322959</v>
      </c>
      <c r="P37" s="18">
        <f t="shared" si="4"/>
        <v>0.60585403054928177</v>
      </c>
    </row>
    <row r="38" spans="1:16" x14ac:dyDescent="0.15">
      <c r="A38" s="18">
        <v>18.5</v>
      </c>
      <c r="B38" s="18">
        <v>36</v>
      </c>
      <c r="D38">
        <v>526.7775269</v>
      </c>
      <c r="E38">
        <v>445.76824950000002</v>
      </c>
      <c r="F38">
        <v>420.56268310000002</v>
      </c>
      <c r="G38">
        <v>416.8691101</v>
      </c>
      <c r="I38" s="19">
        <f t="shared" si="0"/>
        <v>106.21484379999998</v>
      </c>
      <c r="J38" s="19">
        <f t="shared" si="0"/>
        <v>28.899139400000024</v>
      </c>
      <c r="K38" s="19">
        <f t="shared" si="1"/>
        <v>85.985446219999972</v>
      </c>
      <c r="L38" s="20">
        <f t="shared" si="2"/>
        <v>2.9753635577120301</v>
      </c>
      <c r="M38" s="20">
        <f t="shared" si="5"/>
        <v>3.5005205557560446</v>
      </c>
      <c r="P38" s="18">
        <f t="shared" si="4"/>
        <v>-0.51927062273378488</v>
      </c>
    </row>
    <row r="39" spans="1:16" x14ac:dyDescent="0.15">
      <c r="A39" s="18">
        <v>19</v>
      </c>
      <c r="B39" s="18">
        <v>37</v>
      </c>
      <c r="D39">
        <v>525.77929689999996</v>
      </c>
      <c r="E39">
        <v>445.55410769999997</v>
      </c>
      <c r="F39">
        <v>419.94525149999998</v>
      </c>
      <c r="G39">
        <v>416.26202389999997</v>
      </c>
      <c r="I39" s="19">
        <f t="shared" si="0"/>
        <v>105.83404539999998</v>
      </c>
      <c r="J39" s="19">
        <f t="shared" si="0"/>
        <v>29.2920838</v>
      </c>
      <c r="K39" s="19">
        <f t="shared" si="1"/>
        <v>85.329586739999982</v>
      </c>
      <c r="L39" s="20">
        <f t="shared" si="2"/>
        <v>2.9130596280760326</v>
      </c>
      <c r="M39" s="20">
        <f t="shared" si="5"/>
        <v>3.4524100584996149</v>
      </c>
      <c r="P39" s="18">
        <f t="shared" si="4"/>
        <v>-1.8865150886754773</v>
      </c>
    </row>
    <row r="40" spans="1:16" x14ac:dyDescent="0.15">
      <c r="A40" s="18">
        <v>19.5</v>
      </c>
      <c r="B40" s="18">
        <v>38</v>
      </c>
      <c r="D40">
        <v>527.51074219999998</v>
      </c>
      <c r="E40">
        <v>446.4510803</v>
      </c>
      <c r="F40">
        <v>420.2967529</v>
      </c>
      <c r="G40">
        <v>416.74465939999999</v>
      </c>
      <c r="I40" s="19">
        <f t="shared" si="0"/>
        <v>107.21398929999998</v>
      </c>
      <c r="J40" s="19">
        <f t="shared" si="0"/>
        <v>29.706420900000012</v>
      </c>
      <c r="K40" s="19">
        <f t="shared" si="1"/>
        <v>86.419494669999978</v>
      </c>
      <c r="L40" s="20">
        <f t="shared" si="2"/>
        <v>2.9091183674031882</v>
      </c>
      <c r="M40" s="20">
        <f t="shared" si="5"/>
        <v>3.4626622302063383</v>
      </c>
      <c r="P40" s="18">
        <f t="shared" si="4"/>
        <v>-1.5951602736298212</v>
      </c>
    </row>
    <row r="41" spans="1:16" x14ac:dyDescent="0.15">
      <c r="A41" s="18">
        <v>20</v>
      </c>
      <c r="B41" s="18">
        <v>39</v>
      </c>
      <c r="D41">
        <v>526.02459720000002</v>
      </c>
      <c r="E41">
        <v>445.62548829999997</v>
      </c>
      <c r="F41">
        <v>420.37634279999997</v>
      </c>
      <c r="G41">
        <v>416.76650999999998</v>
      </c>
      <c r="I41" s="19">
        <f t="shared" si="0"/>
        <v>105.64825440000004</v>
      </c>
      <c r="J41" s="19">
        <f t="shared" si="0"/>
        <v>28.85897829999999</v>
      </c>
      <c r="K41" s="19">
        <f t="shared" si="1"/>
        <v>85.446969590000052</v>
      </c>
      <c r="L41" s="20">
        <f t="shared" si="2"/>
        <v>2.9608452767019848</v>
      </c>
      <c r="M41" s="20">
        <f t="shared" si="5"/>
        <v>3.5285825718847028</v>
      </c>
      <c r="P41" s="18">
        <f t="shared" si="4"/>
        <v>0.27821928992653094</v>
      </c>
    </row>
    <row r="42" spans="1:16" x14ac:dyDescent="0.15">
      <c r="A42" s="18">
        <v>20.5</v>
      </c>
      <c r="B42" s="18">
        <v>40</v>
      </c>
      <c r="D42">
        <v>525.09551999999996</v>
      </c>
      <c r="E42">
        <v>445.5283508</v>
      </c>
      <c r="F42">
        <v>420.51919559999999</v>
      </c>
      <c r="G42">
        <v>417.1396484</v>
      </c>
      <c r="I42" s="19">
        <f t="shared" si="0"/>
        <v>104.57632439999998</v>
      </c>
      <c r="J42" s="19">
        <f t="shared" si="0"/>
        <v>28.3887024</v>
      </c>
      <c r="K42" s="19">
        <f t="shared" si="1"/>
        <v>84.704232719999979</v>
      </c>
      <c r="L42" s="20">
        <f t="shared" si="2"/>
        <v>2.9837303419687116</v>
      </c>
      <c r="M42" s="20">
        <f t="shared" si="5"/>
        <v>3.5656610695309974</v>
      </c>
      <c r="P42" s="18">
        <f t="shared" si="4"/>
        <v>1.3319471373466316</v>
      </c>
    </row>
    <row r="43" spans="1:16" x14ac:dyDescent="0.15">
      <c r="A43" s="18">
        <v>21</v>
      </c>
      <c r="B43" s="18">
        <v>41</v>
      </c>
      <c r="D43">
        <v>525.40002440000001</v>
      </c>
      <c r="E43">
        <v>445.24847410000001</v>
      </c>
      <c r="F43">
        <v>420.23831180000002</v>
      </c>
      <c r="G43">
        <v>416.84219359999997</v>
      </c>
      <c r="I43" s="19">
        <f t="shared" si="0"/>
        <v>105.16171259999999</v>
      </c>
      <c r="J43" s="19">
        <f t="shared" si="0"/>
        <v>28.406280500000037</v>
      </c>
      <c r="K43" s="19">
        <f t="shared" si="1"/>
        <v>85.277316249999956</v>
      </c>
      <c r="L43" s="20">
        <f t="shared" si="2"/>
        <v>3.0020585148414574</v>
      </c>
      <c r="M43" s="20">
        <f t="shared" si="5"/>
        <v>3.5981826747833114</v>
      </c>
      <c r="P43" s="18">
        <f t="shared" si="4"/>
        <v>2.2561733944099842</v>
      </c>
    </row>
    <row r="44" spans="1:16" x14ac:dyDescent="0.15">
      <c r="A44" s="18">
        <v>21.5</v>
      </c>
      <c r="B44" s="18">
        <v>42</v>
      </c>
      <c r="D44">
        <v>525.79400629999998</v>
      </c>
      <c r="E44">
        <v>445.7266846</v>
      </c>
      <c r="F44">
        <v>420.5196838</v>
      </c>
      <c r="G44">
        <v>417.36782840000001</v>
      </c>
      <c r="I44" s="19">
        <f t="shared" si="0"/>
        <v>105.27432249999998</v>
      </c>
      <c r="J44" s="19">
        <f t="shared" si="0"/>
        <v>28.358856199999991</v>
      </c>
      <c r="K44" s="19">
        <f t="shared" si="1"/>
        <v>85.423123159999989</v>
      </c>
      <c r="L44" s="20">
        <f t="shared" si="2"/>
        <v>3.0122203292529131</v>
      </c>
      <c r="M44" s="20">
        <f t="shared" si="5"/>
        <v>3.622537921574335</v>
      </c>
      <c r="P44" s="18">
        <f t="shared" si="4"/>
        <v>2.948321226808885</v>
      </c>
    </row>
    <row r="45" spans="1:16" x14ac:dyDescent="0.15">
      <c r="A45" s="18">
        <v>22</v>
      </c>
      <c r="B45" s="18">
        <v>43</v>
      </c>
      <c r="D45">
        <v>523.63562009999998</v>
      </c>
      <c r="E45">
        <v>446.15585329999999</v>
      </c>
      <c r="F45">
        <v>420.00805659999997</v>
      </c>
      <c r="G45">
        <v>416.5079346</v>
      </c>
      <c r="I45" s="19">
        <f t="shared" si="0"/>
        <v>103.62756350000001</v>
      </c>
      <c r="J45" s="19">
        <f t="shared" si="0"/>
        <v>29.647918699999991</v>
      </c>
      <c r="K45" s="19">
        <f t="shared" si="1"/>
        <v>82.874020410000014</v>
      </c>
      <c r="L45" s="20">
        <f t="shared" si="2"/>
        <v>2.795272789587083</v>
      </c>
      <c r="M45" s="20">
        <f t="shared" si="5"/>
        <v>3.4197838142880732</v>
      </c>
      <c r="P45" s="18">
        <f t="shared" si="4"/>
        <v>-2.8137150634529355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524.62524410000003</v>
      </c>
      <c r="E46">
        <v>447.977417</v>
      </c>
      <c r="F46">
        <v>419.70141599999999</v>
      </c>
      <c r="G46">
        <v>416.24224850000002</v>
      </c>
      <c r="I46" s="19">
        <f t="shared" si="0"/>
        <v>104.92382810000004</v>
      </c>
      <c r="J46" s="19">
        <f t="shared" si="0"/>
        <v>31.735168499999986</v>
      </c>
      <c r="K46" s="19">
        <f t="shared" si="1"/>
        <v>82.709210150000047</v>
      </c>
      <c r="L46" s="20">
        <f t="shared" si="2"/>
        <v>2.606231952100714</v>
      </c>
      <c r="M46" s="20">
        <f t="shared" si="5"/>
        <v>3.244936409181272</v>
      </c>
      <c r="P46" s="18">
        <f t="shared" si="4"/>
        <v>-7.7826752831395094</v>
      </c>
    </row>
    <row r="47" spans="1:16" x14ac:dyDescent="0.15">
      <c r="A47" s="18">
        <v>23</v>
      </c>
      <c r="B47" s="18">
        <v>45</v>
      </c>
      <c r="D47">
        <v>526.4240112</v>
      </c>
      <c r="E47">
        <v>448.1181335</v>
      </c>
      <c r="F47">
        <v>419.631012</v>
      </c>
      <c r="G47">
        <v>416.41867070000001</v>
      </c>
      <c r="I47" s="19">
        <f t="shared" si="0"/>
        <v>106.7929992</v>
      </c>
      <c r="J47" s="19">
        <f t="shared" si="0"/>
        <v>31.699462799999992</v>
      </c>
      <c r="K47" s="19">
        <f t="shared" si="1"/>
        <v>84.603375240000005</v>
      </c>
      <c r="L47" s="20">
        <f t="shared" si="2"/>
        <v>2.6689214190721247</v>
      </c>
      <c r="M47" s="20">
        <f t="shared" si="5"/>
        <v>3.3218193085322505</v>
      </c>
      <c r="P47" s="18">
        <f t="shared" si="4"/>
        <v>-5.5977525602896829</v>
      </c>
    </row>
    <row r="48" spans="1:16" x14ac:dyDescent="0.15">
      <c r="A48" s="18">
        <v>23.5</v>
      </c>
      <c r="B48" s="18">
        <v>46</v>
      </c>
      <c r="D48">
        <v>526.96881099999996</v>
      </c>
      <c r="E48">
        <v>447.96475220000002</v>
      </c>
      <c r="F48">
        <v>420.09408569999999</v>
      </c>
      <c r="G48">
        <v>416.61627199999998</v>
      </c>
      <c r="I48" s="19">
        <f t="shared" si="0"/>
        <v>106.87472529999997</v>
      </c>
      <c r="J48" s="19">
        <f t="shared" si="0"/>
        <v>31.34848020000004</v>
      </c>
      <c r="K48" s="19">
        <f t="shared" si="1"/>
        <v>84.930789159999932</v>
      </c>
      <c r="L48" s="20">
        <f t="shared" si="2"/>
        <v>2.7092474218255664</v>
      </c>
      <c r="M48" s="20">
        <f t="shared" si="5"/>
        <v>3.3763387436652601</v>
      </c>
      <c r="P48" s="18">
        <f t="shared" si="4"/>
        <v>-4.0483735219777799</v>
      </c>
    </row>
    <row r="49" spans="1:22" x14ac:dyDescent="0.15">
      <c r="A49" s="18">
        <v>24</v>
      </c>
      <c r="B49" s="18">
        <v>47</v>
      </c>
      <c r="D49">
        <v>525.18884279999997</v>
      </c>
      <c r="E49">
        <v>447.12084959999999</v>
      </c>
      <c r="F49">
        <v>420.6926575</v>
      </c>
      <c r="G49">
        <v>417.28848269999997</v>
      </c>
      <c r="I49" s="19">
        <f t="shared" si="0"/>
        <v>104.49618529999998</v>
      </c>
      <c r="J49" s="19">
        <f t="shared" si="0"/>
        <v>29.832366900000011</v>
      </c>
      <c r="K49" s="19">
        <f t="shared" si="1"/>
        <v>83.613528469999977</v>
      </c>
      <c r="L49" s="20">
        <f t="shared" si="2"/>
        <v>2.8027788995180245</v>
      </c>
      <c r="M49" s="20">
        <f t="shared" si="5"/>
        <v>3.4840636537372864</v>
      </c>
      <c r="P49" s="18">
        <f t="shared" si="4"/>
        <v>-0.98695666829185025</v>
      </c>
    </row>
    <row r="50" spans="1:22" x14ac:dyDescent="0.15">
      <c r="A50" s="18">
        <v>24.5</v>
      </c>
      <c r="B50" s="18">
        <v>48</v>
      </c>
      <c r="D50">
        <v>524.84326169999997</v>
      </c>
      <c r="E50">
        <v>446.52359009999998</v>
      </c>
      <c r="F50">
        <v>419.92385860000002</v>
      </c>
      <c r="G50">
        <v>416.58938599999999</v>
      </c>
      <c r="I50" s="19">
        <f t="shared" si="0"/>
        <v>104.91940309999995</v>
      </c>
      <c r="J50" s="19">
        <f t="shared" si="0"/>
        <v>29.934204099999988</v>
      </c>
      <c r="K50" s="19">
        <f t="shared" si="1"/>
        <v>83.965460229999962</v>
      </c>
      <c r="L50" s="20">
        <f t="shared" si="2"/>
        <v>2.8050005922823247</v>
      </c>
      <c r="M50" s="20">
        <f t="shared" si="5"/>
        <v>3.5004787788811544</v>
      </c>
      <c r="P50" s="18">
        <f t="shared" si="4"/>
        <v>-0.52045787300670243</v>
      </c>
    </row>
    <row r="51" spans="1:22" x14ac:dyDescent="0.15">
      <c r="A51" s="18">
        <v>25</v>
      </c>
      <c r="B51" s="18">
        <v>49</v>
      </c>
      <c r="D51">
        <v>524.15362549999998</v>
      </c>
      <c r="E51">
        <v>445.85769649999997</v>
      </c>
      <c r="F51">
        <v>419.63928220000003</v>
      </c>
      <c r="G51">
        <v>416.15734859999998</v>
      </c>
      <c r="I51" s="19">
        <f t="shared" si="0"/>
        <v>104.51434329999995</v>
      </c>
      <c r="J51" s="19">
        <f t="shared" si="0"/>
        <v>29.700347899999997</v>
      </c>
      <c r="K51" s="19">
        <f t="shared" si="1"/>
        <v>83.724099769999953</v>
      </c>
      <c r="L51" s="20">
        <f t="shared" si="2"/>
        <v>2.8189602374994389</v>
      </c>
      <c r="M51" s="20">
        <f t="shared" si="5"/>
        <v>3.5286318564778365</v>
      </c>
      <c r="P51" s="18">
        <f t="shared" si="4"/>
        <v>0.27961990083393995</v>
      </c>
    </row>
    <row r="52" spans="1:22" x14ac:dyDescent="0.15">
      <c r="A52" s="18">
        <v>25.5</v>
      </c>
      <c r="B52" s="18">
        <v>50</v>
      </c>
      <c r="D52">
        <v>524.11407469999995</v>
      </c>
      <c r="E52">
        <v>446.66296390000002</v>
      </c>
      <c r="F52">
        <v>419.92913820000001</v>
      </c>
      <c r="G52">
        <v>416.25857539999998</v>
      </c>
      <c r="I52" s="19">
        <f t="shared" si="0"/>
        <v>104.18493649999994</v>
      </c>
      <c r="J52" s="19">
        <f t="shared" si="0"/>
        <v>30.404388500000039</v>
      </c>
      <c r="K52" s="19">
        <f t="shared" si="1"/>
        <v>82.901864549999914</v>
      </c>
      <c r="L52" s="20">
        <f t="shared" si="2"/>
        <v>2.7266414040854596</v>
      </c>
      <c r="M52" s="20">
        <f t="shared" si="5"/>
        <v>3.450506455443425</v>
      </c>
      <c r="P52" s="18">
        <f t="shared" si="4"/>
        <v>-1.9406132770615359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523.35058590000006</v>
      </c>
      <c r="E53">
        <v>447.6614075</v>
      </c>
      <c r="F53">
        <v>420.73635860000002</v>
      </c>
      <c r="G53">
        <v>417.44305420000001</v>
      </c>
      <c r="I53" s="19">
        <f t="shared" si="0"/>
        <v>102.61422730000004</v>
      </c>
      <c r="J53" s="19">
        <f t="shared" si="0"/>
        <v>30.21835329999999</v>
      </c>
      <c r="K53" s="19">
        <f t="shared" si="1"/>
        <v>81.46137999000004</v>
      </c>
      <c r="L53" s="20">
        <f t="shared" si="2"/>
        <v>2.6957584081856658</v>
      </c>
      <c r="M53" s="20">
        <f t="shared" si="5"/>
        <v>3.4338168919231995</v>
      </c>
      <c r="P53" s="18">
        <f t="shared" si="4"/>
        <v>-2.4149112923239149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523.93176270000004</v>
      </c>
      <c r="E54">
        <v>448.88797</v>
      </c>
      <c r="F54">
        <v>420.15481569999997</v>
      </c>
      <c r="G54">
        <v>416.87072749999999</v>
      </c>
      <c r="I54" s="19">
        <f t="shared" si="0"/>
        <v>103.77694700000006</v>
      </c>
      <c r="J54" s="19">
        <f t="shared" si="0"/>
        <v>32.017242500000009</v>
      </c>
      <c r="K54" s="19">
        <f t="shared" si="1"/>
        <v>81.364877250000063</v>
      </c>
      <c r="L54" s="20">
        <f t="shared" si="2"/>
        <v>2.5412830992550357</v>
      </c>
      <c r="M54" s="20">
        <f t="shared" si="5"/>
        <v>3.2935350153721372</v>
      </c>
      <c r="P54" s="18">
        <f t="shared" si="4"/>
        <v>-6.401559328075046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522.79107669999996</v>
      </c>
      <c r="E55">
        <v>448.34423829999997</v>
      </c>
      <c r="F55">
        <v>420.28756709999999</v>
      </c>
      <c r="G55">
        <v>416.7998657</v>
      </c>
      <c r="I55" s="19">
        <f t="shared" si="0"/>
        <v>102.50350959999997</v>
      </c>
      <c r="J55" s="19">
        <f t="shared" si="0"/>
        <v>31.544372599999974</v>
      </c>
      <c r="K55" s="19">
        <f t="shared" si="1"/>
        <v>80.422448779999996</v>
      </c>
      <c r="L55" s="20">
        <f t="shared" si="2"/>
        <v>2.5495022456081458</v>
      </c>
      <c r="M55" s="20">
        <f t="shared" si="5"/>
        <v>3.3159475941048151</v>
      </c>
      <c r="P55" s="18">
        <f t="shared" si="4"/>
        <v>-5.7646198660610475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523.66729740000005</v>
      </c>
      <c r="E56">
        <v>448.50622559999999</v>
      </c>
      <c r="F56">
        <v>420.75753780000002</v>
      </c>
      <c r="G56">
        <v>416.99032590000002</v>
      </c>
      <c r="I56" s="19">
        <f t="shared" si="0"/>
        <v>102.90975960000003</v>
      </c>
      <c r="J56" s="19">
        <f t="shared" si="0"/>
        <v>31.515899699999977</v>
      </c>
      <c r="K56" s="19">
        <f t="shared" si="1"/>
        <v>80.848629810000048</v>
      </c>
      <c r="L56" s="20">
        <f t="shared" si="2"/>
        <v>2.5653283129975217</v>
      </c>
      <c r="M56" s="20">
        <f t="shared" si="5"/>
        <v>3.3459670938737593</v>
      </c>
      <c r="P56" s="18">
        <f t="shared" si="4"/>
        <v>-4.9115005413809918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524.35644530000002</v>
      </c>
      <c r="E57">
        <v>448.5674133</v>
      </c>
      <c r="F57">
        <v>420.03106689999998</v>
      </c>
      <c r="G57">
        <v>416.80078129999998</v>
      </c>
      <c r="I57" s="19">
        <f t="shared" si="0"/>
        <v>104.32537840000003</v>
      </c>
      <c r="J57" s="19">
        <f t="shared" si="0"/>
        <v>31.766632000000016</v>
      </c>
      <c r="K57" s="19">
        <f t="shared" si="1"/>
        <v>82.088736000000026</v>
      </c>
      <c r="L57" s="20">
        <f t="shared" si="2"/>
        <v>2.5841183289434015</v>
      </c>
      <c r="M57" s="20">
        <f t="shared" si="5"/>
        <v>3.378950542199207</v>
      </c>
      <c r="P57" s="18">
        <f t="shared" si="4"/>
        <v>-3.9741492404730558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525.53875730000004</v>
      </c>
      <c r="E58">
        <v>447.940155</v>
      </c>
      <c r="F58">
        <v>420.22061159999998</v>
      </c>
      <c r="G58">
        <v>416.66574100000003</v>
      </c>
      <c r="I58" s="19">
        <f t="shared" si="0"/>
        <v>105.31814570000006</v>
      </c>
      <c r="J58" s="19">
        <f t="shared" si="0"/>
        <v>31.274413999999979</v>
      </c>
      <c r="K58" s="19">
        <f t="shared" si="1"/>
        <v>83.42605590000008</v>
      </c>
      <c r="L58" s="20">
        <f t="shared" si="2"/>
        <v>2.6675497708766067</v>
      </c>
      <c r="M58" s="20">
        <f t="shared" si="5"/>
        <v>3.47657541651198</v>
      </c>
      <c r="P58" s="18">
        <f t="shared" si="4"/>
        <v>-1.1997636748665026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524.29638669999997</v>
      </c>
      <c r="E59">
        <v>447.12853999999999</v>
      </c>
      <c r="F59">
        <v>420.62020869999998</v>
      </c>
      <c r="G59">
        <v>417.20037839999998</v>
      </c>
      <c r="I59" s="19">
        <f t="shared" si="0"/>
        <v>103.67617799999999</v>
      </c>
      <c r="J59" s="19">
        <f t="shared" si="0"/>
        <v>29.92816160000001</v>
      </c>
      <c r="K59" s="19">
        <f t="shared" si="1"/>
        <v>82.72646487999998</v>
      </c>
      <c r="L59" s="20">
        <f t="shared" si="2"/>
        <v>2.7641679427446006</v>
      </c>
      <c r="M59" s="20">
        <f t="shared" si="5"/>
        <v>3.5873870207595417</v>
      </c>
      <c r="P59" s="18">
        <f t="shared" si="4"/>
        <v>1.9493734430075353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524.29589840000006</v>
      </c>
      <c r="E60">
        <v>446.4795532</v>
      </c>
      <c r="F60">
        <v>420.24017329999998</v>
      </c>
      <c r="G60">
        <v>416.9199524</v>
      </c>
      <c r="I60" s="19">
        <f t="shared" si="0"/>
        <v>104.05572510000007</v>
      </c>
      <c r="J60" s="19">
        <f t="shared" si="0"/>
        <v>29.559600799999998</v>
      </c>
      <c r="K60" s="19">
        <f t="shared" si="1"/>
        <v>83.364004540000082</v>
      </c>
      <c r="L60" s="20">
        <f t="shared" si="2"/>
        <v>2.8202006212479054</v>
      </c>
      <c r="M60" s="20">
        <f t="shared" si="5"/>
        <v>3.6576131316424147</v>
      </c>
      <c r="P60" s="18">
        <f t="shared" si="4"/>
        <v>3.945117967481012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525.96972659999994</v>
      </c>
      <c r="E61">
        <v>445.57556149999999</v>
      </c>
      <c r="F61">
        <v>420.05499270000001</v>
      </c>
      <c r="G61">
        <v>416.76052859999999</v>
      </c>
      <c r="I61" s="19">
        <f t="shared" si="0"/>
        <v>105.91473389999993</v>
      </c>
      <c r="J61" s="19">
        <f t="shared" si="0"/>
        <v>28.815032900000006</v>
      </c>
      <c r="K61" s="19">
        <f t="shared" si="1"/>
        <v>85.744210869999932</v>
      </c>
      <c r="L61" s="20">
        <f t="shared" si="2"/>
        <v>2.9756763133870971</v>
      </c>
      <c r="M61" s="20">
        <f t="shared" si="5"/>
        <v>3.8272822561611743</v>
      </c>
      <c r="P61" s="18">
        <f t="shared" si="4"/>
        <v>8.766917465893874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527.57531740000002</v>
      </c>
      <c r="E62">
        <v>446.37496950000002</v>
      </c>
      <c r="F62">
        <v>419.31814580000002</v>
      </c>
      <c r="G62">
        <v>416.01910400000003</v>
      </c>
      <c r="I62" s="19">
        <f t="shared" si="0"/>
        <v>108.25717159999999</v>
      </c>
      <c r="J62" s="19">
        <f t="shared" si="0"/>
        <v>30.355865499999993</v>
      </c>
      <c r="K62" s="19">
        <f t="shared" si="1"/>
        <v>87.00806575</v>
      </c>
      <c r="L62" s="20">
        <f t="shared" si="2"/>
        <v>2.8662686540760967</v>
      </c>
      <c r="M62" s="20">
        <f t="shared" si="5"/>
        <v>3.7320680292297417</v>
      </c>
      <c r="P62" s="18">
        <f t="shared" si="4"/>
        <v>6.0610396996124232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527.77142330000004</v>
      </c>
      <c r="E63">
        <v>445.40545650000001</v>
      </c>
      <c r="F63">
        <v>419.32067869999997</v>
      </c>
      <c r="G63">
        <v>416.00827029999999</v>
      </c>
      <c r="I63" s="19">
        <f t="shared" si="0"/>
        <v>108.45074460000006</v>
      </c>
      <c r="J63" s="19">
        <f t="shared" si="0"/>
        <v>29.397186200000021</v>
      </c>
      <c r="K63" s="19">
        <f t="shared" si="1"/>
        <v>87.872714260000052</v>
      </c>
      <c r="L63" s="20">
        <f t="shared" si="2"/>
        <v>2.989153916370404</v>
      </c>
      <c r="M63" s="20">
        <f t="shared" si="5"/>
        <v>3.8691467239036168</v>
      </c>
      <c r="P63" s="18">
        <f t="shared" si="4"/>
        <v>9.9566570259604514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528</v>
      </c>
      <c r="E64">
        <v>445.26452640000002</v>
      </c>
      <c r="F64">
        <v>420.74765009999999</v>
      </c>
      <c r="G64">
        <v>417.32711790000002</v>
      </c>
      <c r="I64" s="19">
        <f t="shared" si="0"/>
        <v>107.25234990000001</v>
      </c>
      <c r="J64" s="19">
        <f t="shared" si="0"/>
        <v>27.937408500000004</v>
      </c>
      <c r="K64" s="19">
        <f t="shared" si="1"/>
        <v>87.696163950000013</v>
      </c>
      <c r="L64" s="20">
        <f t="shared" si="2"/>
        <v>3.1390228606923225</v>
      </c>
      <c r="M64" s="20">
        <f t="shared" si="5"/>
        <v>4.0332091006051032</v>
      </c>
      <c r="P64" s="18">
        <f t="shared" si="4"/>
        <v>14.619119261982558</v>
      </c>
      <c r="R64" s="29"/>
      <c r="S64" s="29"/>
      <c r="T64" s="29"/>
      <c r="U64" s="18">
        <v>12.5</v>
      </c>
      <c r="V64" s="20">
        <f t="shared" ref="V64:V83" si="6">L26</f>
        <v>3.2297771357852514</v>
      </c>
    </row>
    <row r="65" spans="1:22" x14ac:dyDescent="0.15">
      <c r="A65" s="18">
        <v>32</v>
      </c>
      <c r="B65" s="18">
        <v>63</v>
      </c>
      <c r="D65">
        <v>527.07861330000003</v>
      </c>
      <c r="E65">
        <v>444.16241459999998</v>
      </c>
      <c r="F65">
        <v>420.2889404</v>
      </c>
      <c r="G65">
        <v>416.96319579999999</v>
      </c>
      <c r="I65" s="19">
        <f t="shared" si="0"/>
        <v>106.78967290000003</v>
      </c>
      <c r="J65" s="19">
        <f t="shared" si="0"/>
        <v>27.199218799999983</v>
      </c>
      <c r="K65" s="19">
        <f t="shared" si="1"/>
        <v>87.750219740000034</v>
      </c>
      <c r="L65" s="20">
        <f t="shared" si="2"/>
        <v>3.2262036783203527</v>
      </c>
      <c r="M65" s="20">
        <f t="shared" si="5"/>
        <v>4.1345833506127017</v>
      </c>
      <c r="P65" s="18">
        <f t="shared" si="4"/>
        <v>17.500057731047228</v>
      </c>
      <c r="R65" s="29"/>
      <c r="S65" s="29"/>
      <c r="T65" s="29"/>
      <c r="U65" s="18">
        <v>13</v>
      </c>
      <c r="V65" s="20">
        <f t="shared" si="6"/>
        <v>3.172277306308807</v>
      </c>
    </row>
    <row r="66" spans="1:22" x14ac:dyDescent="0.15">
      <c r="A66" s="18">
        <v>32.5</v>
      </c>
      <c r="B66" s="18">
        <v>64</v>
      </c>
      <c r="D66">
        <v>527.41632079999999</v>
      </c>
      <c r="E66">
        <v>443.2902527</v>
      </c>
      <c r="F66">
        <v>419.51275629999998</v>
      </c>
      <c r="G66">
        <v>416.11801150000002</v>
      </c>
      <c r="I66" s="19">
        <f t="shared" ref="I66:J129" si="7">D66-F66</f>
        <v>107.90356450000002</v>
      </c>
      <c r="J66" s="19">
        <f t="shared" si="7"/>
        <v>27.172241199999974</v>
      </c>
      <c r="K66" s="19">
        <f t="shared" ref="K66:K129" si="8">I66-0.7*J66</f>
        <v>88.882995660000034</v>
      </c>
      <c r="L66" s="20">
        <f t="shared" ref="L66:L129" si="9">K66/J66</f>
        <v>3.2710954906435954</v>
      </c>
      <c r="M66" s="20">
        <f t="shared" si="5"/>
        <v>4.1936685953155122</v>
      </c>
      <c r="P66" s="18">
        <f t="shared" si="4"/>
        <v>19.17919177549804</v>
      </c>
      <c r="R66" s="29"/>
      <c r="S66" s="29"/>
      <c r="T66" s="29"/>
      <c r="U66" s="18">
        <v>13.5</v>
      </c>
      <c r="V66" s="20">
        <f t="shared" si="6"/>
        <v>3.2748761094657022</v>
      </c>
    </row>
    <row r="67" spans="1:22" x14ac:dyDescent="0.15">
      <c r="A67" s="18">
        <v>33</v>
      </c>
      <c r="B67" s="18">
        <v>65</v>
      </c>
      <c r="D67">
        <v>529.12762450000002</v>
      </c>
      <c r="E67">
        <v>444.42535400000003</v>
      </c>
      <c r="F67">
        <v>419.34552000000002</v>
      </c>
      <c r="G67">
        <v>415.88842770000002</v>
      </c>
      <c r="I67" s="19">
        <f t="shared" si="7"/>
        <v>109.7821045</v>
      </c>
      <c r="J67" s="19">
        <f t="shared" si="7"/>
        <v>28.536926300000005</v>
      </c>
      <c r="K67" s="19">
        <f t="shared" si="8"/>
        <v>89.806256090000005</v>
      </c>
      <c r="L67" s="20">
        <f t="shared" si="9"/>
        <v>3.1470192390692051</v>
      </c>
      <c r="M67" s="20">
        <f t="shared" si="5"/>
        <v>4.0837857761206902</v>
      </c>
      <c r="P67" s="18">
        <f t="shared" si="4"/>
        <v>16.056449650314253</v>
      </c>
      <c r="R67" s="29"/>
      <c r="S67" s="29"/>
      <c r="T67" s="29"/>
      <c r="U67" s="18">
        <v>14</v>
      </c>
      <c r="V67" s="20">
        <f t="shared" si="6"/>
        <v>3.306395982990372</v>
      </c>
    </row>
    <row r="68" spans="1:22" x14ac:dyDescent="0.15">
      <c r="A68" s="18">
        <v>33.5</v>
      </c>
      <c r="B68" s="18">
        <v>66</v>
      </c>
      <c r="D68">
        <v>528.36889650000001</v>
      </c>
      <c r="E68">
        <v>444.25842290000003</v>
      </c>
      <c r="F68">
        <v>420.54244999999997</v>
      </c>
      <c r="G68">
        <v>417.05911250000003</v>
      </c>
      <c r="I68" s="19">
        <f t="shared" si="7"/>
        <v>107.82644650000003</v>
      </c>
      <c r="J68" s="19">
        <f t="shared" si="7"/>
        <v>27.199310400000002</v>
      </c>
      <c r="K68" s="19">
        <f t="shared" si="8"/>
        <v>88.786929220000033</v>
      </c>
      <c r="L68" s="20">
        <f t="shared" si="9"/>
        <v>3.2643080987817994</v>
      </c>
      <c r="M68" s="20">
        <f t="shared" si="5"/>
        <v>4.2152680682128523</v>
      </c>
      <c r="P68" s="18">
        <f t="shared" si="4"/>
        <v>19.79302371385322</v>
      </c>
      <c r="R68" s="29"/>
      <c r="S68" s="29"/>
      <c r="T68" s="29"/>
      <c r="U68" s="18">
        <v>14.5</v>
      </c>
      <c r="V68" s="20">
        <f t="shared" si="6"/>
        <v>3.3201909051034275</v>
      </c>
    </row>
    <row r="69" spans="1:22" x14ac:dyDescent="0.15">
      <c r="A69" s="18">
        <v>34</v>
      </c>
      <c r="B69" s="18">
        <v>67</v>
      </c>
      <c r="D69">
        <v>526.89160159999994</v>
      </c>
      <c r="E69">
        <v>442.97335820000001</v>
      </c>
      <c r="F69">
        <v>419.77938840000002</v>
      </c>
      <c r="G69">
        <v>416.40878300000003</v>
      </c>
      <c r="I69" s="19">
        <f t="shared" si="7"/>
        <v>107.11221319999993</v>
      </c>
      <c r="J69" s="19">
        <f t="shared" si="7"/>
        <v>26.564575199999979</v>
      </c>
      <c r="K69" s="19">
        <f t="shared" si="8"/>
        <v>88.517010559999946</v>
      </c>
      <c r="L69" s="20">
        <f t="shared" si="9"/>
        <v>3.3321447790364069</v>
      </c>
      <c r="M69" s="20">
        <f t="shared" si="5"/>
        <v>4.2972981808470276</v>
      </c>
      <c r="P69" s="18">
        <f t="shared" si="4"/>
        <v>22.124224261248539</v>
      </c>
      <c r="U69" s="18">
        <v>15</v>
      </c>
      <c r="V69" s="20">
        <f t="shared" si="6"/>
        <v>3.3204804750295454</v>
      </c>
    </row>
    <row r="70" spans="1:22" x14ac:dyDescent="0.15">
      <c r="A70" s="18">
        <v>34.5</v>
      </c>
      <c r="B70" s="18">
        <v>68</v>
      </c>
      <c r="D70">
        <v>527.00341800000001</v>
      </c>
      <c r="E70">
        <v>443.19448849999998</v>
      </c>
      <c r="F70">
        <v>419.38647459999999</v>
      </c>
      <c r="G70">
        <v>415.89715580000001</v>
      </c>
      <c r="I70" s="19">
        <f t="shared" si="7"/>
        <v>107.61694340000003</v>
      </c>
      <c r="J70" s="19">
        <f t="shared" si="7"/>
        <v>27.29733269999997</v>
      </c>
      <c r="K70" s="19">
        <f t="shared" si="8"/>
        <v>88.508810510000046</v>
      </c>
      <c r="L70" s="20">
        <f t="shared" si="9"/>
        <v>3.2423977640130439</v>
      </c>
      <c r="M70" s="20">
        <f t="shared" si="5"/>
        <v>4.2217445982032329</v>
      </c>
      <c r="P70" s="18">
        <f t="shared" ref="P70:P133" si="10">(M70-$O$2)/$O$2*100</f>
        <v>19.977079175609436</v>
      </c>
      <c r="U70" s="18">
        <v>15.5</v>
      </c>
      <c r="V70" s="20">
        <f t="shared" si="6"/>
        <v>3.1642908597058232</v>
      </c>
    </row>
    <row r="71" spans="1:22" x14ac:dyDescent="0.15">
      <c r="A71" s="18">
        <v>35</v>
      </c>
      <c r="B71" s="18">
        <v>69</v>
      </c>
      <c r="D71">
        <v>528.46014400000001</v>
      </c>
      <c r="E71">
        <v>444.23626710000002</v>
      </c>
      <c r="F71">
        <v>419.72027589999999</v>
      </c>
      <c r="G71">
        <v>416.32046509999998</v>
      </c>
      <c r="I71" s="19">
        <f t="shared" si="7"/>
        <v>108.73986810000002</v>
      </c>
      <c r="J71" s="19">
        <f t="shared" si="7"/>
        <v>27.915802000000042</v>
      </c>
      <c r="K71" s="19">
        <f t="shared" si="8"/>
        <v>89.198806699999992</v>
      </c>
      <c r="L71" s="20">
        <f t="shared" si="9"/>
        <v>3.1952801033622413</v>
      </c>
      <c r="M71" s="20">
        <f t="shared" si="5"/>
        <v>4.1888203699319977</v>
      </c>
      <c r="P71" s="18">
        <f t="shared" si="10"/>
        <v>19.041410839875674</v>
      </c>
      <c r="U71" s="18">
        <v>16</v>
      </c>
      <c r="V71" s="20">
        <f t="shared" si="6"/>
        <v>3.1732600219826392</v>
      </c>
    </row>
    <row r="72" spans="1:22" x14ac:dyDescent="0.15">
      <c r="A72" s="18">
        <v>35.5</v>
      </c>
      <c r="B72" s="18">
        <v>70</v>
      </c>
      <c r="D72">
        <v>527.89764400000001</v>
      </c>
      <c r="E72">
        <v>443.94622800000002</v>
      </c>
      <c r="F72">
        <v>419.7140503</v>
      </c>
      <c r="G72">
        <v>416.23925780000002</v>
      </c>
      <c r="I72" s="19">
        <f t="shared" si="7"/>
        <v>108.18359370000002</v>
      </c>
      <c r="J72" s="19">
        <f t="shared" si="7"/>
        <v>27.706970200000001</v>
      </c>
      <c r="K72" s="19">
        <f t="shared" si="8"/>
        <v>88.788714560000017</v>
      </c>
      <c r="L72" s="20">
        <f t="shared" si="9"/>
        <v>3.2045623869765456</v>
      </c>
      <c r="M72" s="20">
        <f t="shared" si="5"/>
        <v>4.2122960859258702</v>
      </c>
      <c r="P72" s="18">
        <f t="shared" si="10"/>
        <v>19.708563428333932</v>
      </c>
      <c r="U72" s="18">
        <v>16.5</v>
      </c>
      <c r="V72" s="20">
        <f t="shared" si="6"/>
        <v>3.3468958594342904</v>
      </c>
    </row>
    <row r="73" spans="1:22" x14ac:dyDescent="0.15">
      <c r="A73" s="18">
        <v>36</v>
      </c>
      <c r="B73" s="18">
        <v>71</v>
      </c>
      <c r="D73">
        <v>527.71673580000004</v>
      </c>
      <c r="E73">
        <v>443.55117799999999</v>
      </c>
      <c r="F73">
        <v>420.67749020000002</v>
      </c>
      <c r="G73">
        <v>416.97515870000001</v>
      </c>
      <c r="I73" s="19">
        <f t="shared" si="7"/>
        <v>107.03924560000002</v>
      </c>
      <c r="J73" s="19">
        <f t="shared" si="7"/>
        <v>26.576019299999984</v>
      </c>
      <c r="K73" s="19">
        <f t="shared" si="8"/>
        <v>88.436032090000026</v>
      </c>
      <c r="L73" s="20">
        <f t="shared" si="9"/>
        <v>3.3276628486644753</v>
      </c>
      <c r="M73" s="20">
        <f t="shared" si="5"/>
        <v>4.3495899799933682</v>
      </c>
      <c r="P73" s="18">
        <f t="shared" si="10"/>
        <v>23.610296471558396</v>
      </c>
      <c r="U73" s="18">
        <v>17</v>
      </c>
      <c r="V73" s="20">
        <f t="shared" si="6"/>
        <v>3.1436848134942914</v>
      </c>
    </row>
    <row r="74" spans="1:22" x14ac:dyDescent="0.15">
      <c r="A74" s="18">
        <v>36.5</v>
      </c>
      <c r="B74" s="18">
        <v>72</v>
      </c>
      <c r="D74">
        <v>527.80212400000005</v>
      </c>
      <c r="E74">
        <v>444.00317380000001</v>
      </c>
      <c r="F74">
        <v>419.053833</v>
      </c>
      <c r="G74">
        <v>415.80676269999998</v>
      </c>
      <c r="I74" s="19">
        <f t="shared" si="7"/>
        <v>108.74829100000005</v>
      </c>
      <c r="J74" s="19">
        <f t="shared" si="7"/>
        <v>28.196411100000034</v>
      </c>
      <c r="K74" s="19">
        <f t="shared" si="8"/>
        <v>89.010803230000022</v>
      </c>
      <c r="L74" s="20">
        <f t="shared" si="9"/>
        <v>3.1568132169132657</v>
      </c>
      <c r="M74" s="20">
        <f t="shared" si="5"/>
        <v>4.1929337806217264</v>
      </c>
      <c r="P74" s="18">
        <f t="shared" si="10"/>
        <v>19.158309195170169</v>
      </c>
      <c r="U74" s="18">
        <v>17.5</v>
      </c>
      <c r="V74" s="20">
        <f t="shared" si="6"/>
        <v>3.0838914007343248</v>
      </c>
    </row>
    <row r="75" spans="1:22" x14ac:dyDescent="0.15">
      <c r="A75" s="18">
        <v>37</v>
      </c>
      <c r="B75" s="18">
        <v>73</v>
      </c>
      <c r="D75">
        <v>527.40728760000002</v>
      </c>
      <c r="E75">
        <v>444.4940186</v>
      </c>
      <c r="F75">
        <v>419.8580627</v>
      </c>
      <c r="G75">
        <v>416.27996830000001</v>
      </c>
      <c r="I75" s="19">
        <f t="shared" si="7"/>
        <v>107.54922490000001</v>
      </c>
      <c r="J75" s="19">
        <f t="shared" si="7"/>
        <v>28.214050299999997</v>
      </c>
      <c r="K75" s="19">
        <f t="shared" si="8"/>
        <v>87.799389690000012</v>
      </c>
      <c r="L75" s="20">
        <f t="shared" si="9"/>
        <v>3.1119030680256503</v>
      </c>
      <c r="M75" s="20">
        <f t="shared" si="5"/>
        <v>4.1622170641136789</v>
      </c>
      <c r="P75" s="18">
        <f t="shared" si="10"/>
        <v>18.285375780375436</v>
      </c>
      <c r="U75" s="18">
        <v>18</v>
      </c>
      <c r="V75" s="20">
        <f t="shared" si="6"/>
        <v>3.0291477932678497</v>
      </c>
    </row>
    <row r="76" spans="1:22" x14ac:dyDescent="0.15">
      <c r="A76" s="18">
        <v>37.5</v>
      </c>
      <c r="B76" s="18">
        <v>74</v>
      </c>
      <c r="D76">
        <v>526.72985840000001</v>
      </c>
      <c r="E76">
        <v>443.48068239999998</v>
      </c>
      <c r="F76">
        <v>419.77709959999999</v>
      </c>
      <c r="G76">
        <v>416.24362180000003</v>
      </c>
      <c r="I76" s="19">
        <f t="shared" si="7"/>
        <v>106.95275880000003</v>
      </c>
      <c r="J76" s="19">
        <f t="shared" si="7"/>
        <v>27.23706059999995</v>
      </c>
      <c r="K76" s="19">
        <f t="shared" si="8"/>
        <v>87.886816380000056</v>
      </c>
      <c r="L76" s="20">
        <f t="shared" si="9"/>
        <v>3.2267364555483722</v>
      </c>
      <c r="M76" s="20">
        <f t="shared" si="5"/>
        <v>4.2912438840159686</v>
      </c>
      <c r="P76" s="18">
        <f t="shared" si="10"/>
        <v>21.952168175581548</v>
      </c>
      <c r="U76" s="18">
        <v>18.5</v>
      </c>
      <c r="V76" s="20">
        <f t="shared" si="6"/>
        <v>2.9753635577120301</v>
      </c>
    </row>
    <row r="77" spans="1:22" x14ac:dyDescent="0.15">
      <c r="A77" s="18">
        <v>38</v>
      </c>
      <c r="B77" s="18">
        <v>75</v>
      </c>
      <c r="D77">
        <v>525.52020259999995</v>
      </c>
      <c r="E77">
        <v>443.43731689999998</v>
      </c>
      <c r="F77">
        <v>420.20864870000003</v>
      </c>
      <c r="G77">
        <v>417.14102170000001</v>
      </c>
      <c r="I77" s="19">
        <f t="shared" si="7"/>
        <v>105.31155389999992</v>
      </c>
      <c r="J77" s="19">
        <f t="shared" si="7"/>
        <v>26.296295199999975</v>
      </c>
      <c r="K77" s="19">
        <f t="shared" si="8"/>
        <v>86.904147259999945</v>
      </c>
      <c r="L77" s="20">
        <f t="shared" si="9"/>
        <v>3.304805737805987</v>
      </c>
      <c r="M77" s="20">
        <f t="shared" si="5"/>
        <v>4.3835065986531516</v>
      </c>
      <c r="P77" s="18">
        <f t="shared" si="10"/>
        <v>24.574167389767336</v>
      </c>
      <c r="U77" s="18">
        <v>19</v>
      </c>
      <c r="V77" s="20">
        <f t="shared" si="6"/>
        <v>2.9130596280760326</v>
      </c>
    </row>
    <row r="78" spans="1:22" x14ac:dyDescent="0.15">
      <c r="A78" s="18">
        <v>38.5</v>
      </c>
      <c r="B78" s="18">
        <v>76</v>
      </c>
      <c r="D78">
        <v>524.05535889999999</v>
      </c>
      <c r="E78">
        <v>442.56878660000001</v>
      </c>
      <c r="F78">
        <v>420.33908079999998</v>
      </c>
      <c r="G78">
        <v>416.85137939999998</v>
      </c>
      <c r="I78" s="19">
        <f t="shared" si="7"/>
        <v>103.71627810000001</v>
      </c>
      <c r="J78" s="19">
        <f t="shared" si="7"/>
        <v>25.717407200000025</v>
      </c>
      <c r="K78" s="19">
        <f t="shared" si="8"/>
        <v>85.714093059999996</v>
      </c>
      <c r="L78" s="20">
        <f t="shared" si="9"/>
        <v>3.3329212542079247</v>
      </c>
      <c r="M78" s="20">
        <f t="shared" si="5"/>
        <v>4.4258155474346568</v>
      </c>
      <c r="P78" s="18">
        <f t="shared" si="10"/>
        <v>25.776538584831059</v>
      </c>
      <c r="U78" s="18">
        <v>19.5</v>
      </c>
      <c r="V78" s="20">
        <f t="shared" si="6"/>
        <v>2.9091183674031882</v>
      </c>
    </row>
    <row r="79" spans="1:22" x14ac:dyDescent="0.15">
      <c r="A79" s="18">
        <v>39</v>
      </c>
      <c r="B79" s="18">
        <v>77</v>
      </c>
      <c r="D79">
        <v>524.69665529999997</v>
      </c>
      <c r="E79">
        <v>442.99343870000001</v>
      </c>
      <c r="F79">
        <v>420.3505859</v>
      </c>
      <c r="G79">
        <v>417.203125</v>
      </c>
      <c r="I79" s="19">
        <f t="shared" si="7"/>
        <v>104.34606939999998</v>
      </c>
      <c r="J79" s="19">
        <f t="shared" si="7"/>
        <v>25.790313700000013</v>
      </c>
      <c r="K79" s="19">
        <f t="shared" si="8"/>
        <v>86.292849809999964</v>
      </c>
      <c r="L79" s="20">
        <f t="shared" si="9"/>
        <v>3.3459402942431025</v>
      </c>
      <c r="M79" s="20">
        <f t="shared" si="5"/>
        <v>4.4530280198494028</v>
      </c>
      <c r="P79" s="18">
        <f t="shared" si="10"/>
        <v>26.549885451635273</v>
      </c>
      <c r="U79" s="18">
        <v>20</v>
      </c>
      <c r="V79" s="20">
        <f t="shared" si="6"/>
        <v>2.9608452767019848</v>
      </c>
    </row>
    <row r="80" spans="1:22" x14ac:dyDescent="0.15">
      <c r="A80" s="18">
        <v>39.5</v>
      </c>
      <c r="B80" s="18">
        <v>78</v>
      </c>
      <c r="D80">
        <v>524.93969730000003</v>
      </c>
      <c r="E80">
        <v>442.81747439999998</v>
      </c>
      <c r="F80">
        <v>420.51620480000003</v>
      </c>
      <c r="G80">
        <v>416.8536987</v>
      </c>
      <c r="I80" s="19">
        <f t="shared" si="7"/>
        <v>104.42349250000001</v>
      </c>
      <c r="J80" s="19">
        <f t="shared" si="7"/>
        <v>25.963775699999985</v>
      </c>
      <c r="K80" s="19">
        <f t="shared" si="8"/>
        <v>86.248849510000014</v>
      </c>
      <c r="L80" s="20">
        <f t="shared" si="9"/>
        <v>3.3218916426704479</v>
      </c>
      <c r="M80" s="20">
        <f t="shared" si="5"/>
        <v>4.443172800656316</v>
      </c>
      <c r="P80" s="18">
        <f t="shared" si="10"/>
        <v>26.269811566084456</v>
      </c>
      <c r="U80" s="18">
        <v>20.5</v>
      </c>
      <c r="V80" s="20">
        <f t="shared" si="6"/>
        <v>2.9837303419687116</v>
      </c>
    </row>
    <row r="81" spans="1:22" x14ac:dyDescent="0.15">
      <c r="A81" s="18">
        <v>40</v>
      </c>
      <c r="B81" s="18">
        <v>79</v>
      </c>
      <c r="D81">
        <v>524.82739260000005</v>
      </c>
      <c r="E81">
        <v>442.76846310000002</v>
      </c>
      <c r="F81">
        <v>420.1580505</v>
      </c>
      <c r="G81">
        <v>416.62756350000001</v>
      </c>
      <c r="I81" s="19">
        <f t="shared" si="7"/>
        <v>104.66934210000005</v>
      </c>
      <c r="J81" s="19">
        <f t="shared" si="7"/>
        <v>26.140899600000012</v>
      </c>
      <c r="K81" s="19">
        <f t="shared" si="8"/>
        <v>86.370712380000043</v>
      </c>
      <c r="L81" s="20">
        <f t="shared" si="9"/>
        <v>3.3040451438786751</v>
      </c>
      <c r="M81" s="20">
        <f t="shared" si="5"/>
        <v>4.4395197342441115</v>
      </c>
      <c r="P81" s="18">
        <f t="shared" si="10"/>
        <v>26.16599566060373</v>
      </c>
      <c r="U81" s="18">
        <v>21</v>
      </c>
      <c r="V81" s="20">
        <f t="shared" si="6"/>
        <v>3.0020585148414574</v>
      </c>
    </row>
    <row r="82" spans="1:22" x14ac:dyDescent="0.15">
      <c r="A82" s="18">
        <v>40.5</v>
      </c>
      <c r="B82" s="18">
        <v>80</v>
      </c>
      <c r="D82">
        <v>525.16400150000004</v>
      </c>
      <c r="E82">
        <v>443.5206604</v>
      </c>
      <c r="F82">
        <v>420.38900760000001</v>
      </c>
      <c r="G82">
        <v>416.52081299999998</v>
      </c>
      <c r="I82" s="19">
        <f t="shared" si="7"/>
        <v>104.77499390000003</v>
      </c>
      <c r="J82" s="19">
        <f t="shared" si="7"/>
        <v>26.999847400000021</v>
      </c>
      <c r="K82" s="19">
        <f t="shared" si="8"/>
        <v>85.875100720000006</v>
      </c>
      <c r="L82" s="20">
        <f t="shared" si="9"/>
        <v>3.1805772620774122</v>
      </c>
      <c r="M82" s="20">
        <f t="shared" si="5"/>
        <v>4.330245284822416</v>
      </c>
      <c r="P82" s="18">
        <f t="shared" si="10"/>
        <v>23.060542697930984</v>
      </c>
      <c r="U82" s="18">
        <v>21.5</v>
      </c>
      <c r="V82" s="20">
        <f t="shared" si="6"/>
        <v>3.0122203292529131</v>
      </c>
    </row>
    <row r="83" spans="1:22" x14ac:dyDescent="0.15">
      <c r="A83" s="18">
        <v>41</v>
      </c>
      <c r="B83" s="18">
        <v>81</v>
      </c>
      <c r="D83">
        <v>523.37518309999996</v>
      </c>
      <c r="E83">
        <v>445.34515379999999</v>
      </c>
      <c r="F83">
        <v>419.79916379999997</v>
      </c>
      <c r="G83">
        <v>416.30227660000003</v>
      </c>
      <c r="I83" s="19">
        <f t="shared" si="7"/>
        <v>103.57601929999998</v>
      </c>
      <c r="J83" s="19">
        <f t="shared" si="7"/>
        <v>29.042877199999964</v>
      </c>
      <c r="K83" s="19">
        <f t="shared" si="8"/>
        <v>83.246005260000004</v>
      </c>
      <c r="L83" s="20">
        <f t="shared" si="9"/>
        <v>2.8663139910945223</v>
      </c>
      <c r="M83" s="20">
        <f t="shared" si="5"/>
        <v>4.0301754462190944</v>
      </c>
      <c r="P83" s="18">
        <f t="shared" si="10"/>
        <v>14.532906327022799</v>
      </c>
      <c r="U83" s="18">
        <v>22</v>
      </c>
      <c r="V83" s="20">
        <f t="shared" si="6"/>
        <v>2.795272789587083</v>
      </c>
    </row>
    <row r="84" spans="1:22" x14ac:dyDescent="0.15">
      <c r="A84" s="18">
        <v>41.5</v>
      </c>
      <c r="B84" s="18">
        <v>82</v>
      </c>
      <c r="D84">
        <v>521.12536620000003</v>
      </c>
      <c r="E84">
        <v>444.8936157</v>
      </c>
      <c r="F84">
        <v>419.88635249999999</v>
      </c>
      <c r="G84">
        <v>416.11294559999999</v>
      </c>
      <c r="I84" s="19">
        <f t="shared" si="7"/>
        <v>101.23901370000004</v>
      </c>
      <c r="J84" s="19">
        <f t="shared" si="7"/>
        <v>28.780670100000009</v>
      </c>
      <c r="K84" s="19">
        <f t="shared" si="8"/>
        <v>81.092544630000035</v>
      </c>
      <c r="L84" s="20">
        <f t="shared" si="9"/>
        <v>2.8176044667563183</v>
      </c>
      <c r="M84" s="20">
        <f t="shared" si="5"/>
        <v>3.9956593542604582</v>
      </c>
      <c r="P84" s="18">
        <f t="shared" si="10"/>
        <v>13.551999073771054</v>
      </c>
      <c r="U84" s="18">
        <v>65</v>
      </c>
      <c r="V84" s="20">
        <f t="shared" ref="V84:V104" si="11">L131</f>
        <v>1.5667790609511623</v>
      </c>
    </row>
    <row r="85" spans="1:22" x14ac:dyDescent="0.15">
      <c r="A85" s="18">
        <v>42</v>
      </c>
      <c r="B85" s="18">
        <v>83</v>
      </c>
      <c r="D85">
        <v>520.95208739999998</v>
      </c>
      <c r="E85">
        <v>445.92770389999998</v>
      </c>
      <c r="F85">
        <v>419.5166931</v>
      </c>
      <c r="G85">
        <v>416.07385249999999</v>
      </c>
      <c r="I85" s="19">
        <f t="shared" si="7"/>
        <v>101.43539429999998</v>
      </c>
      <c r="J85" s="19">
        <f t="shared" si="7"/>
        <v>29.853851399999996</v>
      </c>
      <c r="K85" s="19">
        <f t="shared" si="8"/>
        <v>80.53769831999999</v>
      </c>
      <c r="L85" s="20">
        <f t="shared" si="9"/>
        <v>2.6977322704835331</v>
      </c>
      <c r="M85" s="20">
        <f t="shared" si="5"/>
        <v>3.8899805903672409</v>
      </c>
      <c r="P85" s="18">
        <f t="shared" si="10"/>
        <v>10.548731318494424</v>
      </c>
      <c r="U85" s="18">
        <v>65.5</v>
      </c>
      <c r="V85" s="20">
        <f t="shared" si="11"/>
        <v>1.5832237802954108</v>
      </c>
    </row>
    <row r="86" spans="1:22" x14ac:dyDescent="0.15">
      <c r="A86" s="18">
        <v>42.5</v>
      </c>
      <c r="B86" s="18">
        <v>84</v>
      </c>
      <c r="D86">
        <v>520.64465329999996</v>
      </c>
      <c r="E86">
        <v>446.69482420000003</v>
      </c>
      <c r="F86">
        <v>419.58889770000002</v>
      </c>
      <c r="G86">
        <v>416.07177730000001</v>
      </c>
      <c r="I86" s="19">
        <f t="shared" si="7"/>
        <v>101.05575559999994</v>
      </c>
      <c r="J86" s="19">
        <f t="shared" si="7"/>
        <v>30.62304690000002</v>
      </c>
      <c r="K86" s="19">
        <f t="shared" si="8"/>
        <v>79.619622769999921</v>
      </c>
      <c r="L86" s="20">
        <f t="shared" si="9"/>
        <v>2.5999902305606262</v>
      </c>
      <c r="M86" s="20">
        <f t="shared" si="5"/>
        <v>3.8064319828239022</v>
      </c>
      <c r="P86" s="18">
        <f t="shared" si="10"/>
        <v>8.1743769090625431</v>
      </c>
      <c r="U86" s="18">
        <v>66</v>
      </c>
      <c r="V86" s="20">
        <f t="shared" si="11"/>
        <v>1.5499119232953542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519.11791989999995</v>
      </c>
      <c r="E87">
        <v>446.92816160000001</v>
      </c>
      <c r="F87">
        <v>419.74972530000002</v>
      </c>
      <c r="G87">
        <v>416.27581789999999</v>
      </c>
      <c r="I87" s="19">
        <f t="shared" si="7"/>
        <v>99.368194599999924</v>
      </c>
      <c r="J87" s="19">
        <f t="shared" si="7"/>
        <v>30.652343700000017</v>
      </c>
      <c r="K87" s="19">
        <f t="shared" si="8"/>
        <v>77.911554009999918</v>
      </c>
      <c r="L87" s="20">
        <f t="shared" si="9"/>
        <v>2.5417812997444589</v>
      </c>
      <c r="M87" s="20">
        <f t="shared" si="5"/>
        <v>3.7624164843873027</v>
      </c>
      <c r="P87" s="18">
        <f t="shared" si="10"/>
        <v>6.9235075544527627</v>
      </c>
      <c r="U87" s="18">
        <v>66.5</v>
      </c>
      <c r="V87" s="20">
        <f t="shared" si="11"/>
        <v>1.5576682150201127</v>
      </c>
    </row>
    <row r="88" spans="1:22" x14ac:dyDescent="0.15">
      <c r="A88" s="18">
        <v>43.5</v>
      </c>
      <c r="B88" s="18">
        <v>86</v>
      </c>
      <c r="D88">
        <v>519.34967040000004</v>
      </c>
      <c r="E88">
        <v>447.54394530000002</v>
      </c>
      <c r="F88">
        <v>419.89349370000002</v>
      </c>
      <c r="G88">
        <v>416.70507809999998</v>
      </c>
      <c r="I88" s="19">
        <f t="shared" si="7"/>
        <v>99.456176700000015</v>
      </c>
      <c r="J88" s="19">
        <f t="shared" si="7"/>
        <v>30.838867200000038</v>
      </c>
      <c r="K88" s="19">
        <f t="shared" si="8"/>
        <v>77.868969659999991</v>
      </c>
      <c r="L88" s="20">
        <f t="shared" si="9"/>
        <v>2.5250269134399299</v>
      </c>
      <c r="M88" s="20">
        <f t="shared" ref="M88:M151" si="12">L88+ABS($N$2)*A88</f>
        <v>3.7598555304623416</v>
      </c>
      <c r="P88" s="18">
        <f t="shared" si="10"/>
        <v>6.850728217694467</v>
      </c>
      <c r="U88" s="18">
        <v>67</v>
      </c>
      <c r="V88" s="20">
        <f t="shared" si="11"/>
        <v>1.5979575432406672</v>
      </c>
    </row>
    <row r="89" spans="1:22" x14ac:dyDescent="0.15">
      <c r="A89" s="18">
        <v>44</v>
      </c>
      <c r="B89" s="18">
        <v>87</v>
      </c>
      <c r="D89">
        <v>517.5759888</v>
      </c>
      <c r="E89">
        <v>447.3591614</v>
      </c>
      <c r="F89">
        <v>419.69128419999998</v>
      </c>
      <c r="G89">
        <v>416.48239139999998</v>
      </c>
      <c r="I89" s="19">
        <f t="shared" si="7"/>
        <v>97.88470460000002</v>
      </c>
      <c r="J89" s="19">
        <f t="shared" si="7"/>
        <v>30.876770000000022</v>
      </c>
      <c r="K89" s="19">
        <f t="shared" si="8"/>
        <v>76.270965600000011</v>
      </c>
      <c r="L89" s="20">
        <f t="shared" si="9"/>
        <v>2.4701730653821614</v>
      </c>
      <c r="M89" s="20">
        <f t="shared" si="12"/>
        <v>3.7191951147841413</v>
      </c>
      <c r="P89" s="18">
        <f t="shared" si="10"/>
        <v>5.6952064191439753</v>
      </c>
      <c r="U89" s="18">
        <v>67.5</v>
      </c>
      <c r="V89" s="20">
        <f t="shared" si="11"/>
        <v>1.6357638379324859</v>
      </c>
    </row>
    <row r="90" spans="1:22" x14ac:dyDescent="0.15">
      <c r="A90" s="18">
        <v>44.5</v>
      </c>
      <c r="B90" s="18">
        <v>88</v>
      </c>
      <c r="D90">
        <v>515.75445560000003</v>
      </c>
      <c r="E90">
        <v>447.57894900000002</v>
      </c>
      <c r="F90">
        <v>419.73336790000002</v>
      </c>
      <c r="G90">
        <v>416.54980469999998</v>
      </c>
      <c r="I90" s="19">
        <f t="shared" si="7"/>
        <v>96.02108770000001</v>
      </c>
      <c r="J90" s="19">
        <f t="shared" si="7"/>
        <v>31.029144300000041</v>
      </c>
      <c r="K90" s="19">
        <f t="shared" si="8"/>
        <v>74.300686689999978</v>
      </c>
      <c r="L90" s="20">
        <f t="shared" si="9"/>
        <v>2.3945451402602771</v>
      </c>
      <c r="M90" s="20">
        <f t="shared" si="12"/>
        <v>3.6577606220418248</v>
      </c>
      <c r="P90" s="18">
        <f t="shared" si="10"/>
        <v>3.9493094733658536</v>
      </c>
      <c r="U90" s="18">
        <v>68</v>
      </c>
      <c r="V90" s="20">
        <f t="shared" si="11"/>
        <v>1.6285461294449084</v>
      </c>
    </row>
    <row r="91" spans="1:22" x14ac:dyDescent="0.15">
      <c r="A91" s="18">
        <v>45</v>
      </c>
      <c r="B91" s="18">
        <v>89</v>
      </c>
      <c r="D91">
        <v>515.56585689999997</v>
      </c>
      <c r="E91">
        <v>447.53942869999997</v>
      </c>
      <c r="F91">
        <v>420.06994630000003</v>
      </c>
      <c r="G91">
        <v>416.38323969999999</v>
      </c>
      <c r="I91" s="19">
        <f t="shared" si="7"/>
        <v>95.495910599999945</v>
      </c>
      <c r="J91" s="19">
        <f t="shared" si="7"/>
        <v>31.156188999999983</v>
      </c>
      <c r="K91" s="19">
        <f t="shared" si="8"/>
        <v>73.686578299999951</v>
      </c>
      <c r="L91" s="20">
        <f t="shared" si="9"/>
        <v>2.3650703332169409</v>
      </c>
      <c r="M91" s="20">
        <f t="shared" si="12"/>
        <v>3.6424792473780565</v>
      </c>
      <c r="P91" s="18">
        <f t="shared" si="10"/>
        <v>3.5150305502099188</v>
      </c>
      <c r="U91" s="18">
        <v>68.5</v>
      </c>
      <c r="V91" s="20">
        <f t="shared" si="11"/>
        <v>1.6248513963176767</v>
      </c>
    </row>
    <row r="92" spans="1:22" x14ac:dyDescent="0.15">
      <c r="A92" s="18">
        <v>45.5</v>
      </c>
      <c r="B92" s="18">
        <v>90</v>
      </c>
      <c r="D92">
        <v>514.97540279999998</v>
      </c>
      <c r="E92">
        <v>448.46148679999999</v>
      </c>
      <c r="F92">
        <v>420.40097050000003</v>
      </c>
      <c r="G92">
        <v>416.9599609</v>
      </c>
      <c r="I92" s="19">
        <f t="shared" si="7"/>
        <v>94.574432299999955</v>
      </c>
      <c r="J92" s="19">
        <f t="shared" si="7"/>
        <v>31.50152589999999</v>
      </c>
      <c r="K92" s="19">
        <f t="shared" si="8"/>
        <v>72.523364169999965</v>
      </c>
      <c r="L92" s="20">
        <f t="shared" si="9"/>
        <v>2.3022174989307418</v>
      </c>
      <c r="M92" s="20">
        <f t="shared" si="12"/>
        <v>3.5938198454714252</v>
      </c>
      <c r="P92" s="18">
        <f t="shared" si="10"/>
        <v>2.1321868514995908</v>
      </c>
      <c r="U92" s="18">
        <v>69</v>
      </c>
      <c r="V92" s="20">
        <f t="shared" si="11"/>
        <v>1.6627289308213529</v>
      </c>
    </row>
    <row r="93" spans="1:22" x14ac:dyDescent="0.15">
      <c r="A93" s="18">
        <v>46</v>
      </c>
      <c r="B93" s="18">
        <v>91</v>
      </c>
      <c r="D93">
        <v>514.48907469999995</v>
      </c>
      <c r="E93">
        <v>447.69619749999998</v>
      </c>
      <c r="F93">
        <v>420.4674377</v>
      </c>
      <c r="G93">
        <v>417.1230774</v>
      </c>
      <c r="I93" s="19">
        <f t="shared" si="7"/>
        <v>94.021636999999942</v>
      </c>
      <c r="J93" s="19">
        <f t="shared" si="7"/>
        <v>30.573120099999983</v>
      </c>
      <c r="K93" s="19">
        <f t="shared" si="8"/>
        <v>72.620452929999956</v>
      </c>
      <c r="L93" s="20">
        <f t="shared" si="9"/>
        <v>2.375303949759449</v>
      </c>
      <c r="M93" s="20">
        <f t="shared" si="12"/>
        <v>3.6810997286797007</v>
      </c>
      <c r="P93" s="18">
        <f t="shared" si="10"/>
        <v>4.6125797825579751</v>
      </c>
      <c r="U93" s="18">
        <v>69.5</v>
      </c>
      <c r="V93" s="20">
        <f t="shared" si="11"/>
        <v>1.6387024075519629</v>
      </c>
    </row>
    <row r="94" spans="1:22" x14ac:dyDescent="0.15">
      <c r="A94" s="18">
        <v>46.5</v>
      </c>
      <c r="B94" s="18">
        <v>92</v>
      </c>
      <c r="D94">
        <v>513.85406490000003</v>
      </c>
      <c r="E94">
        <v>449.01242070000001</v>
      </c>
      <c r="F94">
        <v>419.78375240000003</v>
      </c>
      <c r="G94">
        <v>416.70254519999997</v>
      </c>
      <c r="I94" s="19">
        <f t="shared" si="7"/>
        <v>94.0703125</v>
      </c>
      <c r="J94" s="19">
        <f t="shared" si="7"/>
        <v>32.309875500000032</v>
      </c>
      <c r="K94" s="19">
        <f t="shared" si="8"/>
        <v>71.45339964999998</v>
      </c>
      <c r="L94" s="20">
        <f t="shared" si="9"/>
        <v>2.2115034039669981</v>
      </c>
      <c r="M94" s="20">
        <f t="shared" si="12"/>
        <v>3.5314926152668176</v>
      </c>
      <c r="P94" s="18">
        <f t="shared" si="10"/>
        <v>0.36091934369317363</v>
      </c>
      <c r="U94" s="18">
        <v>70</v>
      </c>
      <c r="V94" s="20">
        <f t="shared" si="11"/>
        <v>1.6569152040303707</v>
      </c>
    </row>
    <row r="95" spans="1:22" x14ac:dyDescent="0.15">
      <c r="A95" s="18">
        <v>47</v>
      </c>
      <c r="B95" s="18">
        <v>93</v>
      </c>
      <c r="D95">
        <v>514.00946039999997</v>
      </c>
      <c r="E95">
        <v>449.53491209999999</v>
      </c>
      <c r="F95">
        <v>418.84518430000003</v>
      </c>
      <c r="G95">
        <v>415.39474489999998</v>
      </c>
      <c r="I95" s="19">
        <f t="shared" si="7"/>
        <v>95.164276099999938</v>
      </c>
      <c r="J95" s="19">
        <f t="shared" si="7"/>
        <v>34.140167200000008</v>
      </c>
      <c r="K95" s="19">
        <f t="shared" si="8"/>
        <v>71.266159059999936</v>
      </c>
      <c r="L95" s="20">
        <f t="shared" si="9"/>
        <v>2.0874578218234361</v>
      </c>
      <c r="M95" s="20">
        <f t="shared" si="12"/>
        <v>3.4216404655028239</v>
      </c>
      <c r="P95" s="18">
        <f t="shared" si="10"/>
        <v>-2.7609511918799292</v>
      </c>
      <c r="U95" s="18">
        <v>70.5</v>
      </c>
      <c r="V95" s="20">
        <f t="shared" si="11"/>
        <v>1.640626446862846</v>
      </c>
    </row>
    <row r="96" spans="1:22" x14ac:dyDescent="0.15">
      <c r="A96" s="18">
        <v>47.5</v>
      </c>
      <c r="B96" s="18">
        <v>94</v>
      </c>
      <c r="D96">
        <v>512.36614989999998</v>
      </c>
      <c r="E96">
        <v>449.71493529999998</v>
      </c>
      <c r="F96">
        <v>418.8585205</v>
      </c>
      <c r="G96">
        <v>415.60064699999998</v>
      </c>
      <c r="I96" s="19">
        <f t="shared" si="7"/>
        <v>93.507629399999985</v>
      </c>
      <c r="J96" s="19">
        <f t="shared" si="7"/>
        <v>34.114288299999998</v>
      </c>
      <c r="K96" s="19">
        <f t="shared" si="8"/>
        <v>69.627627589999989</v>
      </c>
      <c r="L96" s="20">
        <f t="shared" si="9"/>
        <v>2.0410107043036274</v>
      </c>
      <c r="M96" s="20">
        <f t="shared" si="12"/>
        <v>3.3893867803625826</v>
      </c>
      <c r="P96" s="18">
        <f t="shared" si="10"/>
        <v>-3.6775634704679905</v>
      </c>
      <c r="U96" s="18">
        <v>71</v>
      </c>
      <c r="V96" s="20">
        <f t="shared" si="11"/>
        <v>1.639659977733827</v>
      </c>
    </row>
    <row r="97" spans="1:22" x14ac:dyDescent="0.15">
      <c r="A97" s="18">
        <v>48</v>
      </c>
      <c r="B97" s="18">
        <v>95</v>
      </c>
      <c r="D97">
        <v>513.75830080000003</v>
      </c>
      <c r="E97">
        <v>450.67834470000003</v>
      </c>
      <c r="F97">
        <v>419.5997314</v>
      </c>
      <c r="G97">
        <v>416.1384888</v>
      </c>
      <c r="I97" s="19">
        <f t="shared" si="7"/>
        <v>94.158569400000033</v>
      </c>
      <c r="J97" s="19">
        <f t="shared" si="7"/>
        <v>34.53985590000002</v>
      </c>
      <c r="K97" s="19">
        <f t="shared" si="8"/>
        <v>69.980670270000019</v>
      </c>
      <c r="L97" s="20">
        <f t="shared" si="9"/>
        <v>2.0260846041919929</v>
      </c>
      <c r="M97" s="20">
        <f t="shared" si="12"/>
        <v>3.3886541126305163</v>
      </c>
      <c r="P97" s="18">
        <f t="shared" si="10"/>
        <v>-3.698385036636854</v>
      </c>
      <c r="U97" s="18">
        <v>71.5</v>
      </c>
      <c r="V97" s="20">
        <f t="shared" si="11"/>
        <v>1.6759843878211771</v>
      </c>
    </row>
    <row r="98" spans="1:22" x14ac:dyDescent="0.15">
      <c r="A98" s="18">
        <v>48.5</v>
      </c>
      <c r="B98" s="18">
        <v>96</v>
      </c>
      <c r="D98">
        <v>513.26519780000001</v>
      </c>
      <c r="E98">
        <v>449.83984379999998</v>
      </c>
      <c r="F98">
        <v>420.16241459999998</v>
      </c>
      <c r="G98">
        <v>416.87139889999997</v>
      </c>
      <c r="I98" s="19">
        <f t="shared" si="7"/>
        <v>93.102783200000033</v>
      </c>
      <c r="J98" s="19">
        <f t="shared" si="7"/>
        <v>32.968444900000009</v>
      </c>
      <c r="K98" s="19">
        <f t="shared" si="8"/>
        <v>70.024871770000033</v>
      </c>
      <c r="L98" s="20">
        <f t="shared" si="9"/>
        <v>2.1239968091427937</v>
      </c>
      <c r="M98" s="20">
        <f t="shared" si="12"/>
        <v>3.5007597499608849</v>
      </c>
      <c r="P98" s="18">
        <f t="shared" si="10"/>
        <v>-0.51247300118541206</v>
      </c>
      <c r="U98" s="18">
        <v>72</v>
      </c>
      <c r="V98" s="20">
        <f t="shared" si="11"/>
        <v>1.6276979403961818</v>
      </c>
    </row>
    <row r="99" spans="1:22" x14ac:dyDescent="0.15">
      <c r="A99" s="18">
        <v>49</v>
      </c>
      <c r="B99" s="18">
        <v>97</v>
      </c>
      <c r="D99">
        <v>512.21618650000005</v>
      </c>
      <c r="E99">
        <v>448.98553470000002</v>
      </c>
      <c r="F99">
        <v>419.45892329999998</v>
      </c>
      <c r="G99">
        <v>415.98275760000001</v>
      </c>
      <c r="I99" s="19">
        <f t="shared" si="7"/>
        <v>92.757263200000068</v>
      </c>
      <c r="J99" s="19">
        <f t="shared" si="7"/>
        <v>33.002777100000003</v>
      </c>
      <c r="K99" s="19">
        <f t="shared" si="8"/>
        <v>69.65531923000006</v>
      </c>
      <c r="L99" s="20">
        <f t="shared" si="9"/>
        <v>2.1105896336826775</v>
      </c>
      <c r="M99" s="20">
        <f t="shared" si="12"/>
        <v>3.5015460068803366</v>
      </c>
      <c r="P99" s="18">
        <f t="shared" si="10"/>
        <v>-0.49012849253901702</v>
      </c>
      <c r="U99" s="18">
        <v>72.5</v>
      </c>
      <c r="V99" s="20">
        <f t="shared" si="11"/>
        <v>1.5819821774622675</v>
      </c>
    </row>
    <row r="100" spans="1:22" x14ac:dyDescent="0.15">
      <c r="A100" s="18">
        <v>49.5</v>
      </c>
      <c r="B100" s="18">
        <v>98</v>
      </c>
      <c r="D100">
        <v>510.64401249999997</v>
      </c>
      <c r="E100">
        <v>448.86221310000002</v>
      </c>
      <c r="F100">
        <v>418.59902949999997</v>
      </c>
      <c r="G100">
        <v>415.33425899999997</v>
      </c>
      <c r="I100" s="19">
        <f t="shared" si="7"/>
        <v>92.044983000000002</v>
      </c>
      <c r="J100" s="19">
        <f t="shared" si="7"/>
        <v>33.527954100000045</v>
      </c>
      <c r="K100" s="19">
        <f t="shared" si="8"/>
        <v>68.575415129999968</v>
      </c>
      <c r="L100" s="20">
        <f t="shared" si="9"/>
        <v>2.0453205980140576</v>
      </c>
      <c r="M100" s="20">
        <f t="shared" si="12"/>
        <v>3.450470403591285</v>
      </c>
      <c r="P100" s="18">
        <f t="shared" si="10"/>
        <v>-1.9416378288358134</v>
      </c>
      <c r="U100" s="18">
        <v>73</v>
      </c>
      <c r="V100" s="20">
        <f t="shared" si="11"/>
        <v>1.5673641512289707</v>
      </c>
    </row>
    <row r="101" spans="1:22" x14ac:dyDescent="0.15">
      <c r="A101" s="18">
        <v>50</v>
      </c>
      <c r="B101" s="18">
        <v>99</v>
      </c>
      <c r="D101">
        <v>508.5692444</v>
      </c>
      <c r="E101">
        <v>449.98013309999999</v>
      </c>
      <c r="F101">
        <v>419.05752560000002</v>
      </c>
      <c r="G101">
        <v>415.78399660000002</v>
      </c>
      <c r="I101" s="19">
        <f t="shared" si="7"/>
        <v>89.511718799999983</v>
      </c>
      <c r="J101" s="19">
        <f t="shared" si="7"/>
        <v>34.196136499999966</v>
      </c>
      <c r="K101" s="19">
        <f t="shared" si="8"/>
        <v>65.574423250000009</v>
      </c>
      <c r="L101" s="20">
        <f t="shared" si="9"/>
        <v>1.9175974236153863</v>
      </c>
      <c r="M101" s="20">
        <f t="shared" si="12"/>
        <v>3.3369406615721813</v>
      </c>
      <c r="P101" s="18">
        <f t="shared" si="10"/>
        <v>-5.168021265865514</v>
      </c>
      <c r="U101" s="18">
        <v>73.5</v>
      </c>
      <c r="V101" s="20">
        <f t="shared" si="11"/>
        <v>1.5870586510441291</v>
      </c>
    </row>
    <row r="102" spans="1:22" x14ac:dyDescent="0.15">
      <c r="A102" s="18">
        <v>50.5</v>
      </c>
      <c r="B102" s="18">
        <v>100</v>
      </c>
      <c r="D102">
        <v>505.98101810000003</v>
      </c>
      <c r="E102">
        <v>450.27828979999998</v>
      </c>
      <c r="F102">
        <v>419.51690669999999</v>
      </c>
      <c r="G102">
        <v>415.9275513</v>
      </c>
      <c r="I102" s="19">
        <f t="shared" si="7"/>
        <v>86.464111400000036</v>
      </c>
      <c r="J102" s="19">
        <f t="shared" si="7"/>
        <v>34.350738499999977</v>
      </c>
      <c r="K102" s="19">
        <f t="shared" si="8"/>
        <v>62.418594450000057</v>
      </c>
      <c r="L102" s="20">
        <f t="shared" si="9"/>
        <v>1.8170961433623938</v>
      </c>
      <c r="M102" s="20">
        <f t="shared" si="12"/>
        <v>3.2506328136987568</v>
      </c>
      <c r="P102" s="18">
        <f t="shared" si="10"/>
        <v>-7.6207900814384306</v>
      </c>
      <c r="U102" s="18">
        <v>74</v>
      </c>
      <c r="V102" s="20">
        <f t="shared" si="11"/>
        <v>1.5342601662851558</v>
      </c>
    </row>
    <row r="103" spans="1:22" x14ac:dyDescent="0.15">
      <c r="A103" s="18">
        <v>51</v>
      </c>
      <c r="B103" s="18">
        <v>101</v>
      </c>
      <c r="D103">
        <v>505.51547240000002</v>
      </c>
      <c r="E103">
        <v>451.1289673</v>
      </c>
      <c r="F103">
        <v>420.0936279</v>
      </c>
      <c r="G103">
        <v>416.37289429999998</v>
      </c>
      <c r="I103" s="19">
        <f t="shared" si="7"/>
        <v>85.42184450000002</v>
      </c>
      <c r="J103" s="19">
        <f t="shared" si="7"/>
        <v>34.756073000000015</v>
      </c>
      <c r="K103" s="19">
        <f t="shared" si="8"/>
        <v>61.092593400000013</v>
      </c>
      <c r="L103" s="20">
        <f t="shared" si="9"/>
        <v>1.757753052250753</v>
      </c>
      <c r="M103" s="20">
        <f t="shared" si="12"/>
        <v>3.205483154966684</v>
      </c>
      <c r="P103" s="18">
        <f t="shared" si="10"/>
        <v>-8.9038909546544645</v>
      </c>
      <c r="U103" s="18">
        <v>74.5</v>
      </c>
      <c r="V103" s="20">
        <f t="shared" si="11"/>
        <v>1.550302868736279</v>
      </c>
    </row>
    <row r="104" spans="1:22" x14ac:dyDescent="0.15">
      <c r="A104" s="18">
        <v>51.5</v>
      </c>
      <c r="B104" s="18">
        <v>102</v>
      </c>
      <c r="D104">
        <v>502.76824950000002</v>
      </c>
      <c r="E104">
        <v>449.39755250000002</v>
      </c>
      <c r="F104">
        <v>419.88061520000002</v>
      </c>
      <c r="G104">
        <v>416.55831910000001</v>
      </c>
      <c r="I104" s="19">
        <f t="shared" si="7"/>
        <v>82.887634300000002</v>
      </c>
      <c r="J104" s="19">
        <f t="shared" si="7"/>
        <v>32.839233400000012</v>
      </c>
      <c r="K104" s="19">
        <f t="shared" si="8"/>
        <v>59.900170919999994</v>
      </c>
      <c r="L104" s="20">
        <f t="shared" si="9"/>
        <v>1.8240429120370383</v>
      </c>
      <c r="M104" s="20">
        <f t="shared" si="12"/>
        <v>3.2859664471325374</v>
      </c>
      <c r="P104" s="18">
        <f t="shared" si="10"/>
        <v>-6.6166492487952482</v>
      </c>
      <c r="U104" s="18">
        <v>75</v>
      </c>
      <c r="V104" s="20">
        <f t="shared" si="11"/>
        <v>1.5798403230456346</v>
      </c>
    </row>
    <row r="105" spans="1:22" x14ac:dyDescent="0.15">
      <c r="A105" s="18">
        <v>52</v>
      </c>
      <c r="B105" s="18">
        <v>103</v>
      </c>
      <c r="D105">
        <v>502.86267090000001</v>
      </c>
      <c r="E105">
        <v>449.77050780000002</v>
      </c>
      <c r="F105">
        <v>418.8449402</v>
      </c>
      <c r="G105">
        <v>415.61169430000001</v>
      </c>
      <c r="I105" s="19">
        <f t="shared" si="7"/>
        <v>84.017730700000016</v>
      </c>
      <c r="J105" s="19">
        <f t="shared" si="7"/>
        <v>34.158813500000008</v>
      </c>
      <c r="K105" s="19">
        <f t="shared" si="8"/>
        <v>60.106561250000013</v>
      </c>
      <c r="L105" s="20">
        <f t="shared" si="9"/>
        <v>1.7596208735411727</v>
      </c>
      <c r="M105" s="20">
        <f t="shared" si="12"/>
        <v>3.2357378410162396</v>
      </c>
      <c r="P105" s="18">
        <f t="shared" si="10"/>
        <v>-8.0440879089786073</v>
      </c>
      <c r="V105" s="20"/>
    </row>
    <row r="106" spans="1:22" x14ac:dyDescent="0.15">
      <c r="A106" s="18">
        <v>52.5</v>
      </c>
      <c r="B106" s="18">
        <v>104</v>
      </c>
      <c r="D106">
        <v>503.86380000000003</v>
      </c>
      <c r="E106">
        <v>451.5771484</v>
      </c>
      <c r="F106">
        <v>419.31353760000002</v>
      </c>
      <c r="G106">
        <v>415.61926269999998</v>
      </c>
      <c r="I106" s="19">
        <f t="shared" si="7"/>
        <v>84.550262400000008</v>
      </c>
      <c r="J106" s="19">
        <f t="shared" si="7"/>
        <v>35.95788570000002</v>
      </c>
      <c r="K106" s="19">
        <f t="shared" si="8"/>
        <v>59.379742409999992</v>
      </c>
      <c r="L106" s="20">
        <f t="shared" si="9"/>
        <v>1.651369129581497</v>
      </c>
      <c r="M106" s="20">
        <f t="shared" si="12"/>
        <v>3.1416795294361322</v>
      </c>
      <c r="P106" s="18">
        <f t="shared" si="10"/>
        <v>-10.717115903228544</v>
      </c>
    </row>
    <row r="107" spans="1:22" x14ac:dyDescent="0.15">
      <c r="A107" s="18">
        <v>53</v>
      </c>
      <c r="B107" s="18">
        <v>105</v>
      </c>
      <c r="D107">
        <v>501.14071660000002</v>
      </c>
      <c r="E107">
        <v>450.51004030000001</v>
      </c>
      <c r="F107">
        <v>420.42257690000002</v>
      </c>
      <c r="G107">
        <v>416.7032471</v>
      </c>
      <c r="I107" s="19">
        <f t="shared" si="7"/>
        <v>80.718139699999995</v>
      </c>
      <c r="J107" s="19">
        <f t="shared" si="7"/>
        <v>33.806793200000016</v>
      </c>
      <c r="K107" s="19">
        <f t="shared" si="8"/>
        <v>57.05338445999999</v>
      </c>
      <c r="L107" s="20">
        <f t="shared" si="9"/>
        <v>1.6876307706109186</v>
      </c>
      <c r="M107" s="20">
        <f t="shared" si="12"/>
        <v>3.1921346028451216</v>
      </c>
      <c r="P107" s="18">
        <f t="shared" si="10"/>
        <v>-9.283241305561539</v>
      </c>
    </row>
    <row r="108" spans="1:22" x14ac:dyDescent="0.15">
      <c r="A108" s="18">
        <v>53.5</v>
      </c>
      <c r="B108" s="18">
        <v>106</v>
      </c>
      <c r="D108">
        <v>500.51953129999998</v>
      </c>
      <c r="E108">
        <v>450.32302859999999</v>
      </c>
      <c r="F108">
        <v>419.84173579999998</v>
      </c>
      <c r="G108">
        <v>416.50219729999998</v>
      </c>
      <c r="I108" s="19">
        <f t="shared" si="7"/>
        <v>80.677795500000002</v>
      </c>
      <c r="J108" s="19">
        <f t="shared" si="7"/>
        <v>33.820831300000009</v>
      </c>
      <c r="K108" s="19">
        <f t="shared" si="8"/>
        <v>57.003213590000001</v>
      </c>
      <c r="L108" s="20">
        <f t="shared" si="9"/>
        <v>1.6854468503262363</v>
      </c>
      <c r="M108" s="20">
        <f t="shared" si="12"/>
        <v>3.2041441149400072</v>
      </c>
      <c r="P108" s="18">
        <f t="shared" si="10"/>
        <v>-8.9419449173144265</v>
      </c>
    </row>
    <row r="109" spans="1:22" x14ac:dyDescent="0.15">
      <c r="A109" s="18">
        <v>54</v>
      </c>
      <c r="B109" s="18">
        <v>107</v>
      </c>
      <c r="D109">
        <v>501.93334959999999</v>
      </c>
      <c r="E109">
        <v>451.52383420000001</v>
      </c>
      <c r="F109">
        <v>419.4596252</v>
      </c>
      <c r="G109">
        <v>415.88290410000002</v>
      </c>
      <c r="I109" s="19">
        <f t="shared" si="7"/>
        <v>82.473724399999981</v>
      </c>
      <c r="J109" s="19">
        <f t="shared" si="7"/>
        <v>35.640930099999991</v>
      </c>
      <c r="K109" s="19">
        <f t="shared" si="8"/>
        <v>57.525073329999984</v>
      </c>
      <c r="L109" s="20">
        <f t="shared" si="9"/>
        <v>1.6140171754384154</v>
      </c>
      <c r="M109" s="20">
        <f t="shared" si="12"/>
        <v>3.1469078724317541</v>
      </c>
      <c r="P109" s="18">
        <f t="shared" si="10"/>
        <v>-10.568532466464051</v>
      </c>
    </row>
    <row r="110" spans="1:22" x14ac:dyDescent="0.15">
      <c r="A110" s="18">
        <v>54.5</v>
      </c>
      <c r="B110" s="18">
        <v>108</v>
      </c>
      <c r="D110">
        <v>502.92953490000002</v>
      </c>
      <c r="E110">
        <v>451.9979553</v>
      </c>
      <c r="F110">
        <v>419.5447388</v>
      </c>
      <c r="G110">
        <v>415.97744749999998</v>
      </c>
      <c r="I110" s="19">
        <f t="shared" si="7"/>
        <v>83.384796100000017</v>
      </c>
      <c r="J110" s="19">
        <f t="shared" si="7"/>
        <v>36.020507800000019</v>
      </c>
      <c r="K110" s="19">
        <f t="shared" si="8"/>
        <v>58.17044064000001</v>
      </c>
      <c r="L110" s="20">
        <f t="shared" si="9"/>
        <v>1.6149256130142613</v>
      </c>
      <c r="M110" s="20">
        <f t="shared" si="12"/>
        <v>3.162009742387168</v>
      </c>
      <c r="P110" s="18">
        <f t="shared" si="10"/>
        <v>-10.13935485867802</v>
      </c>
    </row>
    <row r="111" spans="1:22" x14ac:dyDescent="0.15">
      <c r="A111" s="18">
        <v>55</v>
      </c>
      <c r="B111" s="18">
        <v>109</v>
      </c>
      <c r="D111">
        <v>504.26992799999999</v>
      </c>
      <c r="E111">
        <v>451.6268311</v>
      </c>
      <c r="F111">
        <v>420.16931149999999</v>
      </c>
      <c r="G111">
        <v>416.3692322</v>
      </c>
      <c r="I111" s="19">
        <f t="shared" si="7"/>
        <v>84.100616500000001</v>
      </c>
      <c r="J111" s="19">
        <f t="shared" si="7"/>
        <v>35.257598900000005</v>
      </c>
      <c r="K111" s="19">
        <f t="shared" si="8"/>
        <v>59.420297269999999</v>
      </c>
      <c r="L111" s="20">
        <f t="shared" si="9"/>
        <v>1.6853188851155712</v>
      </c>
      <c r="M111" s="20">
        <f t="shared" si="12"/>
        <v>3.2465964468680459</v>
      </c>
      <c r="P111" s="18">
        <f t="shared" si="10"/>
        <v>-7.735498939723251</v>
      </c>
    </row>
    <row r="112" spans="1:22" x14ac:dyDescent="0.15">
      <c r="A112" s="18">
        <v>55.5</v>
      </c>
      <c r="B112" s="18">
        <v>110</v>
      </c>
      <c r="D112">
        <v>503.25231930000001</v>
      </c>
      <c r="E112">
        <v>450.85430910000002</v>
      </c>
      <c r="F112">
        <v>419.97238160000001</v>
      </c>
      <c r="G112">
        <v>416.5783386</v>
      </c>
      <c r="I112" s="19">
        <f t="shared" si="7"/>
        <v>83.279937700000005</v>
      </c>
      <c r="J112" s="19">
        <f t="shared" si="7"/>
        <v>34.275970500000028</v>
      </c>
      <c r="K112" s="19">
        <f t="shared" si="8"/>
        <v>59.286758349999985</v>
      </c>
      <c r="L112" s="20">
        <f t="shared" si="9"/>
        <v>1.72968868525546</v>
      </c>
      <c r="M112" s="20">
        <f t="shared" si="12"/>
        <v>3.3051596793875024</v>
      </c>
      <c r="P112" s="18">
        <f t="shared" si="10"/>
        <v>-6.0711998753608984</v>
      </c>
    </row>
    <row r="113" spans="1:16" x14ac:dyDescent="0.15">
      <c r="A113" s="18">
        <v>56</v>
      </c>
      <c r="B113" s="18">
        <v>111</v>
      </c>
      <c r="D113">
        <v>501.79626459999997</v>
      </c>
      <c r="E113">
        <v>450.32278439999999</v>
      </c>
      <c r="F113">
        <v>419.19946290000001</v>
      </c>
      <c r="G113">
        <v>415.87326050000001</v>
      </c>
      <c r="I113" s="19">
        <f t="shared" si="7"/>
        <v>82.596801699999958</v>
      </c>
      <c r="J113" s="19">
        <f t="shared" si="7"/>
        <v>34.449523899999974</v>
      </c>
      <c r="K113" s="19">
        <f t="shared" si="8"/>
        <v>58.482134969999976</v>
      </c>
      <c r="L113" s="20">
        <f t="shared" si="9"/>
        <v>1.6976180901588604</v>
      </c>
      <c r="M113" s="20">
        <f t="shared" si="12"/>
        <v>3.2872825166704711</v>
      </c>
      <c r="P113" s="18">
        <f t="shared" si="10"/>
        <v>-6.5792480807519507</v>
      </c>
    </row>
    <row r="114" spans="1:16" x14ac:dyDescent="0.15">
      <c r="A114" s="18">
        <v>56.5</v>
      </c>
      <c r="B114" s="18">
        <v>112</v>
      </c>
      <c r="D114">
        <v>503.7917175</v>
      </c>
      <c r="E114">
        <v>451.72601320000001</v>
      </c>
      <c r="F114">
        <v>419.6737976</v>
      </c>
      <c r="G114">
        <v>416.21624759999997</v>
      </c>
      <c r="I114" s="19">
        <f t="shared" si="7"/>
        <v>84.117919900000004</v>
      </c>
      <c r="J114" s="19">
        <f t="shared" si="7"/>
        <v>35.509765600000037</v>
      </c>
      <c r="K114" s="19">
        <f t="shared" si="8"/>
        <v>59.261083979999981</v>
      </c>
      <c r="L114" s="20">
        <f t="shared" si="9"/>
        <v>1.6688672250768086</v>
      </c>
      <c r="M114" s="20">
        <f t="shared" si="12"/>
        <v>3.2727250839679876</v>
      </c>
      <c r="P114" s="18">
        <f t="shared" si="10"/>
        <v>-6.9929534140122342</v>
      </c>
    </row>
    <row r="115" spans="1:16" x14ac:dyDescent="0.15">
      <c r="A115" s="18">
        <v>57</v>
      </c>
      <c r="B115" s="18">
        <v>113</v>
      </c>
      <c r="D115">
        <v>502.76641849999999</v>
      </c>
      <c r="E115">
        <v>451.12649540000001</v>
      </c>
      <c r="F115">
        <v>420.29260249999999</v>
      </c>
      <c r="G115">
        <v>416.7062378</v>
      </c>
      <c r="I115" s="19">
        <f t="shared" si="7"/>
        <v>82.473815999999999</v>
      </c>
      <c r="J115" s="19">
        <f t="shared" si="7"/>
        <v>34.420257600000014</v>
      </c>
      <c r="K115" s="19">
        <f t="shared" si="8"/>
        <v>58.379635679999993</v>
      </c>
      <c r="L115" s="20">
        <f t="shared" si="9"/>
        <v>1.6960836365152587</v>
      </c>
      <c r="M115" s="20">
        <f t="shared" si="12"/>
        <v>3.3141349277860055</v>
      </c>
      <c r="P115" s="18">
        <f t="shared" si="10"/>
        <v>-5.8161337379668314</v>
      </c>
    </row>
    <row r="116" spans="1:16" x14ac:dyDescent="0.15">
      <c r="A116" s="18">
        <v>57.5</v>
      </c>
      <c r="B116" s="18">
        <v>114</v>
      </c>
      <c r="D116">
        <v>503.42941280000002</v>
      </c>
      <c r="E116">
        <v>451.43978879999997</v>
      </c>
      <c r="F116">
        <v>419.5107117</v>
      </c>
      <c r="G116">
        <v>415.98965449999997</v>
      </c>
      <c r="I116" s="19">
        <f t="shared" si="7"/>
        <v>83.918701100000021</v>
      </c>
      <c r="J116" s="19">
        <f t="shared" si="7"/>
        <v>35.450134300000002</v>
      </c>
      <c r="K116" s="19">
        <f t="shared" si="8"/>
        <v>59.103607090000025</v>
      </c>
      <c r="L116" s="20">
        <f t="shared" si="9"/>
        <v>1.667232247692783</v>
      </c>
      <c r="M116" s="20">
        <f t="shared" si="12"/>
        <v>3.2994769713430978</v>
      </c>
      <c r="P116" s="18">
        <f t="shared" si="10"/>
        <v>-6.2326958392014342</v>
      </c>
    </row>
    <row r="117" spans="1:16" x14ac:dyDescent="0.15">
      <c r="A117" s="18">
        <v>58</v>
      </c>
      <c r="B117" s="18">
        <v>115</v>
      </c>
      <c r="D117">
        <v>504.39144900000002</v>
      </c>
      <c r="E117">
        <v>452.1183777</v>
      </c>
      <c r="F117">
        <v>419.33010860000002</v>
      </c>
      <c r="G117">
        <v>415.94686890000003</v>
      </c>
      <c r="I117" s="19">
        <f t="shared" si="7"/>
        <v>85.061340400000006</v>
      </c>
      <c r="J117" s="19">
        <f t="shared" si="7"/>
        <v>36.17150879999997</v>
      </c>
      <c r="K117" s="19">
        <f t="shared" si="8"/>
        <v>59.741284240000027</v>
      </c>
      <c r="L117" s="20">
        <f t="shared" si="9"/>
        <v>1.6516116198061408</v>
      </c>
      <c r="M117" s="20">
        <f t="shared" si="12"/>
        <v>3.2980497758360232</v>
      </c>
      <c r="P117" s="18">
        <f t="shared" si="10"/>
        <v>-6.273255078247832</v>
      </c>
    </row>
    <row r="118" spans="1:16" x14ac:dyDescent="0.15">
      <c r="A118" s="18">
        <v>58.5</v>
      </c>
      <c r="B118" s="18">
        <v>116</v>
      </c>
      <c r="D118">
        <v>504.12039179999999</v>
      </c>
      <c r="E118">
        <v>452.46282960000002</v>
      </c>
      <c r="F118">
        <v>418.99746699999997</v>
      </c>
      <c r="G118">
        <v>415.33035280000001</v>
      </c>
      <c r="I118" s="19">
        <f t="shared" si="7"/>
        <v>85.122924800000021</v>
      </c>
      <c r="J118" s="19">
        <f t="shared" si="7"/>
        <v>37.132476800000006</v>
      </c>
      <c r="K118" s="19">
        <f t="shared" si="8"/>
        <v>59.130191040000014</v>
      </c>
      <c r="L118" s="20">
        <f t="shared" si="9"/>
        <v>1.5924117143729017</v>
      </c>
      <c r="M118" s="20">
        <f t="shared" si="12"/>
        <v>3.253043302782352</v>
      </c>
      <c r="P118" s="18">
        <f t="shared" si="10"/>
        <v>-7.5522867807514285</v>
      </c>
    </row>
    <row r="119" spans="1:16" x14ac:dyDescent="0.15">
      <c r="A119" s="18">
        <v>59</v>
      </c>
      <c r="B119" s="18">
        <v>117</v>
      </c>
      <c r="D119">
        <v>504.1553955</v>
      </c>
      <c r="E119">
        <v>452.9649963</v>
      </c>
      <c r="F119">
        <v>418.72534180000002</v>
      </c>
      <c r="G119">
        <v>415.15917969999998</v>
      </c>
      <c r="I119" s="19">
        <f t="shared" si="7"/>
        <v>85.430053699999974</v>
      </c>
      <c r="J119" s="19">
        <f t="shared" si="7"/>
        <v>37.805816600000014</v>
      </c>
      <c r="K119" s="19">
        <f t="shared" si="8"/>
        <v>58.965982079999961</v>
      </c>
      <c r="L119" s="20">
        <f t="shared" si="9"/>
        <v>1.5597066108605082</v>
      </c>
      <c r="M119" s="20">
        <f t="shared" si="12"/>
        <v>3.2345316316495265</v>
      </c>
      <c r="P119" s="18">
        <f t="shared" si="10"/>
        <v>-8.0783669785258478</v>
      </c>
    </row>
    <row r="120" spans="1:16" x14ac:dyDescent="0.15">
      <c r="A120" s="18">
        <v>59.5</v>
      </c>
      <c r="B120" s="18">
        <v>118</v>
      </c>
      <c r="D120">
        <v>501.90310670000002</v>
      </c>
      <c r="E120">
        <v>452.4630737</v>
      </c>
      <c r="F120">
        <v>418.7412109</v>
      </c>
      <c r="G120">
        <v>415.32666019999999</v>
      </c>
      <c r="I120" s="19">
        <f t="shared" si="7"/>
        <v>83.161895800000025</v>
      </c>
      <c r="J120" s="19">
        <f t="shared" si="7"/>
        <v>37.136413500000003</v>
      </c>
      <c r="K120" s="19">
        <f t="shared" si="8"/>
        <v>57.166406350000024</v>
      </c>
      <c r="L120" s="20">
        <f t="shared" si="9"/>
        <v>1.5393626083466574</v>
      </c>
      <c r="M120" s="20">
        <f t="shared" si="12"/>
        <v>3.2283810615152437</v>
      </c>
      <c r="P120" s="18">
        <f t="shared" si="10"/>
        <v>-8.2531590396775449</v>
      </c>
    </row>
    <row r="121" spans="1:16" x14ac:dyDescent="0.15">
      <c r="A121" s="18">
        <v>60</v>
      </c>
      <c r="B121" s="18">
        <v>119</v>
      </c>
      <c r="D121">
        <v>501.39575200000002</v>
      </c>
      <c r="E121">
        <v>452.1325989</v>
      </c>
      <c r="F121">
        <v>418.65563959999997</v>
      </c>
      <c r="G121">
        <v>415.15206910000001</v>
      </c>
      <c r="I121" s="19">
        <f t="shared" si="7"/>
        <v>82.740112400000044</v>
      </c>
      <c r="J121" s="19">
        <f t="shared" si="7"/>
        <v>36.980529799999999</v>
      </c>
      <c r="K121" s="19">
        <f t="shared" si="8"/>
        <v>56.853741540000044</v>
      </c>
      <c r="L121" s="20">
        <f t="shared" si="9"/>
        <v>1.5373966205319223</v>
      </c>
      <c r="M121" s="20">
        <f t="shared" si="12"/>
        <v>3.2406085060800764</v>
      </c>
      <c r="P121" s="18">
        <f t="shared" si="10"/>
        <v>-7.9056692636985186</v>
      </c>
    </row>
    <row r="122" spans="1:16" x14ac:dyDescent="0.15">
      <c r="A122" s="18">
        <v>60.5</v>
      </c>
      <c r="B122" s="18">
        <v>120</v>
      </c>
      <c r="D122">
        <v>500.0429077</v>
      </c>
      <c r="E122">
        <v>451.66546629999999</v>
      </c>
      <c r="F122">
        <v>418.72372439999998</v>
      </c>
      <c r="G122">
        <v>415.09317019999997</v>
      </c>
      <c r="I122" s="19">
        <f t="shared" si="7"/>
        <v>81.31918330000002</v>
      </c>
      <c r="J122" s="19">
        <f t="shared" si="7"/>
        <v>36.572296100000017</v>
      </c>
      <c r="K122" s="19">
        <f t="shared" si="8"/>
        <v>55.718576030000008</v>
      </c>
      <c r="L122" s="20">
        <f t="shared" si="9"/>
        <v>1.5235186731959107</v>
      </c>
      <c r="M122" s="20">
        <f t="shared" si="12"/>
        <v>3.2409239911236329</v>
      </c>
      <c r="P122" s="18">
        <f t="shared" si="10"/>
        <v>-7.8967035451030325</v>
      </c>
    </row>
    <row r="123" spans="1:16" x14ac:dyDescent="0.15">
      <c r="A123" s="18">
        <v>61</v>
      </c>
      <c r="B123" s="18">
        <v>121</v>
      </c>
      <c r="D123">
        <v>501.47369379999998</v>
      </c>
      <c r="E123">
        <v>451.96566769999998</v>
      </c>
      <c r="F123">
        <v>418.7832947</v>
      </c>
      <c r="G123">
        <v>415.31378169999999</v>
      </c>
      <c r="I123" s="19">
        <f t="shared" si="7"/>
        <v>82.690399099999979</v>
      </c>
      <c r="J123" s="19">
        <f t="shared" si="7"/>
        <v>36.65188599999999</v>
      </c>
      <c r="K123" s="19">
        <f t="shared" si="8"/>
        <v>57.034078899999983</v>
      </c>
      <c r="L123" s="20">
        <f t="shared" si="9"/>
        <v>1.556102158017189</v>
      </c>
      <c r="M123" s="20">
        <f t="shared" si="12"/>
        <v>3.2877009083244793</v>
      </c>
      <c r="P123" s="18">
        <f t="shared" si="10"/>
        <v>-6.5673578757829638</v>
      </c>
    </row>
    <row r="124" spans="1:16" x14ac:dyDescent="0.15">
      <c r="A124" s="18">
        <v>61.5</v>
      </c>
      <c r="B124" s="18">
        <v>122</v>
      </c>
      <c r="D124">
        <v>503.0169373</v>
      </c>
      <c r="E124">
        <v>452.45788570000002</v>
      </c>
      <c r="F124">
        <v>419.17047120000001</v>
      </c>
      <c r="G124">
        <v>415.8182678</v>
      </c>
      <c r="I124" s="19">
        <f t="shared" si="7"/>
        <v>83.846466099999986</v>
      </c>
      <c r="J124" s="19">
        <f t="shared" si="7"/>
        <v>36.639617900000019</v>
      </c>
      <c r="K124" s="19">
        <f t="shared" si="8"/>
        <v>58.198733569999973</v>
      </c>
      <c r="L124" s="20">
        <f t="shared" si="9"/>
        <v>1.5884099481834373</v>
      </c>
      <c r="M124" s="20">
        <f t="shared" si="12"/>
        <v>3.3342021308702954</v>
      </c>
      <c r="P124" s="18">
        <f t="shared" si="10"/>
        <v>-5.2458471284212065</v>
      </c>
    </row>
    <row r="125" spans="1:16" x14ac:dyDescent="0.15">
      <c r="A125" s="18">
        <v>62</v>
      </c>
      <c r="B125" s="18">
        <v>123</v>
      </c>
      <c r="D125">
        <v>503.47909550000003</v>
      </c>
      <c r="E125">
        <v>453.03750609999997</v>
      </c>
      <c r="F125">
        <v>419.1925354</v>
      </c>
      <c r="G125">
        <v>415.67724609999999</v>
      </c>
      <c r="I125" s="19">
        <f t="shared" si="7"/>
        <v>84.286560100000031</v>
      </c>
      <c r="J125" s="19">
        <f t="shared" si="7"/>
        <v>37.360259999999982</v>
      </c>
      <c r="K125" s="19">
        <f t="shared" si="8"/>
        <v>58.134378100000049</v>
      </c>
      <c r="L125" s="20">
        <f t="shared" si="9"/>
        <v>1.5560485419534038</v>
      </c>
      <c r="M125" s="20">
        <f t="shared" si="12"/>
        <v>3.3160341570198302</v>
      </c>
      <c r="P125" s="18">
        <f t="shared" si="10"/>
        <v>-5.7621598485334937</v>
      </c>
    </row>
    <row r="126" spans="1:16" x14ac:dyDescent="0.15">
      <c r="A126" s="18">
        <v>62.5</v>
      </c>
      <c r="B126" s="18">
        <v>124</v>
      </c>
      <c r="D126">
        <v>506.0899048</v>
      </c>
      <c r="E126">
        <v>454.06439210000002</v>
      </c>
      <c r="F126">
        <v>419.46054079999999</v>
      </c>
      <c r="G126">
        <v>415.96664429999998</v>
      </c>
      <c r="I126" s="19">
        <f t="shared" si="7"/>
        <v>86.62936400000001</v>
      </c>
      <c r="J126" s="19">
        <f t="shared" si="7"/>
        <v>38.097747800000036</v>
      </c>
      <c r="K126" s="19">
        <f t="shared" si="8"/>
        <v>59.960940539999982</v>
      </c>
      <c r="L126" s="20">
        <f t="shared" si="9"/>
        <v>1.5738710029467917</v>
      </c>
      <c r="M126" s="20">
        <f t="shared" si="12"/>
        <v>3.3480500503927857</v>
      </c>
      <c r="P126" s="18">
        <f t="shared" si="10"/>
        <v>-4.8523053358470198</v>
      </c>
    </row>
    <row r="127" spans="1:16" x14ac:dyDescent="0.15">
      <c r="A127" s="18">
        <v>63</v>
      </c>
      <c r="B127" s="18">
        <v>125</v>
      </c>
      <c r="D127">
        <v>507.18319700000001</v>
      </c>
      <c r="E127">
        <v>453.81500240000003</v>
      </c>
      <c r="F127">
        <v>419.35794069999997</v>
      </c>
      <c r="G127">
        <v>415.47827150000001</v>
      </c>
      <c r="I127" s="19">
        <f t="shared" si="7"/>
        <v>87.825256300000035</v>
      </c>
      <c r="J127" s="19">
        <f t="shared" si="7"/>
        <v>38.33673090000002</v>
      </c>
      <c r="K127" s="19">
        <f t="shared" si="8"/>
        <v>60.989544670000022</v>
      </c>
      <c r="L127" s="20">
        <f t="shared" si="9"/>
        <v>1.5908905959949753</v>
      </c>
      <c r="M127" s="20">
        <f t="shared" si="12"/>
        <v>3.3792630758205373</v>
      </c>
      <c r="P127" s="18">
        <f t="shared" si="10"/>
        <v>-3.9652673978700363</v>
      </c>
    </row>
    <row r="128" spans="1:16" x14ac:dyDescent="0.15">
      <c r="A128" s="18">
        <v>63.5</v>
      </c>
      <c r="B128" s="18">
        <v>126</v>
      </c>
      <c r="D128">
        <v>507.86877440000001</v>
      </c>
      <c r="E128">
        <v>454.10525510000002</v>
      </c>
      <c r="F128">
        <v>419.73016360000003</v>
      </c>
      <c r="G128">
        <v>416.3742676</v>
      </c>
      <c r="I128" s="19">
        <f t="shared" si="7"/>
        <v>88.138610799999981</v>
      </c>
      <c r="J128" s="19">
        <f t="shared" si="7"/>
        <v>37.730987500000026</v>
      </c>
      <c r="K128" s="19">
        <f t="shared" si="8"/>
        <v>61.726919549999963</v>
      </c>
      <c r="L128" s="20">
        <f t="shared" si="9"/>
        <v>1.635974132667477</v>
      </c>
      <c r="M128" s="20">
        <f t="shared" si="12"/>
        <v>3.4385400448726067</v>
      </c>
      <c r="P128" s="18">
        <f t="shared" si="10"/>
        <v>-2.2806847700443078</v>
      </c>
    </row>
    <row r="129" spans="1:16" x14ac:dyDescent="0.15">
      <c r="A129" s="18">
        <v>64</v>
      </c>
      <c r="B129" s="18">
        <v>127</v>
      </c>
      <c r="D129">
        <v>508.7634888</v>
      </c>
      <c r="E129">
        <v>454.65777589999999</v>
      </c>
      <c r="F129">
        <v>419.97769169999998</v>
      </c>
      <c r="G129">
        <v>416.52288820000001</v>
      </c>
      <c r="I129" s="19">
        <f t="shared" si="7"/>
        <v>88.785797100000025</v>
      </c>
      <c r="J129" s="19">
        <f t="shared" si="7"/>
        <v>38.134887699999979</v>
      </c>
      <c r="K129" s="19">
        <f t="shared" si="8"/>
        <v>62.091375710000037</v>
      </c>
      <c r="L129" s="20">
        <f t="shared" si="9"/>
        <v>1.6282039742311887</v>
      </c>
      <c r="M129" s="20">
        <f t="shared" si="12"/>
        <v>3.4449633188158866</v>
      </c>
      <c r="P129" s="18">
        <f t="shared" si="10"/>
        <v>-2.098142783305577</v>
      </c>
    </row>
    <row r="130" spans="1:16" x14ac:dyDescent="0.15">
      <c r="A130" s="18">
        <v>64.5</v>
      </c>
      <c r="B130" s="18">
        <v>128</v>
      </c>
      <c r="D130">
        <v>508.11541749999998</v>
      </c>
      <c r="E130">
        <v>454.47457889999998</v>
      </c>
      <c r="F130">
        <v>419.85345460000002</v>
      </c>
      <c r="G130">
        <v>415.8152771</v>
      </c>
      <c r="I130" s="19">
        <f t="shared" ref="I130:J152" si="13">D130-F130</f>
        <v>88.261962899999958</v>
      </c>
      <c r="J130" s="19">
        <f t="shared" si="13"/>
        <v>38.65930179999998</v>
      </c>
      <c r="K130" s="19">
        <f t="shared" ref="K130:K152" si="14">I130-0.7*J130</f>
        <v>61.200451639999969</v>
      </c>
      <c r="L130" s="20">
        <f t="shared" ref="L130:L152" si="15">K130/J130</f>
        <v>1.5830718298176818</v>
      </c>
      <c r="M130" s="20">
        <f t="shared" si="12"/>
        <v>3.4140246067819477</v>
      </c>
      <c r="P130" s="18">
        <f t="shared" si="10"/>
        <v>-2.9773850531641219</v>
      </c>
    </row>
    <row r="131" spans="1:16" x14ac:dyDescent="0.15">
      <c r="A131" s="18">
        <v>65</v>
      </c>
      <c r="B131" s="18">
        <v>129</v>
      </c>
      <c r="D131">
        <v>507.93673710000002</v>
      </c>
      <c r="E131">
        <v>454.70184330000001</v>
      </c>
      <c r="F131">
        <v>418.85760499999998</v>
      </c>
      <c r="G131">
        <v>415.40417480000002</v>
      </c>
      <c r="I131" s="19">
        <f t="shared" si="13"/>
        <v>89.079132100000038</v>
      </c>
      <c r="J131" s="19">
        <f t="shared" si="13"/>
        <v>39.297668499999986</v>
      </c>
      <c r="K131" s="19">
        <f t="shared" si="14"/>
        <v>61.570764150000045</v>
      </c>
      <c r="L131" s="20">
        <f t="shared" si="15"/>
        <v>1.5667790609511623</v>
      </c>
      <c r="M131" s="20">
        <f t="shared" si="12"/>
        <v>3.4119252702949963</v>
      </c>
      <c r="P131" s="18">
        <f t="shared" si="10"/>
        <v>-3.0370457583660473</v>
      </c>
    </row>
    <row r="132" spans="1:16" x14ac:dyDescent="0.15">
      <c r="A132" s="18">
        <v>65.5</v>
      </c>
      <c r="B132" s="18">
        <v>130</v>
      </c>
      <c r="D132">
        <v>507.86016849999999</v>
      </c>
      <c r="E132">
        <v>454.5448303</v>
      </c>
      <c r="F132">
        <v>419.09524540000001</v>
      </c>
      <c r="G132">
        <v>415.6678162</v>
      </c>
      <c r="I132" s="19">
        <f t="shared" si="13"/>
        <v>88.764923099999976</v>
      </c>
      <c r="J132" s="19">
        <f t="shared" si="13"/>
        <v>38.877014099999997</v>
      </c>
      <c r="K132" s="19">
        <f t="shared" si="14"/>
        <v>61.551013229999981</v>
      </c>
      <c r="L132" s="20">
        <f t="shared" si="15"/>
        <v>1.5832237802954108</v>
      </c>
      <c r="M132" s="20">
        <f t="shared" si="12"/>
        <v>3.4425634220188126</v>
      </c>
      <c r="P132" s="18">
        <f t="shared" si="10"/>
        <v>-2.1663450635094481</v>
      </c>
    </row>
    <row r="133" spans="1:16" x14ac:dyDescent="0.15">
      <c r="A133" s="18">
        <v>66</v>
      </c>
      <c r="B133" s="18">
        <v>131</v>
      </c>
      <c r="D133">
        <v>507.47457889999998</v>
      </c>
      <c r="E133">
        <v>454.6611633</v>
      </c>
      <c r="F133">
        <v>418.9940186</v>
      </c>
      <c r="G133">
        <v>415.33493040000002</v>
      </c>
      <c r="I133" s="19">
        <f t="shared" si="13"/>
        <v>88.480560299999979</v>
      </c>
      <c r="J133" s="19">
        <f t="shared" si="13"/>
        <v>39.32623289999998</v>
      </c>
      <c r="K133" s="19">
        <f t="shared" si="14"/>
        <v>60.952197269999999</v>
      </c>
      <c r="L133" s="20">
        <f t="shared" si="15"/>
        <v>1.5499119232953542</v>
      </c>
      <c r="M133" s="20">
        <f t="shared" si="12"/>
        <v>3.4234449973983239</v>
      </c>
      <c r="P133" s="18">
        <f t="shared" si="10"/>
        <v>-2.7096684908388804</v>
      </c>
    </row>
    <row r="134" spans="1:16" x14ac:dyDescent="0.15">
      <c r="A134" s="18">
        <v>66.5</v>
      </c>
      <c r="B134" s="18">
        <v>132</v>
      </c>
      <c r="D134">
        <v>507.2265625</v>
      </c>
      <c r="E134">
        <v>454.58731080000001</v>
      </c>
      <c r="F134">
        <v>418.84609990000001</v>
      </c>
      <c r="G134">
        <v>415.44052119999998</v>
      </c>
      <c r="I134" s="19">
        <f t="shared" si="13"/>
        <v>88.380462599999987</v>
      </c>
      <c r="J134" s="19">
        <f t="shared" si="13"/>
        <v>39.146789600000034</v>
      </c>
      <c r="K134" s="19">
        <f t="shared" si="14"/>
        <v>60.977709879999964</v>
      </c>
      <c r="L134" s="20">
        <f t="shared" si="15"/>
        <v>1.5576682150201127</v>
      </c>
      <c r="M134" s="20">
        <f t="shared" si="12"/>
        <v>3.4453947215026504</v>
      </c>
      <c r="P134" s="18">
        <f t="shared" ref="P134:P152" si="16">(M134-$O$2)/$O$2*100</f>
        <v>-2.0858828198941342</v>
      </c>
    </row>
    <row r="135" spans="1:16" x14ac:dyDescent="0.15">
      <c r="A135" s="18">
        <v>67</v>
      </c>
      <c r="B135" s="18">
        <v>133</v>
      </c>
      <c r="D135">
        <v>506.50259399999999</v>
      </c>
      <c r="E135">
        <v>453.93539429999998</v>
      </c>
      <c r="F135">
        <v>419.38049319999999</v>
      </c>
      <c r="G135">
        <v>416.02255250000002</v>
      </c>
      <c r="I135" s="19">
        <f t="shared" si="13"/>
        <v>87.122100799999998</v>
      </c>
      <c r="J135" s="19">
        <f t="shared" si="13"/>
        <v>37.912841799999967</v>
      </c>
      <c r="K135" s="19">
        <f t="shared" si="14"/>
        <v>60.583111540000019</v>
      </c>
      <c r="L135" s="20">
        <f t="shared" si="15"/>
        <v>1.5979575432406672</v>
      </c>
      <c r="M135" s="20">
        <f t="shared" si="12"/>
        <v>3.4998774821027725</v>
      </c>
      <c r="P135" s="18">
        <f t="shared" si="16"/>
        <v>-0.53754602922029071</v>
      </c>
    </row>
    <row r="136" spans="1:16" x14ac:dyDescent="0.15">
      <c r="A136" s="18">
        <v>67.5</v>
      </c>
      <c r="B136" s="18">
        <v>134</v>
      </c>
      <c r="D136">
        <v>506.45944209999999</v>
      </c>
      <c r="E136">
        <v>453.28778080000001</v>
      </c>
      <c r="F136">
        <v>419.5509644</v>
      </c>
      <c r="G136">
        <v>416.0800476</v>
      </c>
      <c r="I136" s="19">
        <f t="shared" si="13"/>
        <v>86.908477699999992</v>
      </c>
      <c r="J136" s="19">
        <f t="shared" si="13"/>
        <v>37.207733200000007</v>
      </c>
      <c r="K136" s="19">
        <f t="shared" si="14"/>
        <v>60.86306445999999</v>
      </c>
      <c r="L136" s="20">
        <f t="shared" si="15"/>
        <v>1.6357638379324859</v>
      </c>
      <c r="M136" s="20">
        <f t="shared" si="12"/>
        <v>3.5518772091741595</v>
      </c>
      <c r="P136" s="18">
        <f t="shared" si="16"/>
        <v>0.94022583187454933</v>
      </c>
    </row>
    <row r="137" spans="1:16" x14ac:dyDescent="0.15">
      <c r="A137" s="18">
        <v>68</v>
      </c>
      <c r="B137" s="18">
        <v>135</v>
      </c>
      <c r="D137">
        <v>507.02191160000001</v>
      </c>
      <c r="E137">
        <v>453.80755620000002</v>
      </c>
      <c r="F137">
        <v>419.72879030000001</v>
      </c>
      <c r="G137">
        <v>416.31930540000002</v>
      </c>
      <c r="I137" s="19">
        <f t="shared" si="13"/>
        <v>87.293121299999996</v>
      </c>
      <c r="J137" s="19">
        <f t="shared" si="13"/>
        <v>37.488250800000003</v>
      </c>
      <c r="K137" s="19">
        <f t="shared" si="14"/>
        <v>61.051345739999995</v>
      </c>
      <c r="L137" s="20">
        <f t="shared" si="15"/>
        <v>1.6285461294449084</v>
      </c>
      <c r="M137" s="20">
        <f t="shared" si="12"/>
        <v>3.5588529330661496</v>
      </c>
      <c r="P137" s="18">
        <f t="shared" si="16"/>
        <v>1.1384678046487147</v>
      </c>
    </row>
    <row r="138" spans="1:16" x14ac:dyDescent="0.15">
      <c r="A138" s="18">
        <v>68.5</v>
      </c>
      <c r="B138" s="18">
        <v>136</v>
      </c>
      <c r="D138">
        <v>506.25051880000001</v>
      </c>
      <c r="E138">
        <v>453.36727910000002</v>
      </c>
      <c r="F138">
        <v>419.51138309999999</v>
      </c>
      <c r="G138">
        <v>416.05773929999998</v>
      </c>
      <c r="I138" s="19">
        <f t="shared" si="13"/>
        <v>86.73913570000002</v>
      </c>
      <c r="J138" s="19">
        <f t="shared" si="13"/>
        <v>37.309539800000039</v>
      </c>
      <c r="K138" s="19">
        <f t="shared" si="14"/>
        <v>60.622457839999996</v>
      </c>
      <c r="L138" s="20">
        <f t="shared" si="15"/>
        <v>1.6248513963176767</v>
      </c>
      <c r="M138" s="20">
        <f t="shared" si="12"/>
        <v>3.5693516323184862</v>
      </c>
      <c r="P138" s="18">
        <f t="shared" si="16"/>
        <v>1.4368286462720057</v>
      </c>
    </row>
    <row r="139" spans="1:16" x14ac:dyDescent="0.15">
      <c r="A139" s="18">
        <v>69</v>
      </c>
      <c r="B139" s="18">
        <v>137</v>
      </c>
      <c r="D139">
        <v>506.8165894</v>
      </c>
      <c r="E139">
        <v>453.13803100000001</v>
      </c>
      <c r="F139">
        <v>419.7570801</v>
      </c>
      <c r="G139">
        <v>416.29101559999998</v>
      </c>
      <c r="I139" s="19">
        <f t="shared" si="13"/>
        <v>87.059509300000002</v>
      </c>
      <c r="J139" s="19">
        <f t="shared" si="13"/>
        <v>36.847015400000032</v>
      </c>
      <c r="K139" s="19">
        <f t="shared" si="14"/>
        <v>61.266598519999981</v>
      </c>
      <c r="L139" s="20">
        <f t="shared" si="15"/>
        <v>1.6627289308213529</v>
      </c>
      <c r="M139" s="20">
        <f t="shared" si="12"/>
        <v>3.6214225992017304</v>
      </c>
      <c r="P139" s="18">
        <f t="shared" si="16"/>
        <v>2.9166250600958965</v>
      </c>
    </row>
    <row r="140" spans="1:16" x14ac:dyDescent="0.15">
      <c r="A140" s="18">
        <v>69.5</v>
      </c>
      <c r="B140" s="18">
        <v>138</v>
      </c>
      <c r="D140">
        <v>507.64807130000003</v>
      </c>
      <c r="E140">
        <v>453.9100952</v>
      </c>
      <c r="F140">
        <v>419.81619260000002</v>
      </c>
      <c r="G140">
        <v>416.35427859999999</v>
      </c>
      <c r="I140" s="19">
        <f t="shared" si="13"/>
        <v>87.831878700000004</v>
      </c>
      <c r="J140" s="19">
        <f t="shared" si="13"/>
        <v>37.555816600000014</v>
      </c>
      <c r="K140" s="19">
        <f t="shared" si="14"/>
        <v>61.542807079999996</v>
      </c>
      <c r="L140" s="20">
        <f t="shared" si="15"/>
        <v>1.6387024075519629</v>
      </c>
      <c r="M140" s="20">
        <f t="shared" si="12"/>
        <v>3.6115895083119085</v>
      </c>
      <c r="P140" s="18">
        <f t="shared" si="16"/>
        <v>2.6371800352283996</v>
      </c>
    </row>
    <row r="141" spans="1:16" x14ac:dyDescent="0.15">
      <c r="A141" s="18">
        <v>70</v>
      </c>
      <c r="B141" s="18">
        <v>139</v>
      </c>
      <c r="D141">
        <v>507.77209470000003</v>
      </c>
      <c r="E141">
        <v>453.74475100000001</v>
      </c>
      <c r="F141">
        <v>419.64318850000001</v>
      </c>
      <c r="G141">
        <v>416.35311890000003</v>
      </c>
      <c r="I141" s="19">
        <f t="shared" si="13"/>
        <v>88.128906200000017</v>
      </c>
      <c r="J141" s="19">
        <f t="shared" si="13"/>
        <v>37.391632099999981</v>
      </c>
      <c r="K141" s="19">
        <f t="shared" si="14"/>
        <v>61.954763730000032</v>
      </c>
      <c r="L141" s="20">
        <f t="shared" si="15"/>
        <v>1.6569152040303707</v>
      </c>
      <c r="M141" s="20">
        <f t="shared" si="12"/>
        <v>3.6439957371698841</v>
      </c>
      <c r="P141" s="18">
        <f t="shared" si="16"/>
        <v>3.5581274291401463</v>
      </c>
    </row>
    <row r="142" spans="1:16" x14ac:dyDescent="0.15">
      <c r="A142" s="18">
        <v>70.5</v>
      </c>
      <c r="B142" s="18">
        <v>140</v>
      </c>
      <c r="D142">
        <v>507.74157709999997</v>
      </c>
      <c r="E142">
        <v>453.73345949999998</v>
      </c>
      <c r="F142">
        <v>419.55786130000001</v>
      </c>
      <c r="G142">
        <v>416.05819700000001</v>
      </c>
      <c r="I142" s="19">
        <f t="shared" si="13"/>
        <v>88.183715799999959</v>
      </c>
      <c r="J142" s="19">
        <f t="shared" si="13"/>
        <v>37.675262499999974</v>
      </c>
      <c r="K142" s="19">
        <f t="shared" si="14"/>
        <v>61.81103204999998</v>
      </c>
      <c r="L142" s="20">
        <f t="shared" si="15"/>
        <v>1.640626446862846</v>
      </c>
      <c r="M142" s="20">
        <f t="shared" si="12"/>
        <v>3.6419004123819274</v>
      </c>
      <c r="P142" s="18">
        <f t="shared" si="16"/>
        <v>3.4985807317652524</v>
      </c>
    </row>
    <row r="143" spans="1:16" x14ac:dyDescent="0.15">
      <c r="A143" s="18">
        <v>71</v>
      </c>
      <c r="B143" s="18">
        <v>141</v>
      </c>
      <c r="D143">
        <v>506.56109620000001</v>
      </c>
      <c r="E143">
        <v>453.34808349999997</v>
      </c>
      <c r="F143">
        <v>420.02966309999999</v>
      </c>
      <c r="G143">
        <v>416.3634644</v>
      </c>
      <c r="I143" s="19">
        <f t="shared" si="13"/>
        <v>86.531433100000015</v>
      </c>
      <c r="J143" s="19">
        <f t="shared" si="13"/>
        <v>36.984619099999975</v>
      </c>
      <c r="K143" s="19">
        <f t="shared" si="14"/>
        <v>60.64219973000003</v>
      </c>
      <c r="L143" s="20">
        <f t="shared" si="15"/>
        <v>1.639659977733827</v>
      </c>
      <c r="M143" s="20">
        <f t="shared" si="12"/>
        <v>3.6551273756324765</v>
      </c>
      <c r="P143" s="18">
        <f t="shared" si="16"/>
        <v>3.8744756681475709</v>
      </c>
    </row>
    <row r="144" spans="1:16" x14ac:dyDescent="0.15">
      <c r="A144" s="18">
        <v>71.5</v>
      </c>
      <c r="B144" s="18">
        <v>142</v>
      </c>
      <c r="D144">
        <v>505.2853088</v>
      </c>
      <c r="E144">
        <v>452.34945679999998</v>
      </c>
      <c r="F144">
        <v>419.12237549999998</v>
      </c>
      <c r="G144">
        <v>416.08535769999997</v>
      </c>
      <c r="I144" s="19">
        <f t="shared" si="13"/>
        <v>86.16293330000002</v>
      </c>
      <c r="J144" s="19">
        <f t="shared" si="13"/>
        <v>36.26409910000001</v>
      </c>
      <c r="K144" s="19">
        <f t="shared" si="14"/>
        <v>60.778063930000016</v>
      </c>
      <c r="L144" s="20">
        <f t="shared" si="15"/>
        <v>1.6759843878211771</v>
      </c>
      <c r="M144" s="20">
        <f t="shared" si="12"/>
        <v>3.7056452180993942</v>
      </c>
      <c r="P144" s="18">
        <f t="shared" si="16"/>
        <v>5.3101340895532365</v>
      </c>
    </row>
    <row r="145" spans="1:16" x14ac:dyDescent="0.15">
      <c r="A145" s="18">
        <v>72</v>
      </c>
      <c r="B145" s="18">
        <v>143</v>
      </c>
      <c r="D145">
        <v>506.21121219999998</v>
      </c>
      <c r="E145">
        <v>453.12084959999999</v>
      </c>
      <c r="F145">
        <v>419.31884769999999</v>
      </c>
      <c r="G145">
        <v>415.7911072</v>
      </c>
      <c r="I145" s="19">
        <f t="shared" si="13"/>
        <v>86.892364499999985</v>
      </c>
      <c r="J145" s="19">
        <f t="shared" si="13"/>
        <v>37.329742399999986</v>
      </c>
      <c r="K145" s="19">
        <f t="shared" si="14"/>
        <v>60.761544819999997</v>
      </c>
      <c r="L145" s="20">
        <f t="shared" si="15"/>
        <v>1.6276979403961818</v>
      </c>
      <c r="M145" s="20">
        <f t="shared" si="12"/>
        <v>3.6715522030539667</v>
      </c>
      <c r="P145" s="18">
        <f t="shared" si="16"/>
        <v>4.3412501908964218</v>
      </c>
    </row>
    <row r="146" spans="1:16" x14ac:dyDescent="0.15">
      <c r="A146" s="18">
        <v>72.5</v>
      </c>
      <c r="B146" s="18">
        <v>144</v>
      </c>
      <c r="D146">
        <v>506.20532229999998</v>
      </c>
      <c r="E146">
        <v>453.57690430000002</v>
      </c>
      <c r="F146">
        <v>419.20245360000001</v>
      </c>
      <c r="G146">
        <v>415.45089719999999</v>
      </c>
      <c r="I146" s="19">
        <f t="shared" si="13"/>
        <v>87.002868699999965</v>
      </c>
      <c r="J146" s="19">
        <f t="shared" si="13"/>
        <v>38.126007100000038</v>
      </c>
      <c r="K146" s="19">
        <f t="shared" si="14"/>
        <v>60.314663729999936</v>
      </c>
      <c r="L146" s="20">
        <f t="shared" si="15"/>
        <v>1.5819821774622675</v>
      </c>
      <c r="M146" s="20">
        <f t="shared" si="12"/>
        <v>3.6400298724996207</v>
      </c>
      <c r="P146" s="18">
        <f t="shared" si="16"/>
        <v>3.4454221603878752</v>
      </c>
    </row>
    <row r="147" spans="1:16" x14ac:dyDescent="0.15">
      <c r="A147" s="18">
        <v>73</v>
      </c>
      <c r="B147" s="18">
        <v>145</v>
      </c>
      <c r="D147">
        <v>506.80755620000002</v>
      </c>
      <c r="E147">
        <v>454.0020447</v>
      </c>
      <c r="F147">
        <v>418.59375</v>
      </c>
      <c r="G147">
        <v>415.09616089999997</v>
      </c>
      <c r="I147" s="19">
        <f t="shared" si="13"/>
        <v>88.213806200000022</v>
      </c>
      <c r="J147" s="19">
        <f t="shared" si="13"/>
        <v>38.905883800000026</v>
      </c>
      <c r="K147" s="19">
        <f t="shared" si="14"/>
        <v>60.97968754</v>
      </c>
      <c r="L147" s="20">
        <f t="shared" si="15"/>
        <v>1.5673641512289707</v>
      </c>
      <c r="M147" s="20">
        <f t="shared" si="12"/>
        <v>3.6396052786458917</v>
      </c>
      <c r="P147" s="18">
        <f t="shared" si="16"/>
        <v>3.4333556961048366</v>
      </c>
    </row>
    <row r="148" spans="1:16" x14ac:dyDescent="0.15">
      <c r="A148" s="18">
        <v>73.5</v>
      </c>
      <c r="B148" s="18">
        <v>146</v>
      </c>
      <c r="D148">
        <v>505.4382324</v>
      </c>
      <c r="E148">
        <v>453.76034550000003</v>
      </c>
      <c r="F148">
        <v>419.30801389999999</v>
      </c>
      <c r="G148">
        <v>416.10052489999998</v>
      </c>
      <c r="I148" s="19">
        <f t="shared" si="13"/>
        <v>86.130218500000012</v>
      </c>
      <c r="J148" s="19">
        <f t="shared" si="13"/>
        <v>37.659820600000046</v>
      </c>
      <c r="K148" s="19">
        <f t="shared" si="14"/>
        <v>59.768344079999977</v>
      </c>
      <c r="L148" s="20">
        <f t="shared" si="15"/>
        <v>1.5870586510441291</v>
      </c>
      <c r="M148" s="20">
        <f t="shared" si="12"/>
        <v>3.673493210840618</v>
      </c>
      <c r="P148" s="18">
        <f t="shared" si="16"/>
        <v>4.3964113782876835</v>
      </c>
    </row>
    <row r="149" spans="1:16" x14ac:dyDescent="0.15">
      <c r="A149" s="18">
        <v>74</v>
      </c>
      <c r="B149" s="18">
        <v>147</v>
      </c>
      <c r="D149">
        <v>506.33657840000001</v>
      </c>
      <c r="E149">
        <v>454.29342650000001</v>
      </c>
      <c r="F149">
        <v>419.08349609999999</v>
      </c>
      <c r="G149">
        <v>415.24108890000002</v>
      </c>
      <c r="I149" s="19">
        <f t="shared" si="13"/>
        <v>87.253082300000017</v>
      </c>
      <c r="J149" s="19">
        <f t="shared" si="13"/>
        <v>39.052337599999987</v>
      </c>
      <c r="K149" s="19">
        <f t="shared" si="14"/>
        <v>59.916445980000027</v>
      </c>
      <c r="L149" s="20">
        <f t="shared" si="15"/>
        <v>1.5342601662851558</v>
      </c>
      <c r="M149" s="20">
        <f t="shared" si="12"/>
        <v>3.6348881584612132</v>
      </c>
      <c r="P149" s="18">
        <f t="shared" si="16"/>
        <v>3.2993006179935493</v>
      </c>
    </row>
    <row r="150" spans="1:16" x14ac:dyDescent="0.15">
      <c r="A150" s="18">
        <v>74.5</v>
      </c>
      <c r="B150" s="18">
        <v>148</v>
      </c>
      <c r="D150">
        <v>506.93493649999999</v>
      </c>
      <c r="E150">
        <v>454.475708</v>
      </c>
      <c r="F150">
        <v>418.5613098</v>
      </c>
      <c r="G150">
        <v>415.20382690000002</v>
      </c>
      <c r="I150" s="19">
        <f t="shared" si="13"/>
        <v>88.373626699999988</v>
      </c>
      <c r="J150" s="19">
        <f t="shared" si="13"/>
        <v>39.271881099999973</v>
      </c>
      <c r="K150" s="19">
        <f t="shared" si="14"/>
        <v>60.88330993000001</v>
      </c>
      <c r="L150" s="20">
        <f t="shared" si="15"/>
        <v>1.550302868736279</v>
      </c>
      <c r="M150" s="20">
        <f t="shared" si="12"/>
        <v>3.6651242932919041</v>
      </c>
      <c r="P150" s="18">
        <f t="shared" si="16"/>
        <v>4.1585764595710177</v>
      </c>
    </row>
    <row r="151" spans="1:16" x14ac:dyDescent="0.15">
      <c r="A151" s="18">
        <v>75</v>
      </c>
      <c r="B151" s="18">
        <v>149</v>
      </c>
      <c r="D151">
        <v>504.91369630000003</v>
      </c>
      <c r="E151">
        <v>453.62164310000003</v>
      </c>
      <c r="F151">
        <v>419.32067869999997</v>
      </c>
      <c r="G151">
        <v>416.07821660000002</v>
      </c>
      <c r="I151" s="19">
        <f t="shared" si="13"/>
        <v>85.593017600000053</v>
      </c>
      <c r="J151" s="19">
        <f t="shared" si="13"/>
        <v>37.54342650000001</v>
      </c>
      <c r="K151" s="19">
        <f t="shared" si="14"/>
        <v>59.312619050000052</v>
      </c>
      <c r="L151" s="20">
        <f t="shared" si="15"/>
        <v>1.5798403230456346</v>
      </c>
      <c r="M151" s="20">
        <f t="shared" si="12"/>
        <v>3.7088551799808274</v>
      </c>
      <c r="P151" s="18">
        <f t="shared" si="16"/>
        <v>5.401357478804047</v>
      </c>
    </row>
    <row r="152" spans="1:16" x14ac:dyDescent="0.15">
      <c r="A152" s="18">
        <v>75.5</v>
      </c>
      <c r="B152" s="18">
        <v>150</v>
      </c>
      <c r="D152">
        <v>505.89901730000003</v>
      </c>
      <c r="E152">
        <v>453.77975459999999</v>
      </c>
      <c r="F152">
        <v>419.33056640000001</v>
      </c>
      <c r="G152">
        <v>415.99725339999998</v>
      </c>
      <c r="I152" s="19">
        <f t="shared" si="13"/>
        <v>86.568450900000016</v>
      </c>
      <c r="J152" s="19">
        <f t="shared" si="13"/>
        <v>37.782501200000013</v>
      </c>
      <c r="K152" s="19">
        <f t="shared" si="14"/>
        <v>60.120700060000004</v>
      </c>
      <c r="L152" s="20">
        <f t="shared" si="15"/>
        <v>1.5912313412432311</v>
      </c>
      <c r="M152" s="20">
        <f t="shared" ref="M152" si="17">L152+ABS($N$2)*A152</f>
        <v>3.7344396305579917</v>
      </c>
      <c r="P152" s="18">
        <f t="shared" si="16"/>
        <v>6.1284378554491195</v>
      </c>
    </row>
    <row r="153" spans="1:16" x14ac:dyDescent="0.15">
      <c r="D153">
        <v>507.19381709999999</v>
      </c>
      <c r="E153">
        <v>454.85385129999997</v>
      </c>
      <c r="F153">
        <v>418.82952879999999</v>
      </c>
      <c r="G153">
        <v>415.20520019999998</v>
      </c>
      <c r="I153" s="19"/>
      <c r="J153" s="19"/>
      <c r="K153" s="19"/>
      <c r="L153" s="20"/>
      <c r="M153" s="20"/>
    </row>
    <row r="154" spans="1:16" x14ac:dyDescent="0.15">
      <c r="D154">
        <v>507.43032840000001</v>
      </c>
      <c r="E154">
        <v>454.85610960000002</v>
      </c>
      <c r="F154">
        <v>419.31378169999999</v>
      </c>
      <c r="G154">
        <v>416.1681519</v>
      </c>
      <c r="I154" s="19"/>
      <c r="J154" s="19"/>
      <c r="K154" s="19"/>
      <c r="L154" s="20"/>
      <c r="M154" s="20"/>
    </row>
    <row r="155" spans="1:16" x14ac:dyDescent="0.15">
      <c r="D155">
        <v>506.63970949999998</v>
      </c>
      <c r="E155">
        <v>455.00497439999998</v>
      </c>
      <c r="F155">
        <v>419.5369263</v>
      </c>
      <c r="G155">
        <v>415.79342650000001</v>
      </c>
      <c r="I155" s="19"/>
      <c r="J155" s="19"/>
      <c r="K155" s="19"/>
      <c r="L155" s="20"/>
      <c r="M155" s="20"/>
    </row>
    <row r="156" spans="1:16" x14ac:dyDescent="0.15">
      <c r="D156">
        <v>505.89315800000003</v>
      </c>
      <c r="E156">
        <v>453.99050899999997</v>
      </c>
      <c r="F156">
        <v>419.0968628</v>
      </c>
      <c r="G156">
        <v>415.69635010000002</v>
      </c>
      <c r="I156" s="19"/>
      <c r="J156" s="19"/>
      <c r="K156" s="19"/>
      <c r="L156" s="20"/>
      <c r="M156" s="20"/>
    </row>
    <row r="157" spans="1:16" x14ac:dyDescent="0.15">
      <c r="D157">
        <v>507.61080930000003</v>
      </c>
      <c r="E157">
        <v>454.3126221</v>
      </c>
      <c r="F157">
        <v>419.631012</v>
      </c>
      <c r="G157">
        <v>415.85137939999998</v>
      </c>
      <c r="I157" s="19"/>
      <c r="J157" s="19"/>
      <c r="K157" s="19"/>
      <c r="L157" s="20"/>
      <c r="M157" s="20"/>
    </row>
    <row r="158" spans="1:16" x14ac:dyDescent="0.15">
      <c r="D158">
        <v>503.63903809999999</v>
      </c>
      <c r="E158">
        <v>452.49017329999998</v>
      </c>
      <c r="F158">
        <v>419.0858154</v>
      </c>
      <c r="G158">
        <v>415.78353879999997</v>
      </c>
      <c r="I158" s="19"/>
      <c r="J158" s="19"/>
      <c r="K158" s="19"/>
      <c r="L158" s="20"/>
      <c r="M158" s="20"/>
    </row>
    <row r="159" spans="1:16" x14ac:dyDescent="0.15">
      <c r="D159">
        <v>502.60943600000002</v>
      </c>
      <c r="E159">
        <v>452.69775390000001</v>
      </c>
      <c r="F159">
        <v>419.83206180000002</v>
      </c>
      <c r="G159">
        <v>416.20150760000001</v>
      </c>
      <c r="I159" s="19"/>
      <c r="J159" s="19"/>
      <c r="K159" s="19"/>
      <c r="L159" s="20"/>
      <c r="M159" s="20"/>
    </row>
    <row r="160" spans="1:16" x14ac:dyDescent="0.15">
      <c r="D160">
        <v>500.55996699999997</v>
      </c>
      <c r="E160">
        <v>451.4854431</v>
      </c>
      <c r="F160">
        <v>419.11892699999999</v>
      </c>
      <c r="G160">
        <v>415.53668210000001</v>
      </c>
      <c r="I160" s="19"/>
      <c r="J160" s="19"/>
      <c r="K160" s="19"/>
      <c r="L160" s="20"/>
      <c r="M160" s="20"/>
    </row>
    <row r="161" spans="4:13" x14ac:dyDescent="0.15">
      <c r="D161">
        <v>501.96746830000001</v>
      </c>
      <c r="E161">
        <v>452.16601559999998</v>
      </c>
      <c r="F161">
        <v>418.71151730000003</v>
      </c>
      <c r="G161">
        <v>415.24707030000002</v>
      </c>
      <c r="I161" s="19"/>
      <c r="J161" s="19"/>
      <c r="K161" s="19"/>
      <c r="L161" s="20"/>
      <c r="M161" s="20"/>
    </row>
    <row r="162" spans="4:13" x14ac:dyDescent="0.15">
      <c r="D162">
        <v>505.12469479999999</v>
      </c>
      <c r="E162">
        <v>453.09350590000003</v>
      </c>
      <c r="F162">
        <v>418.69448849999998</v>
      </c>
      <c r="G162">
        <v>415.31240839999998</v>
      </c>
      <c r="I162" s="19"/>
      <c r="J162" s="19"/>
      <c r="K162" s="19"/>
      <c r="L162" s="20"/>
      <c r="M162" s="20"/>
    </row>
    <row r="163" spans="4:13" x14ac:dyDescent="0.15">
      <c r="D163">
        <v>507.29748540000003</v>
      </c>
      <c r="E163">
        <v>453.55636600000003</v>
      </c>
      <c r="F163">
        <v>418.8661194</v>
      </c>
      <c r="G163">
        <v>415.79318239999998</v>
      </c>
      <c r="I163" s="19"/>
      <c r="J163" s="19"/>
      <c r="K163" s="19"/>
      <c r="L163" s="20"/>
      <c r="M163" s="20"/>
    </row>
    <row r="164" spans="4:13" x14ac:dyDescent="0.15">
      <c r="D164">
        <v>508.8391724</v>
      </c>
      <c r="E164">
        <v>454.03253169999999</v>
      </c>
      <c r="F164">
        <v>419.1260681</v>
      </c>
      <c r="G164">
        <v>415.6123657</v>
      </c>
      <c r="I164" s="19"/>
      <c r="J164" s="19"/>
      <c r="K164" s="19"/>
      <c r="L164" s="20"/>
      <c r="M164" s="20"/>
    </row>
    <row r="165" spans="4:13" x14ac:dyDescent="0.15">
      <c r="D165">
        <v>507.1047974</v>
      </c>
      <c r="E165">
        <v>453.66793819999998</v>
      </c>
      <c r="F165">
        <v>418.55416869999999</v>
      </c>
      <c r="G165">
        <v>415.31195070000001</v>
      </c>
      <c r="I165" s="19"/>
      <c r="J165" s="19"/>
      <c r="K165" s="19"/>
      <c r="L165" s="20"/>
      <c r="M165" s="20"/>
    </row>
    <row r="166" spans="4:13" x14ac:dyDescent="0.15">
      <c r="D166">
        <v>506.07861329999997</v>
      </c>
      <c r="E166">
        <v>453.36773679999999</v>
      </c>
      <c r="F166">
        <v>419.04623409999999</v>
      </c>
      <c r="G166">
        <v>415.40051269999998</v>
      </c>
      <c r="I166" s="19"/>
      <c r="J166" s="19"/>
      <c r="K166" s="19"/>
      <c r="L166" s="20"/>
      <c r="M166" s="20"/>
    </row>
    <row r="167" spans="4:13" x14ac:dyDescent="0.15">
      <c r="D167">
        <v>504.92568970000002</v>
      </c>
      <c r="E167">
        <v>452.65258790000001</v>
      </c>
      <c r="F167">
        <v>418.34115600000001</v>
      </c>
      <c r="G167">
        <v>414.78009029999998</v>
      </c>
      <c r="I167" s="19"/>
      <c r="J167" s="19"/>
      <c r="K167" s="19"/>
      <c r="L167" s="20"/>
      <c r="M167" s="20"/>
    </row>
    <row r="168" spans="4:13" x14ac:dyDescent="0.15">
      <c r="D168">
        <v>506.0431519</v>
      </c>
      <c r="E168">
        <v>452.97943120000002</v>
      </c>
      <c r="F168">
        <v>418.44030759999998</v>
      </c>
      <c r="G168">
        <v>414.91787720000002</v>
      </c>
      <c r="I168" s="19"/>
      <c r="J168" s="19"/>
      <c r="K168" s="19"/>
      <c r="L168" s="20"/>
      <c r="M168" s="20"/>
    </row>
    <row r="169" spans="4:13" x14ac:dyDescent="0.15">
      <c r="D169">
        <v>505.4041138</v>
      </c>
      <c r="E169">
        <v>453.37429809999998</v>
      </c>
      <c r="F169">
        <v>418.99862669999999</v>
      </c>
      <c r="G169">
        <v>415.33633420000001</v>
      </c>
      <c r="I169" s="19"/>
      <c r="J169" s="19"/>
      <c r="K169" s="19"/>
      <c r="L169" s="20"/>
      <c r="M169" s="20"/>
    </row>
    <row r="170" spans="4:13" x14ac:dyDescent="0.15">
      <c r="D170">
        <v>504.9814758</v>
      </c>
      <c r="E170">
        <v>452.92251590000001</v>
      </c>
      <c r="F170">
        <v>418.42120360000001</v>
      </c>
      <c r="G170">
        <v>414.99771120000003</v>
      </c>
      <c r="I170" s="19"/>
      <c r="J170" s="19"/>
      <c r="K170" s="19"/>
      <c r="L170" s="20"/>
      <c r="M170" s="20"/>
    </row>
    <row r="171" spans="4:13" x14ac:dyDescent="0.15">
      <c r="D171">
        <v>505.2434998</v>
      </c>
      <c r="E171">
        <v>453.2938843</v>
      </c>
      <c r="F171">
        <v>418.14562990000002</v>
      </c>
      <c r="G171">
        <v>414.86819459999998</v>
      </c>
      <c r="I171" s="19"/>
      <c r="J171" s="19"/>
      <c r="K171" s="19"/>
      <c r="L171" s="20"/>
      <c r="M171" s="20"/>
    </row>
    <row r="172" spans="4:13" x14ac:dyDescent="0.15">
      <c r="D172">
        <v>505.9588928</v>
      </c>
      <c r="E172">
        <v>452.65100100000001</v>
      </c>
      <c r="F172">
        <v>418.40097050000003</v>
      </c>
      <c r="G172">
        <v>415.07107539999998</v>
      </c>
      <c r="I172" s="19"/>
      <c r="J172" s="19"/>
      <c r="K172" s="19"/>
      <c r="L172" s="20"/>
      <c r="M172" s="20"/>
    </row>
    <row r="173" spans="4:13" x14ac:dyDescent="0.15">
      <c r="D173">
        <v>507.14410400000003</v>
      </c>
      <c r="E173">
        <v>453.23513789999998</v>
      </c>
      <c r="F173">
        <v>418.8122864</v>
      </c>
      <c r="G173">
        <v>415.49804690000002</v>
      </c>
      <c r="I173" s="19"/>
      <c r="J173" s="19"/>
      <c r="K173" s="19"/>
      <c r="L173" s="20"/>
      <c r="M173" s="20"/>
    </row>
    <row r="174" spans="4:13" x14ac:dyDescent="0.15">
      <c r="D174">
        <v>506.69210820000001</v>
      </c>
      <c r="E174">
        <v>453.38491820000002</v>
      </c>
      <c r="F174">
        <v>419.15664670000001</v>
      </c>
      <c r="G174">
        <v>415.50723269999997</v>
      </c>
      <c r="I174" s="19"/>
      <c r="J174" s="19"/>
      <c r="K174" s="19"/>
      <c r="L174" s="20"/>
      <c r="M174" s="20"/>
    </row>
    <row r="175" spans="4:13" x14ac:dyDescent="0.15">
      <c r="D175">
        <v>505.44003300000003</v>
      </c>
      <c r="E175">
        <v>452.95663450000001</v>
      </c>
      <c r="F175">
        <v>419.08374020000002</v>
      </c>
      <c r="G175">
        <v>415.61859129999999</v>
      </c>
      <c r="I175" s="19"/>
      <c r="J175" s="19"/>
      <c r="K175" s="19"/>
      <c r="L175" s="20"/>
      <c r="M175" s="20"/>
    </row>
    <row r="176" spans="4:13" x14ac:dyDescent="0.15">
      <c r="D176">
        <v>504.5857239</v>
      </c>
      <c r="E176">
        <v>452.36685180000001</v>
      </c>
      <c r="F176">
        <v>418.7860718</v>
      </c>
      <c r="G176">
        <v>415.44583130000001</v>
      </c>
      <c r="I176" s="19"/>
      <c r="J176" s="19"/>
      <c r="K176" s="19"/>
      <c r="L176" s="20"/>
      <c r="M176" s="20"/>
    </row>
    <row r="177" spans="4:13" x14ac:dyDescent="0.15">
      <c r="D177">
        <v>505.48995969999999</v>
      </c>
      <c r="E177">
        <v>453.0447388</v>
      </c>
      <c r="F177">
        <v>419.25857539999998</v>
      </c>
      <c r="G177">
        <v>415.6335449</v>
      </c>
      <c r="I177" s="19"/>
      <c r="J177" s="19"/>
      <c r="K177" s="19"/>
      <c r="L177" s="20"/>
      <c r="M177" s="20"/>
    </row>
    <row r="178" spans="4:13" x14ac:dyDescent="0.15">
      <c r="D178">
        <v>505.87802119999998</v>
      </c>
      <c r="E178">
        <v>452.28393549999998</v>
      </c>
      <c r="F178">
        <v>419.12329099999999</v>
      </c>
      <c r="G178">
        <v>415.85968020000001</v>
      </c>
      <c r="I178" s="19"/>
      <c r="J178" s="19"/>
      <c r="K178" s="19"/>
      <c r="L178" s="19"/>
    </row>
    <row r="179" spans="4:13" x14ac:dyDescent="0.15">
      <c r="D179">
        <v>505.41494749999998</v>
      </c>
      <c r="E179">
        <v>452.8283386</v>
      </c>
      <c r="F179">
        <v>418.92892460000002</v>
      </c>
      <c r="G179">
        <v>415.76397709999998</v>
      </c>
      <c r="I179" s="19"/>
      <c r="J179" s="19"/>
      <c r="K179" s="19"/>
      <c r="L179" s="19"/>
    </row>
    <row r="180" spans="4:13" x14ac:dyDescent="0.15">
      <c r="D180">
        <v>506.44183349999997</v>
      </c>
      <c r="E180">
        <v>453.71289059999998</v>
      </c>
      <c r="F180">
        <v>419.1414795</v>
      </c>
      <c r="G180">
        <v>415.5879822</v>
      </c>
      <c r="I180" s="19"/>
      <c r="J180" s="19"/>
      <c r="K180" s="19"/>
      <c r="L180" s="19"/>
    </row>
    <row r="181" spans="4:13" x14ac:dyDescent="0.15">
      <c r="D181">
        <v>505.23379519999997</v>
      </c>
      <c r="E181">
        <v>453.8371277</v>
      </c>
      <c r="F181">
        <v>419.28134160000002</v>
      </c>
      <c r="G181">
        <v>415.92108150000001</v>
      </c>
      <c r="I181" s="19"/>
      <c r="J181" s="19"/>
      <c r="K181" s="19"/>
      <c r="L181" s="19"/>
    </row>
    <row r="182" spans="4:13" x14ac:dyDescent="0.15">
      <c r="D182">
        <v>505.51254269999998</v>
      </c>
      <c r="E182">
        <v>454.50146480000001</v>
      </c>
      <c r="F182">
        <v>419.07476810000003</v>
      </c>
      <c r="G182">
        <v>415.43478390000001</v>
      </c>
      <c r="I182" s="19"/>
      <c r="J182" s="19"/>
      <c r="K182" s="19"/>
      <c r="L182" s="19"/>
    </row>
    <row r="183" spans="4:13" x14ac:dyDescent="0.15">
      <c r="D183">
        <v>504.28192139999999</v>
      </c>
      <c r="E183">
        <v>454.5448303</v>
      </c>
      <c r="F183">
        <v>418.47940060000002</v>
      </c>
      <c r="G183">
        <v>415.00942989999999</v>
      </c>
      <c r="I183" s="19"/>
      <c r="J183" s="19"/>
      <c r="K183" s="19"/>
      <c r="L183" s="19"/>
    </row>
    <row r="184" spans="4:13" x14ac:dyDescent="0.15">
      <c r="D184">
        <v>504.82788090000003</v>
      </c>
      <c r="E184">
        <v>454.0040588</v>
      </c>
      <c r="F184">
        <v>419.1600952</v>
      </c>
      <c r="G184">
        <v>415.88980099999998</v>
      </c>
      <c r="I184" s="19"/>
      <c r="J184" s="19"/>
      <c r="K184" s="19"/>
      <c r="L184" s="19"/>
    </row>
    <row r="185" spans="4:13" x14ac:dyDescent="0.15">
      <c r="D185">
        <v>504.94961549999999</v>
      </c>
      <c r="E185">
        <v>454.02325439999998</v>
      </c>
      <c r="F185">
        <v>419.30252080000002</v>
      </c>
      <c r="G185">
        <v>415.68139650000001</v>
      </c>
      <c r="I185" s="19"/>
      <c r="J185" s="19"/>
      <c r="K185" s="19"/>
      <c r="L185" s="19"/>
    </row>
    <row r="186" spans="4:13" x14ac:dyDescent="0.15">
      <c r="D186">
        <v>504.09216309999999</v>
      </c>
      <c r="E186">
        <v>453.34921259999999</v>
      </c>
      <c r="F186">
        <v>418.51736449999999</v>
      </c>
      <c r="G186">
        <v>415.1847229</v>
      </c>
      <c r="I186" s="19"/>
      <c r="J186" s="19"/>
      <c r="K186" s="19"/>
      <c r="L186" s="19"/>
    </row>
    <row r="187" spans="4:13" x14ac:dyDescent="0.15">
      <c r="D187">
        <v>504.82382200000001</v>
      </c>
      <c r="E187">
        <v>454.27490230000001</v>
      </c>
      <c r="F187">
        <v>419.23327640000002</v>
      </c>
      <c r="G187">
        <v>415.77157590000002</v>
      </c>
      <c r="I187" s="19"/>
      <c r="J187" s="19"/>
      <c r="K187" s="19"/>
      <c r="L187" s="19"/>
    </row>
    <row r="188" spans="4:13" x14ac:dyDescent="0.15">
      <c r="D188">
        <v>505.13552859999999</v>
      </c>
      <c r="E188">
        <v>454.68444820000002</v>
      </c>
      <c r="F188">
        <v>418.90267940000001</v>
      </c>
      <c r="G188">
        <v>415.4384766</v>
      </c>
      <c r="I188" s="19"/>
      <c r="J188" s="19"/>
      <c r="K188" s="19"/>
      <c r="L188" s="19"/>
    </row>
    <row r="189" spans="4:13" x14ac:dyDescent="0.15">
      <c r="D189">
        <v>504.46893310000002</v>
      </c>
      <c r="E189">
        <v>454.47888180000001</v>
      </c>
      <c r="F189">
        <v>419.34643549999998</v>
      </c>
      <c r="G189">
        <v>415.40878300000003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B3" zoomScale="75" zoomScaleNormal="75" zoomScalePageLayoutView="75" workbookViewId="0">
      <selection activeCell="S74" sqref="S7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656.08605957031295</v>
      </c>
      <c r="E2">
        <v>491.00802612304699</v>
      </c>
      <c r="F2">
        <v>422.031982421875</v>
      </c>
      <c r="G2">
        <v>419.04046630859398</v>
      </c>
      <c r="I2" s="19">
        <f t="shared" ref="I2:J65" si="0">D2-F2</f>
        <v>234.05407714843795</v>
      </c>
      <c r="J2" s="19">
        <f t="shared" si="0"/>
        <v>71.967559814453011</v>
      </c>
      <c r="K2" s="19">
        <f t="shared" ref="K2:K65" si="1">I2-0.7*J2</f>
        <v>183.67678527832084</v>
      </c>
      <c r="L2" s="20">
        <f t="shared" ref="L2:L65" si="2">K2/J2</f>
        <v>2.5522163840468801</v>
      </c>
      <c r="M2" s="20"/>
      <c r="N2" s="18">
        <f>LINEST(V64:V104,U64:U104)</f>
        <v>-6.4617732986814282E-3</v>
      </c>
      <c r="O2" s="21">
        <f>AVERAGE(M38:M45)</f>
        <v>2.3176589900844204</v>
      </c>
    </row>
    <row r="3" spans="1:16" x14ac:dyDescent="0.15">
      <c r="A3" s="18">
        <v>1</v>
      </c>
      <c r="B3" s="18">
        <v>1</v>
      </c>
      <c r="C3" s="18" t="s">
        <v>7</v>
      </c>
      <c r="D3">
        <v>651.42657470703102</v>
      </c>
      <c r="E3">
        <v>486.92233276367199</v>
      </c>
      <c r="F3">
        <v>421.22381591796898</v>
      </c>
      <c r="G3">
        <v>418.46395874023398</v>
      </c>
      <c r="I3" s="19">
        <f t="shared" si="0"/>
        <v>230.20275878906205</v>
      </c>
      <c r="J3" s="19">
        <f t="shared" si="0"/>
        <v>68.458374023438012</v>
      </c>
      <c r="K3" s="19">
        <f t="shared" si="1"/>
        <v>182.28189697265543</v>
      </c>
      <c r="L3" s="20">
        <f t="shared" si="2"/>
        <v>2.6626676366904038</v>
      </c>
      <c r="M3" s="20"/>
    </row>
    <row r="4" spans="1:16" ht="15" x14ac:dyDescent="0.15">
      <c r="A4" s="18">
        <v>1.5</v>
      </c>
      <c r="B4" s="18">
        <v>2</v>
      </c>
      <c r="D4">
        <v>652.17828369140602</v>
      </c>
      <c r="E4">
        <v>488.13275146484398</v>
      </c>
      <c r="F4">
        <v>420.99737548828102</v>
      </c>
      <c r="G4">
        <v>418.33834838867199</v>
      </c>
      <c r="I4" s="19">
        <f t="shared" si="0"/>
        <v>231.180908203125</v>
      </c>
      <c r="J4" s="19">
        <f t="shared" si="0"/>
        <v>69.794403076171989</v>
      </c>
      <c r="K4" s="19">
        <f t="shared" si="1"/>
        <v>182.32482604980461</v>
      </c>
      <c r="L4" s="20">
        <f t="shared" si="2"/>
        <v>2.6123129937914871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645.67633056640602</v>
      </c>
      <c r="E5">
        <v>485.54208374023398</v>
      </c>
      <c r="F5">
        <v>421.50277709960898</v>
      </c>
      <c r="G5">
        <v>419.37649536132801</v>
      </c>
      <c r="I5" s="19">
        <f t="shared" si="0"/>
        <v>224.17355346679705</v>
      </c>
      <c r="J5" s="19">
        <f t="shared" si="0"/>
        <v>66.165588378905966</v>
      </c>
      <c r="K5" s="19">
        <f t="shared" si="1"/>
        <v>177.85764160156288</v>
      </c>
      <c r="L5" s="20">
        <f t="shared" si="2"/>
        <v>2.6880686163181626</v>
      </c>
      <c r="M5" s="20"/>
      <c r="N5" s="18">
        <f>RSQ(V64:V104,U64:U104)</f>
        <v>0.64772833294614662</v>
      </c>
    </row>
    <row r="6" spans="1:16" x14ac:dyDescent="0.15">
      <c r="A6" s="18">
        <v>2.5</v>
      </c>
      <c r="B6" s="18">
        <v>4</v>
      </c>
      <c r="C6" s="18" t="s">
        <v>5</v>
      </c>
      <c r="D6">
        <v>634.87951660156295</v>
      </c>
      <c r="E6">
        <v>482.62625122070301</v>
      </c>
      <c r="F6">
        <v>420.48645019531301</v>
      </c>
      <c r="G6">
        <v>417.53573608398398</v>
      </c>
      <c r="I6" s="19">
        <f t="shared" si="0"/>
        <v>214.39306640624994</v>
      </c>
      <c r="J6" s="19">
        <f t="shared" si="0"/>
        <v>65.090515136719034</v>
      </c>
      <c r="K6" s="19">
        <f t="shared" si="1"/>
        <v>168.82970581054661</v>
      </c>
      <c r="L6" s="20">
        <f t="shared" si="2"/>
        <v>2.5937681620114565</v>
      </c>
      <c r="M6" s="20">
        <f t="shared" ref="M6:M22" si="3">L6+ABS($N$2)*A6</f>
        <v>2.6099225952581602</v>
      </c>
      <c r="P6" s="18">
        <f t="shared" ref="P6:P69" si="4">(M6-$O$2)/$O$2*100</f>
        <v>12.610293680999812</v>
      </c>
    </row>
    <row r="7" spans="1:16" x14ac:dyDescent="0.15">
      <c r="A7" s="18">
        <v>3</v>
      </c>
      <c r="B7" s="18">
        <v>5</v>
      </c>
      <c r="C7" s="18" t="s">
        <v>8</v>
      </c>
      <c r="D7">
        <v>629.640380859375</v>
      </c>
      <c r="E7">
        <v>480.46173095703102</v>
      </c>
      <c r="F7">
        <v>421.69656372070301</v>
      </c>
      <c r="G7">
        <v>419.06393432617199</v>
      </c>
      <c r="I7" s="19">
        <f t="shared" si="0"/>
        <v>207.94381713867199</v>
      </c>
      <c r="J7" s="19">
        <f t="shared" si="0"/>
        <v>61.397796630859034</v>
      </c>
      <c r="K7" s="19">
        <f t="shared" si="1"/>
        <v>164.96535949707066</v>
      </c>
      <c r="L7" s="20">
        <f t="shared" si="2"/>
        <v>2.6868286575312985</v>
      </c>
      <c r="M7" s="20">
        <f t="shared" si="3"/>
        <v>2.7062139774273426</v>
      </c>
      <c r="P7" s="18">
        <f t="shared" si="4"/>
        <v>16.764976599459487</v>
      </c>
    </row>
    <row r="8" spans="1:16" x14ac:dyDescent="0.15">
      <c r="A8" s="18">
        <v>3.5</v>
      </c>
      <c r="B8" s="18">
        <v>6</v>
      </c>
      <c r="D8">
        <v>626.626220703125</v>
      </c>
      <c r="E8">
        <v>479.6943359375</v>
      </c>
      <c r="F8">
        <v>420.73214721679699</v>
      </c>
      <c r="G8">
        <v>418.05676269531301</v>
      </c>
      <c r="I8" s="19">
        <f t="shared" si="0"/>
        <v>205.89407348632801</v>
      </c>
      <c r="J8" s="19">
        <f t="shared" si="0"/>
        <v>61.637573242186988</v>
      </c>
      <c r="K8" s="19">
        <f t="shared" si="1"/>
        <v>162.74777221679713</v>
      </c>
      <c r="L8" s="20">
        <f t="shared" si="2"/>
        <v>2.6403987641973981</v>
      </c>
      <c r="M8" s="20">
        <f t="shared" si="3"/>
        <v>2.663014970742783</v>
      </c>
      <c r="P8" s="18">
        <f t="shared" si="4"/>
        <v>14.901069662788617</v>
      </c>
    </row>
    <row r="9" spans="1:16" x14ac:dyDescent="0.15">
      <c r="A9" s="18">
        <v>4</v>
      </c>
      <c r="B9" s="18">
        <v>7</v>
      </c>
      <c r="D9">
        <v>626.64495849609398</v>
      </c>
      <c r="E9">
        <v>479.58914184570301</v>
      </c>
      <c r="F9">
        <v>421.73181152343801</v>
      </c>
      <c r="G9">
        <v>418.78402709960898</v>
      </c>
      <c r="I9" s="19">
        <f t="shared" si="0"/>
        <v>204.91314697265597</v>
      </c>
      <c r="J9" s="19">
        <f t="shared" si="0"/>
        <v>60.805114746094034</v>
      </c>
      <c r="K9" s="19">
        <f t="shared" si="1"/>
        <v>162.34956665039016</v>
      </c>
      <c r="L9" s="20">
        <f t="shared" si="2"/>
        <v>2.6699985244385891</v>
      </c>
      <c r="M9" s="20">
        <f t="shared" si="3"/>
        <v>2.695845617633315</v>
      </c>
      <c r="P9" s="18">
        <f t="shared" si="4"/>
        <v>16.317613124574429</v>
      </c>
    </row>
    <row r="10" spans="1:16" x14ac:dyDescent="0.15">
      <c r="A10" s="18">
        <v>4.5</v>
      </c>
      <c r="B10" s="18">
        <v>8</v>
      </c>
      <c r="D10">
        <v>629.834716796875</v>
      </c>
      <c r="E10">
        <v>482.14422607421898</v>
      </c>
      <c r="F10">
        <v>420.66394042968801</v>
      </c>
      <c r="G10">
        <v>418.13247680664102</v>
      </c>
      <c r="I10" s="19">
        <f t="shared" si="0"/>
        <v>209.17077636718699</v>
      </c>
      <c r="J10" s="19">
        <f t="shared" si="0"/>
        <v>64.011749267577954</v>
      </c>
      <c r="K10" s="19">
        <f t="shared" si="1"/>
        <v>164.36255187988243</v>
      </c>
      <c r="L10" s="20">
        <f t="shared" si="2"/>
        <v>2.5676934900314046</v>
      </c>
      <c r="M10" s="20">
        <f t="shared" si="3"/>
        <v>2.5967714698754709</v>
      </c>
      <c r="P10" s="18">
        <f t="shared" si="4"/>
        <v>12.042862258217022</v>
      </c>
    </row>
    <row r="11" spans="1:16" x14ac:dyDescent="0.15">
      <c r="A11" s="18">
        <v>5</v>
      </c>
      <c r="B11" s="18">
        <v>9</v>
      </c>
      <c r="D11">
        <v>623.68322753906295</v>
      </c>
      <c r="E11">
        <v>479.94836425781301</v>
      </c>
      <c r="F11">
        <v>420.81240844726602</v>
      </c>
      <c r="G11">
        <v>417.76083374023398</v>
      </c>
      <c r="I11" s="19">
        <f t="shared" si="0"/>
        <v>202.87081909179693</v>
      </c>
      <c r="J11" s="19">
        <f t="shared" si="0"/>
        <v>62.187530517579034</v>
      </c>
      <c r="K11" s="19">
        <f t="shared" si="1"/>
        <v>159.33954772949161</v>
      </c>
      <c r="L11" s="20">
        <f t="shared" si="2"/>
        <v>2.5622427262077863</v>
      </c>
      <c r="M11" s="20">
        <f t="shared" si="3"/>
        <v>2.5945515927011935</v>
      </c>
      <c r="P11" s="18">
        <f t="shared" si="4"/>
        <v>11.94708124885479</v>
      </c>
    </row>
    <row r="12" spans="1:16" x14ac:dyDescent="0.15">
      <c r="A12" s="18">
        <v>5.5</v>
      </c>
      <c r="B12" s="18">
        <v>10</v>
      </c>
      <c r="D12">
        <v>645.18017578125</v>
      </c>
      <c r="E12">
        <v>487.45065307617199</v>
      </c>
      <c r="F12">
        <v>421.83947753906301</v>
      </c>
      <c r="G12">
        <v>418.62741088867199</v>
      </c>
      <c r="I12" s="19">
        <f t="shared" si="0"/>
        <v>223.34069824218699</v>
      </c>
      <c r="J12" s="19">
        <f t="shared" si="0"/>
        <v>68.8232421875</v>
      </c>
      <c r="K12" s="19">
        <f t="shared" si="1"/>
        <v>175.16442871093699</v>
      </c>
      <c r="L12" s="20">
        <f t="shared" si="2"/>
        <v>2.5451347995743099</v>
      </c>
      <c r="M12" s="20">
        <f t="shared" si="3"/>
        <v>2.5806745527170576</v>
      </c>
      <c r="P12" s="18">
        <f t="shared" si="4"/>
        <v>11.348328798925541</v>
      </c>
    </row>
    <row r="13" spans="1:16" x14ac:dyDescent="0.15">
      <c r="A13" s="18">
        <v>6</v>
      </c>
      <c r="B13" s="18">
        <v>11</v>
      </c>
      <c r="D13">
        <v>626.043212890625</v>
      </c>
      <c r="E13">
        <v>482.92272949218801</v>
      </c>
      <c r="F13">
        <v>421.87600708007801</v>
      </c>
      <c r="G13">
        <v>419.17617797851602</v>
      </c>
      <c r="I13" s="19">
        <f t="shared" si="0"/>
        <v>204.16720581054699</v>
      </c>
      <c r="J13" s="19">
        <f t="shared" si="0"/>
        <v>63.746551513671989</v>
      </c>
      <c r="K13" s="19">
        <f t="shared" si="1"/>
        <v>159.54461975097661</v>
      </c>
      <c r="L13" s="20">
        <f t="shared" si="2"/>
        <v>2.5027960879853777</v>
      </c>
      <c r="M13" s="20">
        <f t="shared" si="3"/>
        <v>2.5415667277774663</v>
      </c>
      <c r="P13" s="18">
        <f t="shared" si="4"/>
        <v>9.6609440237318953</v>
      </c>
    </row>
    <row r="14" spans="1:16" x14ac:dyDescent="0.15">
      <c r="A14" s="18">
        <v>6.5</v>
      </c>
      <c r="B14" s="18">
        <v>12</v>
      </c>
      <c r="D14">
        <v>656.56237792968795</v>
      </c>
      <c r="E14">
        <v>494.07458496093801</v>
      </c>
      <c r="F14">
        <v>420.60751342773398</v>
      </c>
      <c r="G14">
        <v>417.86526489257801</v>
      </c>
      <c r="I14" s="19">
        <f t="shared" si="0"/>
        <v>235.95486450195398</v>
      </c>
      <c r="J14" s="19">
        <f t="shared" si="0"/>
        <v>76.20932006836</v>
      </c>
      <c r="K14" s="19">
        <f t="shared" si="1"/>
        <v>182.60834045410198</v>
      </c>
      <c r="L14" s="20">
        <f t="shared" si="2"/>
        <v>2.3961418405295012</v>
      </c>
      <c r="M14" s="20">
        <f t="shared" si="3"/>
        <v>2.4381433669709303</v>
      </c>
      <c r="P14" s="18">
        <f t="shared" si="4"/>
        <v>5.1985377228477079</v>
      </c>
    </row>
    <row r="15" spans="1:16" x14ac:dyDescent="0.15">
      <c r="A15" s="18">
        <v>7</v>
      </c>
      <c r="B15" s="18">
        <v>13</v>
      </c>
      <c r="D15">
        <v>640.333984375</v>
      </c>
      <c r="E15">
        <v>488.24139404296898</v>
      </c>
      <c r="F15">
        <v>420.63751220703102</v>
      </c>
      <c r="G15">
        <v>417.60684204101602</v>
      </c>
      <c r="I15" s="19">
        <f t="shared" si="0"/>
        <v>219.69647216796898</v>
      </c>
      <c r="J15" s="19">
        <f t="shared" si="0"/>
        <v>70.634552001952954</v>
      </c>
      <c r="K15" s="19">
        <f t="shared" si="1"/>
        <v>170.25228576660191</v>
      </c>
      <c r="L15" s="20">
        <f t="shared" si="2"/>
        <v>2.410325838293625</v>
      </c>
      <c r="M15" s="20">
        <f t="shared" si="3"/>
        <v>2.455558251384395</v>
      </c>
      <c r="P15" s="18">
        <f t="shared" si="4"/>
        <v>5.9499374968425176</v>
      </c>
    </row>
    <row r="16" spans="1:16" x14ac:dyDescent="0.15">
      <c r="A16" s="18">
        <v>7.5</v>
      </c>
      <c r="B16" s="18">
        <v>14</v>
      </c>
      <c r="D16">
        <v>653.30181884765602</v>
      </c>
      <c r="E16">
        <v>492.16680908203102</v>
      </c>
      <c r="F16">
        <v>421.54943847656301</v>
      </c>
      <c r="G16">
        <v>418.94812011718801</v>
      </c>
      <c r="I16" s="19">
        <f t="shared" si="0"/>
        <v>231.75238037109301</v>
      </c>
      <c r="J16" s="19">
        <f t="shared" si="0"/>
        <v>73.218688964843011</v>
      </c>
      <c r="K16" s="19">
        <f t="shared" si="1"/>
        <v>180.4992980957029</v>
      </c>
      <c r="L16" s="20">
        <f t="shared" si="2"/>
        <v>2.4652080042347135</v>
      </c>
      <c r="M16" s="20">
        <f t="shared" si="3"/>
        <v>2.5136713039748244</v>
      </c>
      <c r="P16" s="18">
        <f t="shared" si="4"/>
        <v>8.4573405634305274</v>
      </c>
    </row>
    <row r="17" spans="1:16" x14ac:dyDescent="0.15">
      <c r="A17" s="18">
        <v>8</v>
      </c>
      <c r="B17" s="18">
        <v>15</v>
      </c>
      <c r="D17">
        <v>649.56121826171898</v>
      </c>
      <c r="E17">
        <v>491.72839355468801</v>
      </c>
      <c r="F17">
        <v>421.47079467773398</v>
      </c>
      <c r="G17">
        <v>418.92822265625</v>
      </c>
      <c r="I17" s="19">
        <f t="shared" si="0"/>
        <v>228.090423583985</v>
      </c>
      <c r="J17" s="19">
        <f t="shared" si="0"/>
        <v>72.800170898438012</v>
      </c>
      <c r="K17" s="19">
        <f t="shared" si="1"/>
        <v>177.1303039550784</v>
      </c>
      <c r="L17" s="20">
        <f t="shared" si="2"/>
        <v>2.4331028590879158</v>
      </c>
      <c r="M17" s="20">
        <f t="shared" si="3"/>
        <v>2.4847970454773671</v>
      </c>
      <c r="P17" s="18">
        <f t="shared" si="4"/>
        <v>7.2115033362547738</v>
      </c>
    </row>
    <row r="18" spans="1:16" x14ac:dyDescent="0.15">
      <c r="A18" s="18">
        <v>8.5</v>
      </c>
      <c r="B18" s="18">
        <v>16</v>
      </c>
      <c r="D18">
        <v>663.75207519531295</v>
      </c>
      <c r="E18">
        <v>495.76434326171898</v>
      </c>
      <c r="F18">
        <v>420.55236816406301</v>
      </c>
      <c r="G18">
        <v>417.77423095703102</v>
      </c>
      <c r="I18" s="19">
        <f t="shared" si="0"/>
        <v>243.19970703124994</v>
      </c>
      <c r="J18" s="19">
        <f t="shared" si="0"/>
        <v>77.990112304687955</v>
      </c>
      <c r="K18" s="19">
        <f t="shared" si="1"/>
        <v>188.60662841796838</v>
      </c>
      <c r="L18" s="20">
        <f t="shared" si="2"/>
        <v>2.418340259354022</v>
      </c>
      <c r="M18" s="20">
        <f t="shared" si="3"/>
        <v>2.4732653323928142</v>
      </c>
      <c r="P18" s="18">
        <f t="shared" si="4"/>
        <v>6.713944673229336</v>
      </c>
    </row>
    <row r="19" spans="1:16" x14ac:dyDescent="0.15">
      <c r="A19" s="18">
        <v>9</v>
      </c>
      <c r="B19" s="18">
        <v>17</v>
      </c>
      <c r="D19">
        <v>660.83245849609398</v>
      </c>
      <c r="E19">
        <v>494.42196655273398</v>
      </c>
      <c r="F19">
        <v>421.183349609375</v>
      </c>
      <c r="G19">
        <v>418.35726928710898</v>
      </c>
      <c r="I19" s="19">
        <f t="shared" si="0"/>
        <v>239.64910888671898</v>
      </c>
      <c r="J19" s="19">
        <f t="shared" si="0"/>
        <v>76.064697265625</v>
      </c>
      <c r="K19" s="19">
        <f t="shared" si="1"/>
        <v>186.40382080078149</v>
      </c>
      <c r="L19" s="20">
        <f t="shared" si="2"/>
        <v>2.4505957099893791</v>
      </c>
      <c r="M19" s="20">
        <f t="shared" si="3"/>
        <v>2.5087516696775118</v>
      </c>
      <c r="P19" s="18">
        <f t="shared" si="4"/>
        <v>8.2450731712749032</v>
      </c>
    </row>
    <row r="20" spans="1:16" x14ac:dyDescent="0.15">
      <c r="A20" s="18">
        <v>9.5</v>
      </c>
      <c r="B20" s="18">
        <v>18</v>
      </c>
      <c r="D20">
        <v>661.25402832031295</v>
      </c>
      <c r="E20">
        <v>496.182861328125</v>
      </c>
      <c r="F20">
        <v>421.13278198242199</v>
      </c>
      <c r="G20">
        <v>418.09332275390602</v>
      </c>
      <c r="I20" s="19">
        <f t="shared" si="0"/>
        <v>240.12124633789097</v>
      </c>
      <c r="J20" s="19">
        <f t="shared" si="0"/>
        <v>78.089538574218977</v>
      </c>
      <c r="K20" s="19">
        <f t="shared" si="1"/>
        <v>185.45856933593768</v>
      </c>
      <c r="L20" s="20">
        <f t="shared" si="2"/>
        <v>2.374947691100409</v>
      </c>
      <c r="M20" s="20">
        <f t="shared" si="3"/>
        <v>2.4363345374378826</v>
      </c>
      <c r="P20" s="18">
        <f t="shared" si="4"/>
        <v>5.1204921803073127</v>
      </c>
    </row>
    <row r="21" spans="1:16" x14ac:dyDescent="0.15">
      <c r="A21" s="18">
        <v>10</v>
      </c>
      <c r="B21" s="18">
        <v>19</v>
      </c>
      <c r="D21">
        <v>667.67327880859398</v>
      </c>
      <c r="E21">
        <v>497.17330932617199</v>
      </c>
      <c r="F21">
        <v>420.755615234375</v>
      </c>
      <c r="G21">
        <v>417.96640014648398</v>
      </c>
      <c r="I21" s="19">
        <f t="shared" si="0"/>
        <v>246.91766357421898</v>
      </c>
      <c r="J21" s="19">
        <f t="shared" si="0"/>
        <v>79.206909179688012</v>
      </c>
      <c r="K21" s="19">
        <f t="shared" si="1"/>
        <v>191.47282714843737</v>
      </c>
      <c r="L21" s="20">
        <f t="shared" si="2"/>
        <v>2.4173753165151792</v>
      </c>
      <c r="M21" s="20">
        <f t="shared" si="3"/>
        <v>2.4819930495019937</v>
      </c>
      <c r="P21" s="18">
        <f t="shared" si="4"/>
        <v>7.0905193611587976</v>
      </c>
    </row>
    <row r="22" spans="1:16" x14ac:dyDescent="0.15">
      <c r="A22" s="18">
        <v>10.5</v>
      </c>
      <c r="B22" s="18">
        <v>20</v>
      </c>
      <c r="D22">
        <v>653.97857666015602</v>
      </c>
      <c r="E22">
        <v>493.94760131835898</v>
      </c>
      <c r="F22">
        <v>421.820556640625</v>
      </c>
      <c r="G22">
        <v>418.95300292968801</v>
      </c>
      <c r="I22" s="19">
        <f t="shared" si="0"/>
        <v>232.15802001953102</v>
      </c>
      <c r="J22" s="19">
        <f t="shared" si="0"/>
        <v>74.994598388670966</v>
      </c>
      <c r="K22" s="19">
        <f t="shared" si="1"/>
        <v>179.66180114746135</v>
      </c>
      <c r="L22" s="20">
        <f t="shared" si="2"/>
        <v>2.3956632211874327</v>
      </c>
      <c r="M22" s="20">
        <f t="shared" si="3"/>
        <v>2.4635118408235877</v>
      </c>
      <c r="P22" s="18">
        <f t="shared" si="4"/>
        <v>6.2931109090321584</v>
      </c>
    </row>
    <row r="23" spans="1:16" x14ac:dyDescent="0.15">
      <c r="A23" s="18">
        <v>11</v>
      </c>
      <c r="B23" s="18">
        <v>21</v>
      </c>
      <c r="D23">
        <v>657.111328125</v>
      </c>
      <c r="E23">
        <v>495.72915649414102</v>
      </c>
      <c r="F23">
        <v>420.97879028320301</v>
      </c>
      <c r="G23">
        <v>417.78433227539102</v>
      </c>
      <c r="I23" s="19">
        <f t="shared" si="0"/>
        <v>236.13253784179699</v>
      </c>
      <c r="J23" s="19">
        <f t="shared" si="0"/>
        <v>77.94482421875</v>
      </c>
      <c r="K23" s="19">
        <f t="shared" si="1"/>
        <v>181.57116088867198</v>
      </c>
      <c r="L23" s="20">
        <f t="shared" si="2"/>
        <v>2.3294832300743602</v>
      </c>
      <c r="M23" s="20">
        <f>L23+ABS($N$2)*A23</f>
        <v>2.4005627363598561</v>
      </c>
      <c r="P23" s="18">
        <f t="shared" si="4"/>
        <v>3.577046779967223</v>
      </c>
    </row>
    <row r="24" spans="1:16" x14ac:dyDescent="0.15">
      <c r="A24" s="18">
        <v>11.5</v>
      </c>
      <c r="B24" s="18">
        <v>22</v>
      </c>
      <c r="D24">
        <v>662.382568359375</v>
      </c>
      <c r="E24">
        <v>497.53634643554699</v>
      </c>
      <c r="F24">
        <v>421.822509765625</v>
      </c>
      <c r="G24">
        <v>418.86981201171898</v>
      </c>
      <c r="I24" s="19">
        <f t="shared" si="0"/>
        <v>240.56005859375</v>
      </c>
      <c r="J24" s="19">
        <f t="shared" si="0"/>
        <v>78.666534423828011</v>
      </c>
      <c r="K24" s="19">
        <f t="shared" si="1"/>
        <v>185.4934844970704</v>
      </c>
      <c r="L24" s="20">
        <f t="shared" si="2"/>
        <v>2.3579719871438067</v>
      </c>
      <c r="M24" s="20">
        <f t="shared" ref="M24:M87" si="5">L24+ABS($N$2)*A24</f>
        <v>2.4322823800786431</v>
      </c>
      <c r="P24" s="18">
        <f t="shared" si="4"/>
        <v>4.9456538034548156</v>
      </c>
    </row>
    <row r="25" spans="1:16" x14ac:dyDescent="0.15">
      <c r="A25" s="18">
        <v>12</v>
      </c>
      <c r="B25" s="18">
        <v>23</v>
      </c>
      <c r="D25">
        <v>662.54052734375</v>
      </c>
      <c r="E25">
        <v>497.89669799804699</v>
      </c>
      <c r="F25">
        <v>421.17388916015602</v>
      </c>
      <c r="G25">
        <v>418.23522949218801</v>
      </c>
      <c r="I25" s="19">
        <f t="shared" si="0"/>
        <v>241.36663818359398</v>
      </c>
      <c r="J25" s="19">
        <f t="shared" si="0"/>
        <v>79.661468505858977</v>
      </c>
      <c r="K25" s="19">
        <f t="shared" si="1"/>
        <v>185.60361022949269</v>
      </c>
      <c r="L25" s="20">
        <f t="shared" si="2"/>
        <v>2.3299044533159945</v>
      </c>
      <c r="M25" s="20">
        <f t="shared" si="5"/>
        <v>2.4074457329001717</v>
      </c>
      <c r="P25" s="18">
        <f t="shared" si="4"/>
        <v>3.8740273353363692</v>
      </c>
    </row>
    <row r="26" spans="1:16" x14ac:dyDescent="0.15">
      <c r="A26" s="18">
        <v>12.5</v>
      </c>
      <c r="B26" s="18">
        <v>24</v>
      </c>
      <c r="D26">
        <v>665.94183349609398</v>
      </c>
      <c r="E26">
        <v>500.57458496093801</v>
      </c>
      <c r="F26">
        <v>421.96182250976602</v>
      </c>
      <c r="G26">
        <v>418.78890991210898</v>
      </c>
      <c r="I26" s="19">
        <f t="shared" si="0"/>
        <v>243.98001098632795</v>
      </c>
      <c r="J26" s="19">
        <f t="shared" si="0"/>
        <v>81.785675048829034</v>
      </c>
      <c r="K26" s="19">
        <f t="shared" si="1"/>
        <v>186.73003845214762</v>
      </c>
      <c r="L26" s="20">
        <f t="shared" si="2"/>
        <v>2.2831631375624517</v>
      </c>
      <c r="M26" s="20">
        <f t="shared" si="5"/>
        <v>2.3639353037959694</v>
      </c>
      <c r="P26" s="18">
        <f t="shared" si="4"/>
        <v>1.9966834598848096</v>
      </c>
    </row>
    <row r="27" spans="1:16" x14ac:dyDescent="0.15">
      <c r="A27" s="18">
        <v>13</v>
      </c>
      <c r="B27" s="18">
        <v>25</v>
      </c>
      <c r="D27">
        <v>658.61364746093795</v>
      </c>
      <c r="E27">
        <v>497.61859130859398</v>
      </c>
      <c r="F27">
        <v>420.40914916992199</v>
      </c>
      <c r="G27">
        <v>418.28189086914102</v>
      </c>
      <c r="I27" s="19">
        <f t="shared" si="0"/>
        <v>238.20449829101597</v>
      </c>
      <c r="J27" s="19">
        <f t="shared" si="0"/>
        <v>79.336700439452954</v>
      </c>
      <c r="K27" s="19">
        <f t="shared" si="1"/>
        <v>182.66880798339889</v>
      </c>
      <c r="L27" s="20">
        <f t="shared" si="2"/>
        <v>2.3024502780123237</v>
      </c>
      <c r="M27" s="20">
        <f t="shared" si="5"/>
        <v>2.3864533308951823</v>
      </c>
      <c r="P27" s="18">
        <f t="shared" si="4"/>
        <v>2.9682684599021201</v>
      </c>
    </row>
    <row r="28" spans="1:16" x14ac:dyDescent="0.15">
      <c r="A28" s="18">
        <v>13.5</v>
      </c>
      <c r="B28" s="18">
        <v>26</v>
      </c>
      <c r="D28">
        <v>657.956787109375</v>
      </c>
      <c r="E28">
        <v>499.516845703125</v>
      </c>
      <c r="F28">
        <v>421.60260009765602</v>
      </c>
      <c r="G28">
        <v>418.84503173828102</v>
      </c>
      <c r="I28" s="19">
        <f t="shared" si="0"/>
        <v>236.35418701171898</v>
      </c>
      <c r="J28" s="19">
        <f t="shared" si="0"/>
        <v>80.671813964843977</v>
      </c>
      <c r="K28" s="19">
        <f t="shared" si="1"/>
        <v>179.88391723632819</v>
      </c>
      <c r="L28" s="20">
        <f t="shared" si="2"/>
        <v>2.2298236322629355</v>
      </c>
      <c r="M28" s="20">
        <f t="shared" si="5"/>
        <v>2.3170575717951349</v>
      </c>
      <c r="P28" s="18">
        <f t="shared" si="4"/>
        <v>-2.5949386508478459E-2</v>
      </c>
    </row>
    <row r="29" spans="1:16" x14ac:dyDescent="0.15">
      <c r="A29" s="18">
        <v>14</v>
      </c>
      <c r="B29" s="18">
        <v>27</v>
      </c>
      <c r="D29">
        <v>650.70465087890602</v>
      </c>
      <c r="E29">
        <v>497.89556884765602</v>
      </c>
      <c r="F29">
        <v>420.69232177734398</v>
      </c>
      <c r="G29">
        <v>417.71942138671898</v>
      </c>
      <c r="I29" s="19">
        <f t="shared" si="0"/>
        <v>230.01232910156205</v>
      </c>
      <c r="J29" s="19">
        <f t="shared" si="0"/>
        <v>80.176147460937045</v>
      </c>
      <c r="K29" s="19">
        <f t="shared" si="1"/>
        <v>173.88902587890612</v>
      </c>
      <c r="L29" s="20">
        <f t="shared" si="2"/>
        <v>2.1688373835076988</v>
      </c>
      <c r="M29" s="20">
        <f t="shared" si="5"/>
        <v>2.2593022096892388</v>
      </c>
      <c r="P29" s="18">
        <f t="shared" si="4"/>
        <v>-2.51791918676768</v>
      </c>
    </row>
    <row r="30" spans="1:16" x14ac:dyDescent="0.15">
      <c r="A30" s="18">
        <v>14.5</v>
      </c>
      <c r="B30" s="18">
        <v>28</v>
      </c>
      <c r="D30">
        <v>646.26281738281295</v>
      </c>
      <c r="E30">
        <v>496.91278076171898</v>
      </c>
      <c r="F30">
        <v>421.65515136718801</v>
      </c>
      <c r="G30">
        <v>418.43948364257801</v>
      </c>
      <c r="I30" s="19">
        <f t="shared" si="0"/>
        <v>224.60766601562494</v>
      </c>
      <c r="J30" s="19">
        <f t="shared" si="0"/>
        <v>78.473297119140966</v>
      </c>
      <c r="K30" s="19">
        <f t="shared" si="1"/>
        <v>169.67635803222626</v>
      </c>
      <c r="L30" s="20">
        <f t="shared" si="2"/>
        <v>2.1622177767631907</v>
      </c>
      <c r="M30" s="20">
        <f t="shared" si="5"/>
        <v>2.2559134895940716</v>
      </c>
      <c r="P30" s="18">
        <f t="shared" si="4"/>
        <v>-2.6641322452747809</v>
      </c>
    </row>
    <row r="31" spans="1:16" x14ac:dyDescent="0.15">
      <c r="A31" s="18">
        <v>15</v>
      </c>
      <c r="B31" s="18">
        <v>29</v>
      </c>
      <c r="D31">
        <v>640.81677246093795</v>
      </c>
      <c r="E31">
        <v>495.69012451171898</v>
      </c>
      <c r="F31">
        <v>420.427734375</v>
      </c>
      <c r="G31">
        <v>417.76248168945301</v>
      </c>
      <c r="I31" s="19">
        <f t="shared" si="0"/>
        <v>220.38903808593795</v>
      </c>
      <c r="J31" s="19">
        <f t="shared" si="0"/>
        <v>77.927642822265966</v>
      </c>
      <c r="K31" s="19">
        <f t="shared" si="1"/>
        <v>165.83968811035177</v>
      </c>
      <c r="L31" s="20">
        <f t="shared" si="2"/>
        <v>2.1281240148453078</v>
      </c>
      <c r="M31" s="20">
        <f t="shared" si="5"/>
        <v>2.2250506143255291</v>
      </c>
      <c r="P31" s="18">
        <f t="shared" si="4"/>
        <v>-3.9957722924336725</v>
      </c>
    </row>
    <row r="32" spans="1:16" x14ac:dyDescent="0.15">
      <c r="A32" s="18">
        <v>15.5</v>
      </c>
      <c r="B32" s="18">
        <v>30</v>
      </c>
      <c r="D32">
        <v>651.78918457031295</v>
      </c>
      <c r="E32">
        <v>498.72610473632801</v>
      </c>
      <c r="F32">
        <v>421.63653564453102</v>
      </c>
      <c r="G32">
        <v>418.53311157226602</v>
      </c>
      <c r="I32" s="19">
        <f t="shared" si="0"/>
        <v>230.15264892578193</v>
      </c>
      <c r="J32" s="19">
        <f t="shared" si="0"/>
        <v>80.192993164061988</v>
      </c>
      <c r="K32" s="19">
        <f t="shared" si="1"/>
        <v>174.01755371093856</v>
      </c>
      <c r="L32" s="20">
        <f t="shared" si="2"/>
        <v>2.1699845191577598</v>
      </c>
      <c r="M32" s="20">
        <f t="shared" si="5"/>
        <v>2.270142005287322</v>
      </c>
      <c r="P32" s="18">
        <f t="shared" si="4"/>
        <v>-2.0502146778447172</v>
      </c>
    </row>
    <row r="33" spans="1:16" x14ac:dyDescent="0.15">
      <c r="A33" s="18">
        <v>16</v>
      </c>
      <c r="B33" s="18">
        <v>31</v>
      </c>
      <c r="D33">
        <v>642.12890625</v>
      </c>
      <c r="E33">
        <v>495.59335327148398</v>
      </c>
      <c r="F33">
        <v>420.751708984375</v>
      </c>
      <c r="G33">
        <v>418.40228271484398</v>
      </c>
      <c r="I33" s="19">
        <f t="shared" si="0"/>
        <v>221.377197265625</v>
      </c>
      <c r="J33" s="19">
        <f t="shared" si="0"/>
        <v>77.19107055664</v>
      </c>
      <c r="K33" s="19">
        <f t="shared" si="1"/>
        <v>167.34344787597701</v>
      </c>
      <c r="L33" s="20">
        <f t="shared" si="2"/>
        <v>2.1679119964165605</v>
      </c>
      <c r="M33" s="20">
        <f t="shared" si="5"/>
        <v>2.2713003691954632</v>
      </c>
      <c r="P33" s="18">
        <f t="shared" si="4"/>
        <v>-2.0002347665162188</v>
      </c>
    </row>
    <row r="34" spans="1:16" x14ac:dyDescent="0.15">
      <c r="A34" s="18">
        <v>16.5</v>
      </c>
      <c r="B34" s="18">
        <v>32</v>
      </c>
      <c r="D34">
        <v>669.37908935546898</v>
      </c>
      <c r="E34">
        <v>503.92694091796898</v>
      </c>
      <c r="F34">
        <v>421.61044311523398</v>
      </c>
      <c r="G34">
        <v>418.93997192382801</v>
      </c>
      <c r="I34" s="19">
        <f t="shared" si="0"/>
        <v>247.768646240235</v>
      </c>
      <c r="J34" s="19">
        <f t="shared" si="0"/>
        <v>84.986968994140966</v>
      </c>
      <c r="K34" s="19">
        <f t="shared" si="1"/>
        <v>188.27776794433632</v>
      </c>
      <c r="L34" s="20">
        <f t="shared" si="2"/>
        <v>2.2153721937926303</v>
      </c>
      <c r="M34" s="20">
        <f t="shared" si="5"/>
        <v>2.3219914532208739</v>
      </c>
      <c r="P34" s="18">
        <f t="shared" si="4"/>
        <v>0.18693272629790991</v>
      </c>
    </row>
    <row r="35" spans="1:16" x14ac:dyDescent="0.15">
      <c r="A35" s="18">
        <v>17</v>
      </c>
      <c r="B35" s="18">
        <v>33</v>
      </c>
      <c r="D35">
        <v>657.474365234375</v>
      </c>
      <c r="E35">
        <v>500.43801879882801</v>
      </c>
      <c r="F35">
        <v>421.55563354492199</v>
      </c>
      <c r="G35">
        <v>418.97421264648398</v>
      </c>
      <c r="I35" s="19">
        <f t="shared" si="0"/>
        <v>235.91873168945301</v>
      </c>
      <c r="J35" s="19">
        <f t="shared" si="0"/>
        <v>81.463806152344034</v>
      </c>
      <c r="K35" s="19">
        <f t="shared" si="1"/>
        <v>178.89406738281218</v>
      </c>
      <c r="L35" s="20">
        <f t="shared" si="2"/>
        <v>2.1959944646861396</v>
      </c>
      <c r="M35" s="20">
        <f t="shared" si="5"/>
        <v>2.305844610763724</v>
      </c>
      <c r="P35" s="18">
        <f t="shared" si="4"/>
        <v>-0.50975485915924423</v>
      </c>
    </row>
    <row r="36" spans="1:16" x14ac:dyDescent="0.15">
      <c r="A36" s="18">
        <v>17.5</v>
      </c>
      <c r="B36" s="18">
        <v>34</v>
      </c>
      <c r="D36">
        <v>658.29382324218795</v>
      </c>
      <c r="E36">
        <v>500.58874511718801</v>
      </c>
      <c r="F36">
        <v>421.18533325195301</v>
      </c>
      <c r="G36">
        <v>418.31875610351602</v>
      </c>
      <c r="I36" s="19">
        <f t="shared" si="0"/>
        <v>237.10848999023494</v>
      </c>
      <c r="J36" s="19">
        <f t="shared" si="0"/>
        <v>82.269989013671989</v>
      </c>
      <c r="K36" s="19">
        <f t="shared" si="1"/>
        <v>179.51949768066456</v>
      </c>
      <c r="L36" s="20">
        <f t="shared" si="2"/>
        <v>2.1820775696327273</v>
      </c>
      <c r="M36" s="20">
        <f t="shared" si="5"/>
        <v>2.2951586023596522</v>
      </c>
      <c r="P36" s="18">
        <f t="shared" si="4"/>
        <v>-0.97082391417508251</v>
      </c>
    </row>
    <row r="37" spans="1:16" x14ac:dyDescent="0.15">
      <c r="A37" s="18">
        <v>18</v>
      </c>
      <c r="B37" s="18">
        <v>35</v>
      </c>
      <c r="D37">
        <v>651.2685546875</v>
      </c>
      <c r="E37">
        <v>497.6025390625</v>
      </c>
      <c r="F37">
        <v>420.61697387695301</v>
      </c>
      <c r="G37">
        <v>418.30831909179699</v>
      </c>
      <c r="I37" s="19">
        <f t="shared" si="0"/>
        <v>230.65158081054699</v>
      </c>
      <c r="J37" s="19">
        <f t="shared" si="0"/>
        <v>79.294219970703011</v>
      </c>
      <c r="K37" s="19">
        <f t="shared" si="1"/>
        <v>175.14562683105487</v>
      </c>
      <c r="L37" s="20">
        <f t="shared" si="2"/>
        <v>2.2088069836082158</v>
      </c>
      <c r="M37" s="20">
        <f t="shared" si="5"/>
        <v>2.3251189029844817</v>
      </c>
      <c r="P37" s="18">
        <f t="shared" si="4"/>
        <v>0.32187275746676947</v>
      </c>
    </row>
    <row r="38" spans="1:16" x14ac:dyDescent="0.15">
      <c r="A38" s="18">
        <v>18.5</v>
      </c>
      <c r="B38" s="18">
        <v>36</v>
      </c>
      <c r="D38">
        <v>653.105224609375</v>
      </c>
      <c r="E38">
        <v>498.61819458007801</v>
      </c>
      <c r="F38">
        <v>421.79934692382801</v>
      </c>
      <c r="G38">
        <v>419.16281127929699</v>
      </c>
      <c r="I38" s="19">
        <f t="shared" si="0"/>
        <v>231.30587768554699</v>
      </c>
      <c r="J38" s="19">
        <f t="shared" si="0"/>
        <v>79.455383300781023</v>
      </c>
      <c r="K38" s="19">
        <f t="shared" si="1"/>
        <v>175.68710937500026</v>
      </c>
      <c r="L38" s="20">
        <f t="shared" si="2"/>
        <v>2.2111416756990625</v>
      </c>
      <c r="M38" s="20">
        <f t="shared" si="5"/>
        <v>2.3306844817246688</v>
      </c>
      <c r="P38" s="18">
        <f t="shared" si="4"/>
        <v>0.56201070545645293</v>
      </c>
    </row>
    <row r="39" spans="1:16" x14ac:dyDescent="0.15">
      <c r="A39" s="18">
        <v>19</v>
      </c>
      <c r="B39" s="18">
        <v>37</v>
      </c>
      <c r="D39">
        <v>664.53942871093795</v>
      </c>
      <c r="E39">
        <v>501.80261230468801</v>
      </c>
      <c r="F39">
        <v>422.00750732421898</v>
      </c>
      <c r="G39">
        <v>419.06231689453102</v>
      </c>
      <c r="I39" s="19">
        <f t="shared" si="0"/>
        <v>242.53192138671898</v>
      </c>
      <c r="J39" s="19">
        <f t="shared" si="0"/>
        <v>82.740295410156989</v>
      </c>
      <c r="K39" s="19">
        <f t="shared" si="1"/>
        <v>184.6137145996091</v>
      </c>
      <c r="L39" s="20">
        <f t="shared" si="2"/>
        <v>2.23124311660297</v>
      </c>
      <c r="M39" s="20">
        <f t="shared" si="5"/>
        <v>2.3540168092779172</v>
      </c>
      <c r="P39" s="18">
        <f t="shared" si="4"/>
        <v>1.5687303157645489</v>
      </c>
    </row>
    <row r="40" spans="1:16" x14ac:dyDescent="0.15">
      <c r="A40" s="18">
        <v>19.5</v>
      </c>
      <c r="B40" s="18">
        <v>38</v>
      </c>
      <c r="D40">
        <v>663.77008056640602</v>
      </c>
      <c r="E40">
        <v>501.48010253906301</v>
      </c>
      <c r="F40">
        <v>421.11029052734398</v>
      </c>
      <c r="G40">
        <v>417.82119750976602</v>
      </c>
      <c r="I40" s="19">
        <f t="shared" si="0"/>
        <v>242.65979003906205</v>
      </c>
      <c r="J40" s="19">
        <f t="shared" si="0"/>
        <v>83.658905029296989</v>
      </c>
      <c r="K40" s="19">
        <f t="shared" si="1"/>
        <v>184.09855651855415</v>
      </c>
      <c r="L40" s="20">
        <f t="shared" si="2"/>
        <v>2.2005852987686563</v>
      </c>
      <c r="M40" s="20">
        <f t="shared" si="5"/>
        <v>2.3265898780929439</v>
      </c>
      <c r="P40" s="18">
        <f t="shared" si="4"/>
        <v>0.38534089987924319</v>
      </c>
    </row>
    <row r="41" spans="1:16" x14ac:dyDescent="0.15">
      <c r="A41" s="18">
        <v>20</v>
      </c>
      <c r="B41" s="18">
        <v>39</v>
      </c>
      <c r="D41">
        <v>664.07342529296898</v>
      </c>
      <c r="E41">
        <v>502.11361694335898</v>
      </c>
      <c r="F41">
        <v>421.468505859375</v>
      </c>
      <c r="G41">
        <v>418.53802490234398</v>
      </c>
      <c r="I41" s="19">
        <f t="shared" si="0"/>
        <v>242.60491943359398</v>
      </c>
      <c r="J41" s="19">
        <f t="shared" si="0"/>
        <v>83.575592041015</v>
      </c>
      <c r="K41" s="19">
        <f t="shared" si="1"/>
        <v>184.10200500488349</v>
      </c>
      <c r="L41" s="20">
        <f t="shared" si="2"/>
        <v>2.2028202314682357</v>
      </c>
      <c r="M41" s="20">
        <f t="shared" si="5"/>
        <v>2.3320556974418643</v>
      </c>
      <c r="P41" s="18">
        <f t="shared" si="4"/>
        <v>0.62117453081047991</v>
      </c>
    </row>
    <row r="42" spans="1:16" x14ac:dyDescent="0.15">
      <c r="A42" s="18">
        <v>20.5</v>
      </c>
      <c r="B42" s="18">
        <v>40</v>
      </c>
      <c r="D42">
        <v>664.40130615234398</v>
      </c>
      <c r="E42">
        <v>502.80029296875</v>
      </c>
      <c r="F42">
        <v>421.23361206054699</v>
      </c>
      <c r="G42">
        <v>418.35430908203102</v>
      </c>
      <c r="I42" s="19">
        <f t="shared" si="0"/>
        <v>243.16769409179699</v>
      </c>
      <c r="J42" s="19">
        <f t="shared" si="0"/>
        <v>84.445983886718977</v>
      </c>
      <c r="K42" s="19">
        <f t="shared" si="1"/>
        <v>184.05550537109372</v>
      </c>
      <c r="L42" s="20">
        <f t="shared" si="2"/>
        <v>2.1795649348818893</v>
      </c>
      <c r="M42" s="20">
        <f t="shared" si="5"/>
        <v>2.3120312875048588</v>
      </c>
      <c r="P42" s="18">
        <f t="shared" si="4"/>
        <v>-0.24281840441749805</v>
      </c>
    </row>
    <row r="43" spans="1:16" x14ac:dyDescent="0.15">
      <c r="A43" s="18">
        <v>21</v>
      </c>
      <c r="B43" s="18">
        <v>41</v>
      </c>
      <c r="D43">
        <v>658.50689697265602</v>
      </c>
      <c r="E43">
        <v>500.59371948242199</v>
      </c>
      <c r="F43">
        <v>421.08090209960898</v>
      </c>
      <c r="G43">
        <v>418.59835815429699</v>
      </c>
      <c r="I43" s="19">
        <f t="shared" si="0"/>
        <v>237.42599487304705</v>
      </c>
      <c r="J43" s="19">
        <f t="shared" si="0"/>
        <v>81.995361328125</v>
      </c>
      <c r="K43" s="19">
        <f t="shared" si="1"/>
        <v>180.02924194335955</v>
      </c>
      <c r="L43" s="20">
        <f t="shared" si="2"/>
        <v>2.1956027637091249</v>
      </c>
      <c r="M43" s="20">
        <f t="shared" si="5"/>
        <v>2.3313000029814348</v>
      </c>
      <c r="P43" s="18">
        <f t="shared" si="4"/>
        <v>0.58856859250538351</v>
      </c>
    </row>
    <row r="44" spans="1:16" x14ac:dyDescent="0.15">
      <c r="A44" s="18">
        <v>21.5</v>
      </c>
      <c r="B44" s="18">
        <v>42</v>
      </c>
      <c r="D44">
        <v>656.06042480468795</v>
      </c>
      <c r="E44">
        <v>501.54208374023398</v>
      </c>
      <c r="F44">
        <v>421.41598510742199</v>
      </c>
      <c r="G44">
        <v>418.85284423828102</v>
      </c>
      <c r="I44" s="19">
        <f t="shared" si="0"/>
        <v>234.64443969726597</v>
      </c>
      <c r="J44" s="19">
        <f t="shared" si="0"/>
        <v>82.689239501952954</v>
      </c>
      <c r="K44" s="19">
        <f t="shared" si="1"/>
        <v>176.76197204589891</v>
      </c>
      <c r="L44" s="20">
        <f t="shared" si="2"/>
        <v>2.1376659540051053</v>
      </c>
      <c r="M44" s="20">
        <f t="shared" si="5"/>
        <v>2.2765940799267561</v>
      </c>
      <c r="P44" s="18">
        <f t="shared" si="4"/>
        <v>-1.7718271037003832</v>
      </c>
    </row>
    <row r="45" spans="1:16" x14ac:dyDescent="0.15">
      <c r="A45" s="18">
        <v>22</v>
      </c>
      <c r="B45" s="18">
        <v>43</v>
      </c>
      <c r="D45">
        <v>647.59948730468795</v>
      </c>
      <c r="E45">
        <v>497.85729980468801</v>
      </c>
      <c r="F45">
        <v>420.818603515625</v>
      </c>
      <c r="G45">
        <v>417.88775634765602</v>
      </c>
      <c r="I45" s="19">
        <f t="shared" si="0"/>
        <v>226.78088378906295</v>
      </c>
      <c r="J45" s="19">
        <f t="shared" si="0"/>
        <v>79.969543457031989</v>
      </c>
      <c r="K45" s="19">
        <f t="shared" si="1"/>
        <v>170.80220336914056</v>
      </c>
      <c r="L45" s="20">
        <f t="shared" si="2"/>
        <v>2.1358406711539297</v>
      </c>
      <c r="M45" s="20">
        <f t="shared" si="5"/>
        <v>2.277999683724921</v>
      </c>
      <c r="P45" s="18">
        <f t="shared" si="4"/>
        <v>-1.7111795362981699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651.67102050781295</v>
      </c>
      <c r="E46">
        <v>499.33166503906301</v>
      </c>
      <c r="F46">
        <v>420.87863159179699</v>
      </c>
      <c r="G46">
        <v>418.07406616210898</v>
      </c>
      <c r="I46" s="19">
        <f t="shared" si="0"/>
        <v>230.79238891601597</v>
      </c>
      <c r="J46" s="19">
        <f t="shared" si="0"/>
        <v>81.257598876954034</v>
      </c>
      <c r="K46" s="19">
        <f t="shared" si="1"/>
        <v>173.91206970214813</v>
      </c>
      <c r="L46" s="20">
        <f t="shared" si="2"/>
        <v>2.1402560758101896</v>
      </c>
      <c r="M46" s="20">
        <f t="shared" si="5"/>
        <v>2.2856459750305218</v>
      </c>
      <c r="P46" s="18">
        <f t="shared" si="4"/>
        <v>-1.3812651123767163</v>
      </c>
    </row>
    <row r="47" spans="1:16" x14ac:dyDescent="0.15">
      <c r="A47" s="18">
        <v>23</v>
      </c>
      <c r="B47" s="18">
        <v>45</v>
      </c>
      <c r="D47">
        <v>647.84735107421898</v>
      </c>
      <c r="E47">
        <v>499.22341918945301</v>
      </c>
      <c r="F47">
        <v>421.36215209960898</v>
      </c>
      <c r="G47">
        <v>418.76901245117199</v>
      </c>
      <c r="I47" s="19">
        <f t="shared" si="0"/>
        <v>226.48519897461</v>
      </c>
      <c r="J47" s="19">
        <f t="shared" si="0"/>
        <v>80.454406738281023</v>
      </c>
      <c r="K47" s="19">
        <f t="shared" si="1"/>
        <v>170.1671142578133</v>
      </c>
      <c r="L47" s="20">
        <f t="shared" si="2"/>
        <v>2.1150751233722795</v>
      </c>
      <c r="M47" s="20">
        <f t="shared" si="5"/>
        <v>2.2636959092419522</v>
      </c>
      <c r="P47" s="18">
        <f t="shared" si="4"/>
        <v>-2.3283442936746557</v>
      </c>
    </row>
    <row r="48" spans="1:16" x14ac:dyDescent="0.15">
      <c r="A48" s="18">
        <v>23.5</v>
      </c>
      <c r="B48" s="18">
        <v>46</v>
      </c>
      <c r="D48">
        <v>646.60748291015602</v>
      </c>
      <c r="E48">
        <v>501.24407958984398</v>
      </c>
      <c r="F48">
        <v>420.84045410156301</v>
      </c>
      <c r="G48">
        <v>418.47634887695301</v>
      </c>
      <c r="I48" s="19">
        <f t="shared" si="0"/>
        <v>225.76702880859301</v>
      </c>
      <c r="J48" s="19">
        <f t="shared" si="0"/>
        <v>82.767730712890966</v>
      </c>
      <c r="K48" s="19">
        <f t="shared" si="1"/>
        <v>167.82961730956933</v>
      </c>
      <c r="L48" s="20">
        <f t="shared" si="2"/>
        <v>2.0277179990804082</v>
      </c>
      <c r="M48" s="20">
        <f t="shared" si="5"/>
        <v>2.1795696715994217</v>
      </c>
      <c r="P48" s="18">
        <f t="shared" si="4"/>
        <v>-5.9581378915441245</v>
      </c>
    </row>
    <row r="49" spans="1:22" x14ac:dyDescent="0.15">
      <c r="A49" s="18">
        <v>24</v>
      </c>
      <c r="B49" s="18">
        <v>47</v>
      </c>
      <c r="D49">
        <v>645.87109375</v>
      </c>
      <c r="E49">
        <v>502.64154052734398</v>
      </c>
      <c r="F49">
        <v>420.17584228515602</v>
      </c>
      <c r="G49">
        <v>417.04208374023398</v>
      </c>
      <c r="I49" s="19">
        <f t="shared" si="0"/>
        <v>225.69525146484398</v>
      </c>
      <c r="J49" s="19">
        <f t="shared" si="0"/>
        <v>85.59945678711</v>
      </c>
      <c r="K49" s="19">
        <f t="shared" si="1"/>
        <v>165.77563171386697</v>
      </c>
      <c r="L49" s="20">
        <f t="shared" si="2"/>
        <v>1.9366435014436949</v>
      </c>
      <c r="M49" s="20">
        <f t="shared" si="5"/>
        <v>2.0917260606120491</v>
      </c>
      <c r="P49" s="18">
        <f t="shared" si="4"/>
        <v>-9.7483249450835618</v>
      </c>
    </row>
    <row r="50" spans="1:22" x14ac:dyDescent="0.15">
      <c r="A50" s="18">
        <v>24.5</v>
      </c>
      <c r="B50" s="18">
        <v>48</v>
      </c>
      <c r="D50">
        <v>644.982421875</v>
      </c>
      <c r="E50">
        <v>504.44186401367199</v>
      </c>
      <c r="F50">
        <v>420.34094238281301</v>
      </c>
      <c r="G50">
        <v>417.68026733398398</v>
      </c>
      <c r="I50" s="19">
        <f t="shared" si="0"/>
        <v>224.64147949218699</v>
      </c>
      <c r="J50" s="19">
        <f t="shared" si="0"/>
        <v>86.761596679688012</v>
      </c>
      <c r="K50" s="19">
        <f t="shared" si="1"/>
        <v>163.90836181640537</v>
      </c>
      <c r="L50" s="20">
        <f t="shared" si="2"/>
        <v>1.8891810212014966</v>
      </c>
      <c r="M50" s="20">
        <f t="shared" si="5"/>
        <v>2.0474944670191917</v>
      </c>
      <c r="P50" s="18">
        <f t="shared" si="4"/>
        <v>-11.656784894631461</v>
      </c>
    </row>
    <row r="51" spans="1:22" x14ac:dyDescent="0.15">
      <c r="A51" s="18">
        <v>25</v>
      </c>
      <c r="B51" s="18">
        <v>49</v>
      </c>
      <c r="D51">
        <v>636.49237060546898</v>
      </c>
      <c r="E51">
        <v>503.23834228515602</v>
      </c>
      <c r="F51">
        <v>420.64862060546898</v>
      </c>
      <c r="G51">
        <v>417.92724609375</v>
      </c>
      <c r="I51" s="19">
        <f t="shared" si="0"/>
        <v>215.84375</v>
      </c>
      <c r="J51" s="19">
        <f t="shared" si="0"/>
        <v>85.311096191406023</v>
      </c>
      <c r="K51" s="19">
        <f t="shared" si="1"/>
        <v>156.12598266601577</v>
      </c>
      <c r="L51" s="20">
        <f t="shared" si="2"/>
        <v>1.8300782622195801</v>
      </c>
      <c r="M51" s="20">
        <f t="shared" si="5"/>
        <v>1.991622594686616</v>
      </c>
      <c r="P51" s="18">
        <f t="shared" si="4"/>
        <v>-14.067487788008393</v>
      </c>
    </row>
    <row r="52" spans="1:22" x14ac:dyDescent="0.15">
      <c r="A52" s="18">
        <v>25.5</v>
      </c>
      <c r="B52" s="18">
        <v>50</v>
      </c>
      <c r="D52">
        <v>636.16906738281295</v>
      </c>
      <c r="E52">
        <v>503.42654418945301</v>
      </c>
      <c r="F52">
        <v>421.37780761718801</v>
      </c>
      <c r="G52">
        <v>418.49591064453102</v>
      </c>
      <c r="I52" s="19">
        <f t="shared" si="0"/>
        <v>214.79125976562494</v>
      </c>
      <c r="J52" s="19">
        <f t="shared" si="0"/>
        <v>84.930633544921989</v>
      </c>
      <c r="K52" s="19">
        <f t="shared" si="1"/>
        <v>155.33981628417956</v>
      </c>
      <c r="L52" s="20">
        <f t="shared" si="2"/>
        <v>1.8290198695152362</v>
      </c>
      <c r="M52" s="20">
        <f t="shared" si="5"/>
        <v>1.9937950886316127</v>
      </c>
      <c r="P52" s="18">
        <f t="shared" si="4"/>
        <v>-13.973751222176608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635.92272949218795</v>
      </c>
      <c r="E53">
        <v>504.37759399414102</v>
      </c>
      <c r="F53">
        <v>420.78628540039102</v>
      </c>
      <c r="G53">
        <v>418.48776245117199</v>
      </c>
      <c r="I53" s="19">
        <f t="shared" si="0"/>
        <v>215.13644409179693</v>
      </c>
      <c r="J53" s="19">
        <f t="shared" si="0"/>
        <v>85.889831542969034</v>
      </c>
      <c r="K53" s="19">
        <f t="shared" si="1"/>
        <v>155.01356201171862</v>
      </c>
      <c r="L53" s="20">
        <f t="shared" si="2"/>
        <v>1.8047952735146338</v>
      </c>
      <c r="M53" s="20">
        <f t="shared" si="5"/>
        <v>1.9728013792803509</v>
      </c>
      <c r="P53" s="18">
        <f t="shared" si="4"/>
        <v>-14.87956650566217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635.997314453125</v>
      </c>
      <c r="E54">
        <v>504.04934692382801</v>
      </c>
      <c r="F54">
        <v>421.13702392578102</v>
      </c>
      <c r="G54">
        <v>418.48287963867199</v>
      </c>
      <c r="I54" s="19">
        <f t="shared" si="0"/>
        <v>214.86029052734398</v>
      </c>
      <c r="J54" s="19">
        <f t="shared" si="0"/>
        <v>85.566467285156023</v>
      </c>
      <c r="K54" s="19">
        <f t="shared" si="1"/>
        <v>154.96376342773476</v>
      </c>
      <c r="L54" s="20">
        <f t="shared" si="2"/>
        <v>1.8110337886371721</v>
      </c>
      <c r="M54" s="20">
        <f t="shared" si="5"/>
        <v>1.98227078105223</v>
      </c>
      <c r="P54" s="18">
        <f t="shared" si="4"/>
        <v>-14.47099035997414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632.35388183593795</v>
      </c>
      <c r="E55">
        <v>503.04168701171898</v>
      </c>
      <c r="F55">
        <v>420.52233886718801</v>
      </c>
      <c r="G55">
        <v>417.83523559570301</v>
      </c>
      <c r="I55" s="19">
        <f t="shared" si="0"/>
        <v>211.83154296874994</v>
      </c>
      <c r="J55" s="19">
        <f t="shared" si="0"/>
        <v>85.206451416015966</v>
      </c>
      <c r="K55" s="19">
        <f t="shared" si="1"/>
        <v>152.18702697753878</v>
      </c>
      <c r="L55" s="20">
        <f t="shared" si="2"/>
        <v>1.7860974661941231</v>
      </c>
      <c r="M55" s="20">
        <f t="shared" si="5"/>
        <v>1.9605653452585217</v>
      </c>
      <c r="P55" s="18">
        <f t="shared" si="4"/>
        <v>-15.407514494308399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635.44989013671898</v>
      </c>
      <c r="E56">
        <v>505.13885498046898</v>
      </c>
      <c r="F56">
        <v>421.55889892578102</v>
      </c>
      <c r="G56">
        <v>418.58660888671898</v>
      </c>
      <c r="I56" s="19">
        <f t="shared" si="0"/>
        <v>213.89099121093795</v>
      </c>
      <c r="J56" s="19">
        <f t="shared" si="0"/>
        <v>86.55224609375</v>
      </c>
      <c r="K56" s="19">
        <f t="shared" si="1"/>
        <v>153.30441894531296</v>
      </c>
      <c r="L56" s="20">
        <f t="shared" si="2"/>
        <v>1.7712355931151644</v>
      </c>
      <c r="M56" s="20">
        <f t="shared" si="5"/>
        <v>1.9489343588289036</v>
      </c>
      <c r="P56" s="18">
        <f t="shared" si="4"/>
        <v>-15.909356502963623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636.00079345703102</v>
      </c>
      <c r="E57">
        <v>505.35461425781301</v>
      </c>
      <c r="F57">
        <v>420.66885375976602</v>
      </c>
      <c r="G57">
        <v>417.80261230468801</v>
      </c>
      <c r="I57" s="19">
        <f t="shared" si="0"/>
        <v>215.331939697265</v>
      </c>
      <c r="J57" s="19">
        <f t="shared" si="0"/>
        <v>87.552001953125</v>
      </c>
      <c r="K57" s="19">
        <f t="shared" si="1"/>
        <v>154.04553833007751</v>
      </c>
      <c r="L57" s="20">
        <f t="shared" si="2"/>
        <v>1.7594747680647311</v>
      </c>
      <c r="M57" s="20">
        <f t="shared" si="5"/>
        <v>1.940404420427811</v>
      </c>
      <c r="P57" s="18">
        <f t="shared" si="4"/>
        <v>-16.277397635743988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636.13464355468795</v>
      </c>
      <c r="E58">
        <v>504.61630249023398</v>
      </c>
      <c r="F58">
        <v>420.24697875976602</v>
      </c>
      <c r="G58">
        <v>417.47146606445301</v>
      </c>
      <c r="I58" s="19">
        <f t="shared" si="0"/>
        <v>215.88766479492193</v>
      </c>
      <c r="J58" s="19">
        <f t="shared" si="0"/>
        <v>87.144836425780966</v>
      </c>
      <c r="K58" s="19">
        <f t="shared" si="1"/>
        <v>154.88627929687527</v>
      </c>
      <c r="L58" s="20">
        <f t="shared" si="2"/>
        <v>1.7773431639726349</v>
      </c>
      <c r="M58" s="20">
        <f t="shared" si="5"/>
        <v>1.9615037029850557</v>
      </c>
      <c r="P58" s="18">
        <f t="shared" si="4"/>
        <v>-15.367027186617813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634.94909667968795</v>
      </c>
      <c r="E59">
        <v>504.14306640625</v>
      </c>
      <c r="F59">
        <v>420.70211791992199</v>
      </c>
      <c r="G59">
        <v>417.71353149414102</v>
      </c>
      <c r="I59" s="19">
        <f t="shared" si="0"/>
        <v>214.24697875976597</v>
      </c>
      <c r="J59" s="19">
        <f t="shared" si="0"/>
        <v>86.429534912108977</v>
      </c>
      <c r="K59" s="19">
        <f t="shared" si="1"/>
        <v>153.7463043212897</v>
      </c>
      <c r="L59" s="20">
        <f t="shared" si="2"/>
        <v>1.7788630296071337</v>
      </c>
      <c r="M59" s="20">
        <f t="shared" si="5"/>
        <v>1.9662544552688952</v>
      </c>
      <c r="P59" s="18">
        <f t="shared" si="4"/>
        <v>-15.162046544333313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636.37225341796898</v>
      </c>
      <c r="E60">
        <v>504.80795288085898</v>
      </c>
      <c r="F60">
        <v>421.72756958007801</v>
      </c>
      <c r="G60">
        <v>418.86853027343801</v>
      </c>
      <c r="I60" s="19">
        <f t="shared" si="0"/>
        <v>214.64468383789097</v>
      </c>
      <c r="J60" s="19">
        <f t="shared" si="0"/>
        <v>85.939422607420966</v>
      </c>
      <c r="K60" s="19">
        <f t="shared" si="1"/>
        <v>154.48708801269629</v>
      </c>
      <c r="L60" s="20">
        <f t="shared" si="2"/>
        <v>1.7976277164254086</v>
      </c>
      <c r="M60" s="20">
        <f t="shared" si="5"/>
        <v>1.9882500287365108</v>
      </c>
      <c r="P60" s="18">
        <f t="shared" si="4"/>
        <v>-14.213003843844643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637.66027832031295</v>
      </c>
      <c r="E61">
        <v>505.85195922851602</v>
      </c>
      <c r="F61">
        <v>420.74224853515602</v>
      </c>
      <c r="G61">
        <v>417.9970703125</v>
      </c>
      <c r="I61" s="19">
        <f t="shared" si="0"/>
        <v>216.91802978515693</v>
      </c>
      <c r="J61" s="19">
        <f t="shared" si="0"/>
        <v>87.854888916016023</v>
      </c>
      <c r="K61" s="19">
        <f t="shared" si="1"/>
        <v>155.41960754394572</v>
      </c>
      <c r="L61" s="20">
        <f t="shared" si="2"/>
        <v>1.7690490473730778</v>
      </c>
      <c r="M61" s="20">
        <f t="shared" si="5"/>
        <v>1.9629022463335206</v>
      </c>
      <c r="P61" s="18">
        <f t="shared" si="4"/>
        <v>-15.306684256339967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636.78155517578102</v>
      </c>
      <c r="E62">
        <v>504.845458984375</v>
      </c>
      <c r="F62">
        <v>420.7138671875</v>
      </c>
      <c r="G62">
        <v>417.97879028320301</v>
      </c>
      <c r="I62" s="19">
        <f t="shared" si="0"/>
        <v>216.06768798828102</v>
      </c>
      <c r="J62" s="19">
        <f t="shared" si="0"/>
        <v>86.866668701171989</v>
      </c>
      <c r="K62" s="19">
        <f t="shared" si="1"/>
        <v>155.26101989746064</v>
      </c>
      <c r="L62" s="20">
        <f t="shared" si="2"/>
        <v>1.787348613903573</v>
      </c>
      <c r="M62" s="20">
        <f t="shared" si="5"/>
        <v>1.9844326995133565</v>
      </c>
      <c r="P62" s="18">
        <f t="shared" si="4"/>
        <v>-14.377710094396853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630.86419677734398</v>
      </c>
      <c r="E63">
        <v>503.23910522460898</v>
      </c>
      <c r="F63">
        <v>421.21893310546898</v>
      </c>
      <c r="G63">
        <v>418.77389526367199</v>
      </c>
      <c r="I63" s="19">
        <f t="shared" si="0"/>
        <v>209.645263671875</v>
      </c>
      <c r="J63" s="19">
        <f t="shared" si="0"/>
        <v>84.465209960936988</v>
      </c>
      <c r="K63" s="19">
        <f t="shared" si="1"/>
        <v>150.51961669921911</v>
      </c>
      <c r="L63" s="20">
        <f t="shared" si="2"/>
        <v>1.78203093047221</v>
      </c>
      <c r="M63" s="20">
        <f t="shared" si="5"/>
        <v>1.9823459027313342</v>
      </c>
      <c r="P63" s="18">
        <f t="shared" si="4"/>
        <v>-14.467749085937468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634.517578125</v>
      </c>
      <c r="E64">
        <v>505.16717529296898</v>
      </c>
      <c r="F64">
        <v>420.74911499023398</v>
      </c>
      <c r="G64">
        <v>418.26296997070301</v>
      </c>
      <c r="I64" s="19">
        <f t="shared" si="0"/>
        <v>213.76846313476602</v>
      </c>
      <c r="J64" s="19">
        <f t="shared" si="0"/>
        <v>86.904205322265966</v>
      </c>
      <c r="K64" s="19">
        <f t="shared" si="1"/>
        <v>152.93551940917985</v>
      </c>
      <c r="L64" s="20">
        <f t="shared" si="2"/>
        <v>1.7598172475319307</v>
      </c>
      <c r="M64" s="20">
        <f t="shared" si="5"/>
        <v>1.9633631064403958</v>
      </c>
      <c r="P64" s="18">
        <f t="shared" si="4"/>
        <v>-15.286799531760256</v>
      </c>
      <c r="R64" s="29"/>
      <c r="S64" s="29"/>
      <c r="T64" s="29"/>
      <c r="U64" s="18">
        <v>12.5</v>
      </c>
      <c r="V64" s="20">
        <f t="shared" ref="V64:V83" si="6">L26</f>
        <v>2.2831631375624517</v>
      </c>
    </row>
    <row r="65" spans="1:22" x14ac:dyDescent="0.15">
      <c r="A65" s="18">
        <v>32</v>
      </c>
      <c r="B65" s="18">
        <v>63</v>
      </c>
      <c r="D65">
        <v>636.08758544921898</v>
      </c>
      <c r="E65">
        <v>505.12396240234398</v>
      </c>
      <c r="F65">
        <v>421.387939453125</v>
      </c>
      <c r="G65">
        <v>418.11877441406301</v>
      </c>
      <c r="I65" s="19">
        <f t="shared" si="0"/>
        <v>214.69964599609398</v>
      </c>
      <c r="J65" s="19">
        <f t="shared" si="0"/>
        <v>87.005187988280966</v>
      </c>
      <c r="K65" s="19">
        <f t="shared" si="1"/>
        <v>153.7960144042973</v>
      </c>
      <c r="L65" s="20">
        <f t="shared" si="2"/>
        <v>1.7676648710305944</v>
      </c>
      <c r="M65" s="20">
        <f t="shared" si="5"/>
        <v>1.9744416165884002</v>
      </c>
      <c r="P65" s="18">
        <f t="shared" si="4"/>
        <v>-14.808795209493637</v>
      </c>
      <c r="R65" s="29"/>
      <c r="S65" s="29"/>
      <c r="T65" s="29"/>
      <c r="U65" s="18">
        <v>13</v>
      </c>
      <c r="V65" s="20">
        <f t="shared" si="6"/>
        <v>2.3024502780123237</v>
      </c>
    </row>
    <row r="66" spans="1:22" x14ac:dyDescent="0.15">
      <c r="A66" s="18">
        <v>32.5</v>
      </c>
      <c r="B66" s="18">
        <v>64</v>
      </c>
      <c r="D66">
        <v>637.251708984375</v>
      </c>
      <c r="E66">
        <v>505.36572265625</v>
      </c>
      <c r="F66">
        <v>421.69396972656301</v>
      </c>
      <c r="G66">
        <v>419.33016967773398</v>
      </c>
      <c r="I66" s="19">
        <f t="shared" ref="I66:J129" si="7">D66-F66</f>
        <v>215.55773925781199</v>
      </c>
      <c r="J66" s="19">
        <f t="shared" si="7"/>
        <v>86.035552978516023</v>
      </c>
      <c r="K66" s="19">
        <f t="shared" ref="K66:K129" si="8">I66-0.7*J66</f>
        <v>155.33285217285078</v>
      </c>
      <c r="L66" s="20">
        <f t="shared" ref="L66:L129" si="9">K66/J66</f>
        <v>1.8054495705006861</v>
      </c>
      <c r="M66" s="20">
        <f t="shared" si="5"/>
        <v>2.0154572027078324</v>
      </c>
      <c r="P66" s="18">
        <f t="shared" si="4"/>
        <v>-13.039096289380364</v>
      </c>
      <c r="R66" s="29"/>
      <c r="S66" s="29"/>
      <c r="T66" s="29"/>
      <c r="U66" s="18">
        <v>13.5</v>
      </c>
      <c r="V66" s="20">
        <f t="shared" si="6"/>
        <v>2.2298236322629355</v>
      </c>
    </row>
    <row r="67" spans="1:22" x14ac:dyDescent="0.15">
      <c r="A67" s="18">
        <v>33</v>
      </c>
      <c r="B67" s="18">
        <v>65</v>
      </c>
      <c r="D67">
        <v>638.140380859375</v>
      </c>
      <c r="E67">
        <v>506.63809204101602</v>
      </c>
      <c r="F67">
        <v>421.37780761718801</v>
      </c>
      <c r="G67">
        <v>418.83065795898398</v>
      </c>
      <c r="I67" s="19">
        <f t="shared" si="7"/>
        <v>216.76257324218699</v>
      </c>
      <c r="J67" s="19">
        <f t="shared" si="7"/>
        <v>87.807434082032046</v>
      </c>
      <c r="K67" s="19">
        <f t="shared" si="8"/>
        <v>155.29736938476455</v>
      </c>
      <c r="L67" s="20">
        <f t="shared" si="9"/>
        <v>1.7686129996656275</v>
      </c>
      <c r="M67" s="20">
        <f t="shared" si="5"/>
        <v>1.9818515185221146</v>
      </c>
      <c r="P67" s="18">
        <f t="shared" si="4"/>
        <v>-14.489080274491723</v>
      </c>
      <c r="R67" s="29"/>
      <c r="S67" s="29"/>
      <c r="T67" s="29"/>
      <c r="U67" s="18">
        <v>14</v>
      </c>
      <c r="V67" s="20">
        <f t="shared" si="6"/>
        <v>2.1688373835076988</v>
      </c>
    </row>
    <row r="68" spans="1:22" x14ac:dyDescent="0.15">
      <c r="A68" s="18">
        <v>33.5</v>
      </c>
      <c r="B68" s="18">
        <v>66</v>
      </c>
      <c r="D68">
        <v>635.31561279296898</v>
      </c>
      <c r="E68">
        <v>505.96328735351602</v>
      </c>
      <c r="F68">
        <v>420.50765991210898</v>
      </c>
      <c r="G68">
        <v>417.65121459960898</v>
      </c>
      <c r="I68" s="19">
        <f t="shared" si="7"/>
        <v>214.80795288086</v>
      </c>
      <c r="J68" s="19">
        <f t="shared" si="7"/>
        <v>88.312072753907046</v>
      </c>
      <c r="K68" s="19">
        <f t="shared" si="8"/>
        <v>152.98950195312506</v>
      </c>
      <c r="L68" s="20">
        <f t="shared" si="9"/>
        <v>1.7323735836146661</v>
      </c>
      <c r="M68" s="20">
        <f t="shared" si="5"/>
        <v>1.9488429891204939</v>
      </c>
      <c r="P68" s="18">
        <f t="shared" si="4"/>
        <v>-15.913298830493282</v>
      </c>
      <c r="R68" s="29"/>
      <c r="S68" s="29"/>
      <c r="T68" s="29"/>
      <c r="U68" s="18">
        <v>14.5</v>
      </c>
      <c r="V68" s="20">
        <f t="shared" si="6"/>
        <v>2.1622177767631907</v>
      </c>
    </row>
    <row r="69" spans="1:22" x14ac:dyDescent="0.15">
      <c r="A69" s="18">
        <v>34</v>
      </c>
      <c r="B69" s="18">
        <v>67</v>
      </c>
      <c r="D69">
        <v>637.69818115234398</v>
      </c>
      <c r="E69">
        <v>506.11361694335898</v>
      </c>
      <c r="F69">
        <v>420.84533691406301</v>
      </c>
      <c r="G69">
        <v>418.13671875</v>
      </c>
      <c r="I69" s="19">
        <f t="shared" si="7"/>
        <v>216.85284423828097</v>
      </c>
      <c r="J69" s="19">
        <f t="shared" si="7"/>
        <v>87.976898193358977</v>
      </c>
      <c r="K69" s="19">
        <f t="shared" si="8"/>
        <v>155.26901550292968</v>
      </c>
      <c r="L69" s="20">
        <f t="shared" si="9"/>
        <v>1.7648839489848065</v>
      </c>
      <c r="M69" s="20">
        <f t="shared" si="5"/>
        <v>1.984584241139975</v>
      </c>
      <c r="P69" s="18">
        <f t="shared" si="4"/>
        <v>-14.371171529954596</v>
      </c>
      <c r="U69" s="18">
        <v>15</v>
      </c>
      <c r="V69" s="20">
        <f t="shared" si="6"/>
        <v>2.1281240148453078</v>
      </c>
    </row>
    <row r="70" spans="1:22" x14ac:dyDescent="0.15">
      <c r="A70" s="18">
        <v>34.5</v>
      </c>
      <c r="B70" s="18">
        <v>68</v>
      </c>
      <c r="D70">
        <v>635.799560546875</v>
      </c>
      <c r="E70">
        <v>505.771240234375</v>
      </c>
      <c r="F70">
        <v>422.00033569335898</v>
      </c>
      <c r="G70">
        <v>419.16802978515602</v>
      </c>
      <c r="I70" s="19">
        <f t="shared" si="7"/>
        <v>213.79922485351602</v>
      </c>
      <c r="J70" s="19">
        <f t="shared" si="7"/>
        <v>86.603210449218977</v>
      </c>
      <c r="K70" s="19">
        <f t="shared" si="8"/>
        <v>153.17697753906273</v>
      </c>
      <c r="L70" s="20">
        <f t="shared" si="9"/>
        <v>1.7687216991670329</v>
      </c>
      <c r="M70" s="20">
        <f t="shared" si="5"/>
        <v>1.9916528779715421</v>
      </c>
      <c r="P70" s="18">
        <f t="shared" ref="P70:P133" si="10">(M70-$O$2)/$O$2*100</f>
        <v>-14.066181155537624</v>
      </c>
      <c r="U70" s="18">
        <v>15.5</v>
      </c>
      <c r="V70" s="20">
        <f t="shared" si="6"/>
        <v>2.1699845191577598</v>
      </c>
    </row>
    <row r="71" spans="1:22" x14ac:dyDescent="0.15">
      <c r="A71" s="18">
        <v>35</v>
      </c>
      <c r="B71" s="18">
        <v>69</v>
      </c>
      <c r="D71">
        <v>638.01800537109398</v>
      </c>
      <c r="E71">
        <v>506.72915649414102</v>
      </c>
      <c r="F71">
        <v>421.17584228515602</v>
      </c>
      <c r="G71">
        <v>418.2880859375</v>
      </c>
      <c r="I71" s="19">
        <f t="shared" si="7"/>
        <v>216.84216308593795</v>
      </c>
      <c r="J71" s="19">
        <f t="shared" si="7"/>
        <v>88.441070556641023</v>
      </c>
      <c r="K71" s="19">
        <f t="shared" si="8"/>
        <v>154.93341369628925</v>
      </c>
      <c r="L71" s="20">
        <f t="shared" si="9"/>
        <v>1.7518265294749458</v>
      </c>
      <c r="M71" s="20">
        <f t="shared" si="5"/>
        <v>1.9779885949287959</v>
      </c>
      <c r="P71" s="18">
        <f t="shared" si="10"/>
        <v>-14.655753784695138</v>
      </c>
      <c r="U71" s="18">
        <v>16</v>
      </c>
      <c r="V71" s="20">
        <f t="shared" si="6"/>
        <v>2.1679119964165605</v>
      </c>
    </row>
    <row r="72" spans="1:22" x14ac:dyDescent="0.15">
      <c r="A72" s="18">
        <v>35.5</v>
      </c>
      <c r="B72" s="18">
        <v>70</v>
      </c>
      <c r="D72">
        <v>636.62353515625</v>
      </c>
      <c r="E72">
        <v>505.94989013671898</v>
      </c>
      <c r="F72">
        <v>420.59707641601602</v>
      </c>
      <c r="G72">
        <v>417.73245239257801</v>
      </c>
      <c r="I72" s="19">
        <f t="shared" si="7"/>
        <v>216.02645874023398</v>
      </c>
      <c r="J72" s="19">
        <f t="shared" si="7"/>
        <v>88.217437744140966</v>
      </c>
      <c r="K72" s="19">
        <f t="shared" si="8"/>
        <v>154.27425231933529</v>
      </c>
      <c r="L72" s="20">
        <f t="shared" si="9"/>
        <v>1.7487954339229439</v>
      </c>
      <c r="M72" s="20">
        <f t="shared" si="5"/>
        <v>1.9781883860261347</v>
      </c>
      <c r="P72" s="18">
        <f t="shared" si="10"/>
        <v>-14.647133401015161</v>
      </c>
      <c r="U72" s="18">
        <v>16.5</v>
      </c>
      <c r="V72" s="20">
        <f t="shared" si="6"/>
        <v>2.2153721937926303</v>
      </c>
    </row>
    <row r="73" spans="1:22" x14ac:dyDescent="0.15">
      <c r="A73" s="18">
        <v>36</v>
      </c>
      <c r="B73" s="18">
        <v>71</v>
      </c>
      <c r="D73">
        <v>635.52410888671898</v>
      </c>
      <c r="E73">
        <v>506.46405029296898</v>
      </c>
      <c r="F73">
        <v>421.84274291992199</v>
      </c>
      <c r="G73">
        <v>419.13604736328102</v>
      </c>
      <c r="I73" s="19">
        <f t="shared" si="7"/>
        <v>213.68136596679699</v>
      </c>
      <c r="J73" s="19">
        <f t="shared" si="7"/>
        <v>87.328002929687955</v>
      </c>
      <c r="K73" s="19">
        <f t="shared" si="8"/>
        <v>152.55176391601543</v>
      </c>
      <c r="L73" s="20">
        <f t="shared" si="9"/>
        <v>1.7468825439514781</v>
      </c>
      <c r="M73" s="20">
        <f t="shared" si="5"/>
        <v>1.9795063827040096</v>
      </c>
      <c r="P73" s="18">
        <f t="shared" si="10"/>
        <v>-14.590265816805676</v>
      </c>
      <c r="U73" s="18">
        <v>17</v>
      </c>
      <c r="V73" s="20">
        <f t="shared" si="6"/>
        <v>2.1959944646861396</v>
      </c>
    </row>
    <row r="74" spans="1:22" x14ac:dyDescent="0.15">
      <c r="A74" s="18">
        <v>36.5</v>
      </c>
      <c r="B74" s="18">
        <v>72</v>
      </c>
      <c r="D74">
        <v>636.40588378906295</v>
      </c>
      <c r="E74">
        <v>506.06808471679699</v>
      </c>
      <c r="F74">
        <v>422.00946044921898</v>
      </c>
      <c r="G74">
        <v>419.49658203125</v>
      </c>
      <c r="I74" s="19">
        <f t="shared" si="7"/>
        <v>214.39642333984398</v>
      </c>
      <c r="J74" s="19">
        <f t="shared" si="7"/>
        <v>86.571502685546989</v>
      </c>
      <c r="K74" s="19">
        <f t="shared" si="8"/>
        <v>153.79637145996108</v>
      </c>
      <c r="L74" s="20">
        <f t="shared" si="9"/>
        <v>1.7765242220479234</v>
      </c>
      <c r="M74" s="20">
        <f t="shared" si="5"/>
        <v>2.0123789474497955</v>
      </c>
      <c r="P74" s="18">
        <f t="shared" si="10"/>
        <v>-13.171913725906034</v>
      </c>
      <c r="U74" s="18">
        <v>17.5</v>
      </c>
      <c r="V74" s="20">
        <f t="shared" si="6"/>
        <v>2.1820775696327273</v>
      </c>
    </row>
    <row r="75" spans="1:22" x14ac:dyDescent="0.15">
      <c r="A75" s="18">
        <v>37</v>
      </c>
      <c r="B75" s="18">
        <v>73</v>
      </c>
      <c r="D75">
        <v>637.04364013671898</v>
      </c>
      <c r="E75">
        <v>506.60519409179699</v>
      </c>
      <c r="F75">
        <v>421.40652465820301</v>
      </c>
      <c r="G75">
        <v>418.83132934570301</v>
      </c>
      <c r="I75" s="19">
        <f t="shared" si="7"/>
        <v>215.63711547851597</v>
      </c>
      <c r="J75" s="19">
        <f t="shared" si="7"/>
        <v>87.773864746093977</v>
      </c>
      <c r="K75" s="19">
        <f t="shared" si="8"/>
        <v>154.19541015625018</v>
      </c>
      <c r="L75" s="20">
        <f t="shared" si="9"/>
        <v>1.7567348846071178</v>
      </c>
      <c r="M75" s="20">
        <f t="shared" si="5"/>
        <v>1.9958204966583306</v>
      </c>
      <c r="P75" s="18">
        <f t="shared" si="10"/>
        <v>-13.886360970401729</v>
      </c>
      <c r="U75" s="18">
        <v>18</v>
      </c>
      <c r="V75" s="20">
        <f t="shared" si="6"/>
        <v>2.2088069836082158</v>
      </c>
    </row>
    <row r="76" spans="1:22" x14ac:dyDescent="0.15">
      <c r="A76" s="18">
        <v>37.5</v>
      </c>
      <c r="B76" s="18">
        <v>74</v>
      </c>
      <c r="D76">
        <v>630.796875</v>
      </c>
      <c r="E76">
        <v>504.26779174804699</v>
      </c>
      <c r="F76">
        <v>420.62219238281301</v>
      </c>
      <c r="G76">
        <v>417.95562744140602</v>
      </c>
      <c r="I76" s="19">
        <f t="shared" si="7"/>
        <v>210.17468261718699</v>
      </c>
      <c r="J76" s="19">
        <f t="shared" si="7"/>
        <v>86.312164306640966</v>
      </c>
      <c r="K76" s="19">
        <f t="shared" si="8"/>
        <v>149.75616760253831</v>
      </c>
      <c r="L76" s="20">
        <f t="shared" si="9"/>
        <v>1.7350528608053439</v>
      </c>
      <c r="M76" s="20">
        <f t="shared" si="5"/>
        <v>1.9773693595058974</v>
      </c>
      <c r="P76" s="18">
        <f t="shared" si="10"/>
        <v>-14.682471926818192</v>
      </c>
      <c r="U76" s="18">
        <v>18.5</v>
      </c>
      <c r="V76" s="20">
        <f t="shared" si="6"/>
        <v>2.2111416756990625</v>
      </c>
    </row>
    <row r="77" spans="1:22" x14ac:dyDescent="0.15">
      <c r="A77" s="18">
        <v>38</v>
      </c>
      <c r="B77" s="18">
        <v>75</v>
      </c>
      <c r="D77">
        <v>634.90472412109398</v>
      </c>
      <c r="E77">
        <v>505.614013671875</v>
      </c>
      <c r="F77">
        <v>420.64273071289102</v>
      </c>
      <c r="G77">
        <v>418.25057983398398</v>
      </c>
      <c r="I77" s="19">
        <f t="shared" si="7"/>
        <v>214.26199340820295</v>
      </c>
      <c r="J77" s="19">
        <f t="shared" si="7"/>
        <v>87.363433837891023</v>
      </c>
      <c r="K77" s="19">
        <f t="shared" si="8"/>
        <v>153.10758972167923</v>
      </c>
      <c r="L77" s="20">
        <f t="shared" si="9"/>
        <v>1.7525363071898148</v>
      </c>
      <c r="M77" s="20">
        <f t="shared" si="5"/>
        <v>1.998083692539709</v>
      </c>
      <c r="P77" s="18">
        <f t="shared" si="10"/>
        <v>-13.788710889390634</v>
      </c>
      <c r="U77" s="18">
        <v>19</v>
      </c>
      <c r="V77" s="20">
        <f t="shared" si="6"/>
        <v>2.23124311660297</v>
      </c>
    </row>
    <row r="78" spans="1:22" x14ac:dyDescent="0.15">
      <c r="A78" s="18">
        <v>38.5</v>
      </c>
      <c r="B78" s="18">
        <v>76</v>
      </c>
      <c r="D78">
        <v>636.96826171875</v>
      </c>
      <c r="E78">
        <v>507.51031494140602</v>
      </c>
      <c r="F78">
        <v>421.08514404296898</v>
      </c>
      <c r="G78">
        <v>418.40881347656301</v>
      </c>
      <c r="I78" s="19">
        <f t="shared" si="7"/>
        <v>215.88311767578102</v>
      </c>
      <c r="J78" s="19">
        <f t="shared" si="7"/>
        <v>89.101501464843011</v>
      </c>
      <c r="K78" s="19">
        <f t="shared" si="8"/>
        <v>153.51206665039092</v>
      </c>
      <c r="L78" s="20">
        <f t="shared" si="9"/>
        <v>1.7228897844214504</v>
      </c>
      <c r="M78" s="20">
        <f t="shared" si="5"/>
        <v>1.9716680564206854</v>
      </c>
      <c r="P78" s="18">
        <f t="shared" si="10"/>
        <v>-14.928465971222641</v>
      </c>
      <c r="U78" s="18">
        <v>19.5</v>
      </c>
      <c r="V78" s="20">
        <f t="shared" si="6"/>
        <v>2.2005852987686563</v>
      </c>
    </row>
    <row r="79" spans="1:22" x14ac:dyDescent="0.15">
      <c r="A79" s="18">
        <v>39</v>
      </c>
      <c r="B79" s="18">
        <v>77</v>
      </c>
      <c r="D79">
        <v>635.19549560546898</v>
      </c>
      <c r="E79">
        <v>505.66946411132801</v>
      </c>
      <c r="F79">
        <v>420.78564453125</v>
      </c>
      <c r="G79">
        <v>418.06167602539102</v>
      </c>
      <c r="I79" s="19">
        <f t="shared" si="7"/>
        <v>214.40985107421898</v>
      </c>
      <c r="J79" s="19">
        <f t="shared" si="7"/>
        <v>87.607788085936988</v>
      </c>
      <c r="K79" s="19">
        <f t="shared" si="8"/>
        <v>153.08439941406309</v>
      </c>
      <c r="L79" s="20">
        <f t="shared" si="9"/>
        <v>1.7473834548122389</v>
      </c>
      <c r="M79" s="20">
        <f t="shared" si="5"/>
        <v>1.9993926134608146</v>
      </c>
      <c r="P79" s="18">
        <f t="shared" si="10"/>
        <v>-13.732234896731422</v>
      </c>
      <c r="U79" s="18">
        <v>20</v>
      </c>
      <c r="V79" s="20">
        <f t="shared" si="6"/>
        <v>2.2028202314682357</v>
      </c>
    </row>
    <row r="80" spans="1:22" x14ac:dyDescent="0.15">
      <c r="A80" s="18">
        <v>39.5</v>
      </c>
      <c r="B80" s="18">
        <v>78</v>
      </c>
      <c r="D80">
        <v>637.52178955078102</v>
      </c>
      <c r="E80">
        <v>506.58416748046898</v>
      </c>
      <c r="F80">
        <v>421.75595092773398</v>
      </c>
      <c r="G80">
        <v>419.08450317382801</v>
      </c>
      <c r="I80" s="19">
        <f t="shared" si="7"/>
        <v>215.76583862304705</v>
      </c>
      <c r="J80" s="19">
        <f t="shared" si="7"/>
        <v>87.499664306640966</v>
      </c>
      <c r="K80" s="19">
        <f t="shared" si="8"/>
        <v>154.51607360839836</v>
      </c>
      <c r="L80" s="20">
        <f t="shared" si="9"/>
        <v>1.7659047589816987</v>
      </c>
      <c r="M80" s="20">
        <f t="shared" si="5"/>
        <v>2.021144804279615</v>
      </c>
      <c r="P80" s="18">
        <f t="shared" si="10"/>
        <v>-12.793693423984042</v>
      </c>
      <c r="U80" s="18">
        <v>20.5</v>
      </c>
      <c r="V80" s="20">
        <f t="shared" si="6"/>
        <v>2.1795649348818893</v>
      </c>
    </row>
    <row r="81" spans="1:22" x14ac:dyDescent="0.15">
      <c r="A81" s="18">
        <v>40</v>
      </c>
      <c r="B81" s="18">
        <v>79</v>
      </c>
      <c r="D81">
        <v>636.55816650390602</v>
      </c>
      <c r="E81">
        <v>506.92770385742199</v>
      </c>
      <c r="F81">
        <v>420.36477661132801</v>
      </c>
      <c r="G81">
        <v>418.01760864257801</v>
      </c>
      <c r="I81" s="19">
        <f t="shared" si="7"/>
        <v>216.19338989257801</v>
      </c>
      <c r="J81" s="19">
        <f t="shared" si="7"/>
        <v>88.910095214843977</v>
      </c>
      <c r="K81" s="19">
        <f t="shared" si="8"/>
        <v>153.95632324218724</v>
      </c>
      <c r="L81" s="20">
        <f t="shared" si="9"/>
        <v>1.731595527708798</v>
      </c>
      <c r="M81" s="20">
        <f t="shared" si="5"/>
        <v>1.9900664596560551</v>
      </c>
      <c r="P81" s="18">
        <f t="shared" si="10"/>
        <v>-14.134630324387491</v>
      </c>
      <c r="U81" s="18">
        <v>21</v>
      </c>
      <c r="V81" s="20">
        <f t="shared" si="6"/>
        <v>2.1956027637091249</v>
      </c>
    </row>
    <row r="82" spans="1:22" x14ac:dyDescent="0.15">
      <c r="A82" s="18">
        <v>40.5</v>
      </c>
      <c r="B82" s="18">
        <v>80</v>
      </c>
      <c r="D82">
        <v>635.30987548828102</v>
      </c>
      <c r="E82">
        <v>505.82937622070301</v>
      </c>
      <c r="F82">
        <v>421.22186279296898</v>
      </c>
      <c r="G82">
        <v>418.66427612304699</v>
      </c>
      <c r="I82" s="19">
        <f t="shared" si="7"/>
        <v>214.08801269531205</v>
      </c>
      <c r="J82" s="19">
        <f t="shared" si="7"/>
        <v>87.165100097656023</v>
      </c>
      <c r="K82" s="19">
        <f t="shared" si="8"/>
        <v>153.07244262695284</v>
      </c>
      <c r="L82" s="20">
        <f t="shared" si="9"/>
        <v>1.7561207691548231</v>
      </c>
      <c r="M82" s="20">
        <f t="shared" si="5"/>
        <v>2.0178225877514211</v>
      </c>
      <c r="P82" s="18">
        <f t="shared" si="10"/>
        <v>-12.937037054017935</v>
      </c>
      <c r="U82" s="18">
        <v>21.5</v>
      </c>
      <c r="V82" s="20">
        <f t="shared" si="6"/>
        <v>2.1376659540051053</v>
      </c>
    </row>
    <row r="83" spans="1:22" x14ac:dyDescent="0.15">
      <c r="A83" s="18">
        <v>41</v>
      </c>
      <c r="B83" s="18">
        <v>81</v>
      </c>
      <c r="D83">
        <v>635.4169921875</v>
      </c>
      <c r="E83">
        <v>506.88522338867199</v>
      </c>
      <c r="F83">
        <v>420.27960205078102</v>
      </c>
      <c r="G83">
        <v>417.39608764648398</v>
      </c>
      <c r="I83" s="19">
        <f t="shared" si="7"/>
        <v>215.13739013671898</v>
      </c>
      <c r="J83" s="19">
        <f t="shared" si="7"/>
        <v>89.489135742188012</v>
      </c>
      <c r="K83" s="19">
        <f t="shared" si="8"/>
        <v>152.49499511718739</v>
      </c>
      <c r="L83" s="20">
        <f t="shared" si="9"/>
        <v>1.7040615472755809</v>
      </c>
      <c r="M83" s="20">
        <f t="shared" si="5"/>
        <v>1.9689942525215194</v>
      </c>
      <c r="P83" s="18">
        <f t="shared" si="10"/>
        <v>-15.043832550629071</v>
      </c>
      <c r="U83" s="18">
        <v>22</v>
      </c>
      <c r="V83" s="20">
        <f t="shared" si="6"/>
        <v>2.1358406711539297</v>
      </c>
    </row>
    <row r="84" spans="1:22" x14ac:dyDescent="0.15">
      <c r="A84" s="18">
        <v>41.5</v>
      </c>
      <c r="B84" s="18">
        <v>82</v>
      </c>
      <c r="D84">
        <v>634.62091064453102</v>
      </c>
      <c r="E84">
        <v>506.72265625</v>
      </c>
      <c r="F84">
        <v>421.53900146484398</v>
      </c>
      <c r="G84">
        <v>418.44860839843801</v>
      </c>
      <c r="I84" s="19">
        <f t="shared" si="7"/>
        <v>213.08190917968705</v>
      </c>
      <c r="J84" s="19">
        <f t="shared" si="7"/>
        <v>88.274047851561988</v>
      </c>
      <c r="K84" s="19">
        <f t="shared" si="8"/>
        <v>151.29007568359367</v>
      </c>
      <c r="L84" s="20">
        <f t="shared" si="9"/>
        <v>1.7138681114748113</v>
      </c>
      <c r="M84" s="20">
        <f t="shared" si="5"/>
        <v>1.9820317033700907</v>
      </c>
      <c r="P84" s="18">
        <f t="shared" si="10"/>
        <v>-14.481305841378525</v>
      </c>
      <c r="U84" s="18">
        <v>65</v>
      </c>
      <c r="V84" s="20">
        <f t="shared" ref="V84:V104" si="11">L131</f>
        <v>1.6640500662674125</v>
      </c>
    </row>
    <row r="85" spans="1:22" x14ac:dyDescent="0.15">
      <c r="A85" s="18">
        <v>42</v>
      </c>
      <c r="B85" s="18">
        <v>83</v>
      </c>
      <c r="D85">
        <v>634.09375</v>
      </c>
      <c r="E85">
        <v>505.96096801757801</v>
      </c>
      <c r="F85">
        <v>421.57553100585898</v>
      </c>
      <c r="G85">
        <v>418.93930053710898</v>
      </c>
      <c r="I85" s="19">
        <f t="shared" si="7"/>
        <v>212.51821899414102</v>
      </c>
      <c r="J85" s="19">
        <f t="shared" si="7"/>
        <v>87.021667480469034</v>
      </c>
      <c r="K85" s="19">
        <f t="shared" si="8"/>
        <v>151.60305175781269</v>
      </c>
      <c r="L85" s="20">
        <f t="shared" si="9"/>
        <v>1.7421299332357447</v>
      </c>
      <c r="M85" s="20">
        <f t="shared" si="5"/>
        <v>2.0135244117803648</v>
      </c>
      <c r="P85" s="18">
        <f t="shared" si="10"/>
        <v>-13.122490392470446</v>
      </c>
      <c r="U85" s="18">
        <v>65.5</v>
      </c>
      <c r="V85" s="20">
        <f t="shared" si="11"/>
        <v>1.6483077221602014</v>
      </c>
    </row>
    <row r="86" spans="1:22" x14ac:dyDescent="0.15">
      <c r="A86" s="18">
        <v>42.5</v>
      </c>
      <c r="B86" s="18">
        <v>84</v>
      </c>
      <c r="D86">
        <v>630.460205078125</v>
      </c>
      <c r="E86">
        <v>504.41470336914102</v>
      </c>
      <c r="F86">
        <v>420.08352661132801</v>
      </c>
      <c r="G86">
        <v>417.601318359375</v>
      </c>
      <c r="I86" s="19">
        <f t="shared" si="7"/>
        <v>210.37667846679699</v>
      </c>
      <c r="J86" s="19">
        <f t="shared" si="7"/>
        <v>86.813385009766023</v>
      </c>
      <c r="K86" s="19">
        <f t="shared" si="8"/>
        <v>149.60730895996079</v>
      </c>
      <c r="L86" s="20">
        <f t="shared" si="9"/>
        <v>1.723320763763915</v>
      </c>
      <c r="M86" s="20">
        <f t="shared" si="5"/>
        <v>1.9979461289578757</v>
      </c>
      <c r="P86" s="18">
        <f t="shared" si="10"/>
        <v>-13.794646343330225</v>
      </c>
      <c r="U86" s="18">
        <v>66</v>
      </c>
      <c r="V86" s="20">
        <f t="shared" si="11"/>
        <v>1.6518527963781946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616.75250244140602</v>
      </c>
      <c r="E87">
        <v>497.89440917968801</v>
      </c>
      <c r="F87">
        <v>420.84664916992199</v>
      </c>
      <c r="G87">
        <v>418.13540649414102</v>
      </c>
      <c r="I87" s="19">
        <f t="shared" si="7"/>
        <v>195.90585327148403</v>
      </c>
      <c r="J87" s="19">
        <f t="shared" si="7"/>
        <v>79.759002685546989</v>
      </c>
      <c r="K87" s="19">
        <f t="shared" si="8"/>
        <v>140.07455139160115</v>
      </c>
      <c r="L87" s="20">
        <f t="shared" si="9"/>
        <v>1.7562224535812037</v>
      </c>
      <c r="M87" s="20">
        <f t="shared" si="5"/>
        <v>2.0340787054245051</v>
      </c>
      <c r="P87" s="18">
        <f t="shared" si="10"/>
        <v>-12.235634572348626</v>
      </c>
      <c r="U87" s="18">
        <v>66.5</v>
      </c>
      <c r="V87" s="20">
        <f t="shared" si="11"/>
        <v>1.6790783951686576</v>
      </c>
    </row>
    <row r="88" spans="1:22" x14ac:dyDescent="0.15">
      <c r="A88" s="18">
        <v>43.5</v>
      </c>
      <c r="B88" s="18">
        <v>86</v>
      </c>
      <c r="D88">
        <v>628.089111328125</v>
      </c>
      <c r="E88">
        <v>502.23373413085898</v>
      </c>
      <c r="F88">
        <v>421.43328857421898</v>
      </c>
      <c r="G88">
        <v>419.18759155273398</v>
      </c>
      <c r="I88" s="19">
        <f t="shared" si="7"/>
        <v>206.65582275390602</v>
      </c>
      <c r="J88" s="19">
        <f t="shared" si="7"/>
        <v>83.046142578125</v>
      </c>
      <c r="K88" s="19">
        <f t="shared" si="8"/>
        <v>148.52352294921852</v>
      </c>
      <c r="L88" s="20">
        <f t="shared" si="9"/>
        <v>1.7884457765090798</v>
      </c>
      <c r="M88" s="20">
        <f t="shared" ref="M88:M151" si="12">L88+ABS($N$2)*A88</f>
        <v>2.0695329150017221</v>
      </c>
      <c r="P88" s="18">
        <f t="shared" si="10"/>
        <v>-10.705892288047966</v>
      </c>
      <c r="U88" s="18">
        <v>67</v>
      </c>
      <c r="V88" s="20">
        <f t="shared" si="11"/>
        <v>1.69699222664654</v>
      </c>
    </row>
    <row r="89" spans="1:22" x14ac:dyDescent="0.15">
      <c r="A89" s="18">
        <v>44</v>
      </c>
      <c r="B89" s="18">
        <v>87</v>
      </c>
      <c r="D89">
        <v>634.32745361328102</v>
      </c>
      <c r="E89">
        <v>505.92730712890602</v>
      </c>
      <c r="F89">
        <v>420.41467285156301</v>
      </c>
      <c r="G89">
        <v>417.70962524414102</v>
      </c>
      <c r="I89" s="19">
        <f t="shared" si="7"/>
        <v>213.91278076171801</v>
      </c>
      <c r="J89" s="19">
        <f t="shared" si="7"/>
        <v>88.217681884765</v>
      </c>
      <c r="K89" s="19">
        <f t="shared" si="8"/>
        <v>152.16040344238252</v>
      </c>
      <c r="L89" s="20">
        <f t="shared" si="9"/>
        <v>1.7248288573388628</v>
      </c>
      <c r="M89" s="20">
        <f t="shared" si="12"/>
        <v>2.0091468824808456</v>
      </c>
      <c r="P89" s="18">
        <f t="shared" si="10"/>
        <v>-13.311367587875269</v>
      </c>
      <c r="U89" s="18">
        <v>67.5</v>
      </c>
      <c r="V89" s="20">
        <f t="shared" si="11"/>
        <v>1.6750223332005938</v>
      </c>
    </row>
    <row r="90" spans="1:22" x14ac:dyDescent="0.15">
      <c r="A90" s="18">
        <v>44.5</v>
      </c>
      <c r="B90" s="18">
        <v>88</v>
      </c>
      <c r="D90">
        <v>634.40856933593795</v>
      </c>
      <c r="E90">
        <v>506.099853515625</v>
      </c>
      <c r="F90">
        <v>420.72137451171898</v>
      </c>
      <c r="G90">
        <v>418.12789916992199</v>
      </c>
      <c r="I90" s="19">
        <f t="shared" si="7"/>
        <v>213.68719482421898</v>
      </c>
      <c r="J90" s="19">
        <f t="shared" si="7"/>
        <v>87.971954345703011</v>
      </c>
      <c r="K90" s="19">
        <f t="shared" si="8"/>
        <v>152.10682678222688</v>
      </c>
      <c r="L90" s="20">
        <f t="shared" si="9"/>
        <v>1.7290377133659363</v>
      </c>
      <c r="M90" s="20">
        <f t="shared" si="12"/>
        <v>2.0165866251572599</v>
      </c>
      <c r="P90" s="18">
        <f t="shared" si="10"/>
        <v>-12.990365114765826</v>
      </c>
      <c r="U90" s="18">
        <v>68</v>
      </c>
      <c r="V90" s="20">
        <f t="shared" si="11"/>
        <v>1.6537754286360205</v>
      </c>
    </row>
    <row r="91" spans="1:22" x14ac:dyDescent="0.15">
      <c r="A91" s="18">
        <v>45</v>
      </c>
      <c r="B91" s="18">
        <v>89</v>
      </c>
      <c r="D91">
        <v>636.159912109375</v>
      </c>
      <c r="E91">
        <v>507.29342651367199</v>
      </c>
      <c r="F91">
        <v>421.51058959960898</v>
      </c>
      <c r="G91">
        <v>418.68515014648398</v>
      </c>
      <c r="I91" s="19">
        <f t="shared" si="7"/>
        <v>214.64932250976602</v>
      </c>
      <c r="J91" s="19">
        <f t="shared" si="7"/>
        <v>88.608276367188012</v>
      </c>
      <c r="K91" s="19">
        <f t="shared" si="8"/>
        <v>152.62352905273443</v>
      </c>
      <c r="L91" s="20">
        <f t="shared" si="9"/>
        <v>1.7224522957682935</v>
      </c>
      <c r="M91" s="20">
        <f t="shared" si="12"/>
        <v>2.0132320942089579</v>
      </c>
      <c r="P91" s="18">
        <f t="shared" si="10"/>
        <v>-13.135103014631754</v>
      </c>
      <c r="U91" s="18">
        <v>68.5</v>
      </c>
      <c r="V91" s="20">
        <f t="shared" si="11"/>
        <v>1.658706219088852</v>
      </c>
    </row>
    <row r="92" spans="1:22" x14ac:dyDescent="0.15">
      <c r="A92" s="18">
        <v>45.5</v>
      </c>
      <c r="B92" s="18">
        <v>90</v>
      </c>
      <c r="D92">
        <v>635.576904296875</v>
      </c>
      <c r="E92">
        <v>507.60098266601602</v>
      </c>
      <c r="F92">
        <v>420.76998901367199</v>
      </c>
      <c r="G92">
        <v>417.887451171875</v>
      </c>
      <c r="I92" s="19">
        <f t="shared" si="7"/>
        <v>214.80691528320301</v>
      </c>
      <c r="J92" s="19">
        <f t="shared" si="7"/>
        <v>89.713531494141023</v>
      </c>
      <c r="K92" s="19">
        <f t="shared" si="8"/>
        <v>152.0074432373043</v>
      </c>
      <c r="L92" s="20">
        <f t="shared" si="9"/>
        <v>1.6943647263203716</v>
      </c>
      <c r="M92" s="20">
        <f t="shared" si="12"/>
        <v>1.9883754114103767</v>
      </c>
      <c r="P92" s="18">
        <f t="shared" si="10"/>
        <v>-14.207593959370602</v>
      </c>
      <c r="U92" s="18">
        <v>69</v>
      </c>
      <c r="V92" s="20">
        <f t="shared" si="11"/>
        <v>1.6766435811827434</v>
      </c>
    </row>
    <row r="93" spans="1:22" x14ac:dyDescent="0.15">
      <c r="A93" s="18">
        <v>46</v>
      </c>
      <c r="B93" s="18">
        <v>91</v>
      </c>
      <c r="D93">
        <v>632.64538574218795</v>
      </c>
      <c r="E93">
        <v>505.60330200195301</v>
      </c>
      <c r="F93">
        <v>421.39151000976602</v>
      </c>
      <c r="G93">
        <v>418.69787597656301</v>
      </c>
      <c r="I93" s="19">
        <f t="shared" si="7"/>
        <v>211.25387573242193</v>
      </c>
      <c r="J93" s="19">
        <f t="shared" si="7"/>
        <v>86.90542602539</v>
      </c>
      <c r="K93" s="19">
        <f t="shared" si="8"/>
        <v>150.42007751464894</v>
      </c>
      <c r="L93" s="20">
        <f t="shared" si="9"/>
        <v>1.7308479388928226</v>
      </c>
      <c r="M93" s="20">
        <f t="shared" si="12"/>
        <v>2.0280895106321681</v>
      </c>
      <c r="P93" s="18">
        <f t="shared" si="10"/>
        <v>-12.494050276210167</v>
      </c>
      <c r="U93" s="18">
        <v>69.5</v>
      </c>
      <c r="V93" s="20">
        <f t="shared" si="11"/>
        <v>1.7756997820835514</v>
      </c>
    </row>
    <row r="94" spans="1:22" x14ac:dyDescent="0.15">
      <c r="A94" s="18">
        <v>46.5</v>
      </c>
      <c r="B94" s="18">
        <v>92</v>
      </c>
      <c r="D94">
        <v>636.056640625</v>
      </c>
      <c r="E94">
        <v>508.28616333007801</v>
      </c>
      <c r="F94">
        <v>421.427734375</v>
      </c>
      <c r="G94">
        <v>418.95724487304699</v>
      </c>
      <c r="I94" s="19">
        <f t="shared" si="7"/>
        <v>214.62890625</v>
      </c>
      <c r="J94" s="19">
        <f t="shared" si="7"/>
        <v>89.328918457031023</v>
      </c>
      <c r="K94" s="19">
        <f t="shared" si="8"/>
        <v>152.0986633300783</v>
      </c>
      <c r="L94" s="20">
        <f t="shared" si="9"/>
        <v>1.7026811245144624</v>
      </c>
      <c r="M94" s="20">
        <f t="shared" si="12"/>
        <v>2.003153582903149</v>
      </c>
      <c r="P94" s="18">
        <f t="shared" si="10"/>
        <v>-13.56996040085326</v>
      </c>
      <c r="U94" s="18">
        <v>70</v>
      </c>
      <c r="V94" s="20">
        <f t="shared" si="11"/>
        <v>1.9118140452662338</v>
      </c>
    </row>
    <row r="95" spans="1:22" x14ac:dyDescent="0.15">
      <c r="A95" s="18">
        <v>47</v>
      </c>
      <c r="B95" s="18">
        <v>93</v>
      </c>
      <c r="D95">
        <v>636.38140869140602</v>
      </c>
      <c r="E95">
        <v>508.39593505859398</v>
      </c>
      <c r="F95">
        <v>420.13473510742199</v>
      </c>
      <c r="G95">
        <v>417.32070922851602</v>
      </c>
      <c r="I95" s="19">
        <f t="shared" si="7"/>
        <v>216.24667358398403</v>
      </c>
      <c r="J95" s="19">
        <f t="shared" si="7"/>
        <v>91.075225830077954</v>
      </c>
      <c r="K95" s="19">
        <f t="shared" si="8"/>
        <v>152.49401550292947</v>
      </c>
      <c r="L95" s="20">
        <f t="shared" si="9"/>
        <v>1.6743742781098625</v>
      </c>
      <c r="M95" s="20">
        <f t="shared" si="12"/>
        <v>1.9780776231478896</v>
      </c>
      <c r="P95" s="18">
        <f t="shared" si="10"/>
        <v>-14.651912485372218</v>
      </c>
      <c r="U95" s="18">
        <v>70.5</v>
      </c>
      <c r="V95" s="20">
        <f t="shared" si="11"/>
        <v>1.9461324411645455</v>
      </c>
    </row>
    <row r="96" spans="1:22" x14ac:dyDescent="0.15">
      <c r="A96" s="18">
        <v>47.5</v>
      </c>
      <c r="B96" s="18">
        <v>94</v>
      </c>
      <c r="D96">
        <v>634.83892822265602</v>
      </c>
      <c r="E96">
        <v>507.28231811523398</v>
      </c>
      <c r="F96">
        <v>420.16735839843801</v>
      </c>
      <c r="G96">
        <v>417.63882446289102</v>
      </c>
      <c r="I96" s="19">
        <f t="shared" si="7"/>
        <v>214.67156982421801</v>
      </c>
      <c r="J96" s="19">
        <f t="shared" si="7"/>
        <v>89.643493652342954</v>
      </c>
      <c r="K96" s="19">
        <f t="shared" si="8"/>
        <v>151.92112426757794</v>
      </c>
      <c r="L96" s="20">
        <f t="shared" si="9"/>
        <v>1.6947256078256079</v>
      </c>
      <c r="M96" s="20">
        <f t="shared" si="12"/>
        <v>2.0016598395129757</v>
      </c>
      <c r="P96" s="18">
        <f t="shared" si="10"/>
        <v>-13.634410925997987</v>
      </c>
      <c r="U96" s="18">
        <v>71</v>
      </c>
      <c r="V96" s="20">
        <f t="shared" si="11"/>
        <v>1.9842069660997317</v>
      </c>
    </row>
    <row r="97" spans="1:22" x14ac:dyDescent="0.15">
      <c r="A97" s="18">
        <v>48</v>
      </c>
      <c r="B97" s="18">
        <v>95</v>
      </c>
      <c r="D97">
        <v>635.40435791015602</v>
      </c>
      <c r="E97">
        <v>506.88140869140602</v>
      </c>
      <c r="F97">
        <v>421.12985229492199</v>
      </c>
      <c r="G97">
        <v>418.47994995117199</v>
      </c>
      <c r="I97" s="19">
        <f t="shared" si="7"/>
        <v>214.27450561523403</v>
      </c>
      <c r="J97" s="19">
        <f t="shared" si="7"/>
        <v>88.401458740234034</v>
      </c>
      <c r="K97" s="19">
        <f t="shared" si="8"/>
        <v>152.3934844970702</v>
      </c>
      <c r="L97" s="20">
        <f t="shared" si="9"/>
        <v>1.7238797489176676</v>
      </c>
      <c r="M97" s="20">
        <f t="shared" si="12"/>
        <v>2.0340448672543761</v>
      </c>
      <c r="P97" s="18">
        <f t="shared" si="10"/>
        <v>-12.237094587401479</v>
      </c>
      <c r="U97" s="18">
        <v>71.5</v>
      </c>
      <c r="V97" s="20">
        <f t="shared" si="11"/>
        <v>2.031285743530951</v>
      </c>
    </row>
    <row r="98" spans="1:22" x14ac:dyDescent="0.15">
      <c r="A98" s="18">
        <v>48.5</v>
      </c>
      <c r="B98" s="18">
        <v>96</v>
      </c>
      <c r="D98">
        <v>636.05316162109398</v>
      </c>
      <c r="E98">
        <v>507.30374145507801</v>
      </c>
      <c r="F98">
        <v>421.82577514648398</v>
      </c>
      <c r="G98">
        <v>418.99771118164102</v>
      </c>
      <c r="I98" s="19">
        <f t="shared" si="7"/>
        <v>214.22738647461</v>
      </c>
      <c r="J98" s="19">
        <f t="shared" si="7"/>
        <v>88.306030273436988</v>
      </c>
      <c r="K98" s="19">
        <f t="shared" si="8"/>
        <v>152.41316528320411</v>
      </c>
      <c r="L98" s="20">
        <f t="shared" si="9"/>
        <v>1.7259655406461063</v>
      </c>
      <c r="M98" s="20">
        <f t="shared" si="12"/>
        <v>2.0393615456321554</v>
      </c>
      <c r="P98" s="18">
        <f t="shared" si="10"/>
        <v>-12.007695939864218</v>
      </c>
      <c r="U98" s="18">
        <v>72</v>
      </c>
      <c r="V98" s="20">
        <f t="shared" si="11"/>
        <v>1.975641483210665</v>
      </c>
    </row>
    <row r="99" spans="1:22" x14ac:dyDescent="0.15">
      <c r="A99" s="18">
        <v>49</v>
      </c>
      <c r="B99" s="18">
        <v>97</v>
      </c>
      <c r="D99">
        <v>633.34088134765602</v>
      </c>
      <c r="E99">
        <v>508.12930297851602</v>
      </c>
      <c r="F99">
        <v>421.29461669921898</v>
      </c>
      <c r="G99">
        <v>419.19348144531301</v>
      </c>
      <c r="I99" s="19">
        <f t="shared" si="7"/>
        <v>212.04626464843705</v>
      </c>
      <c r="J99" s="19">
        <f t="shared" si="7"/>
        <v>88.935821533203011</v>
      </c>
      <c r="K99" s="19">
        <f t="shared" si="8"/>
        <v>149.79118957519495</v>
      </c>
      <c r="L99" s="20">
        <f t="shared" si="9"/>
        <v>1.6842616056486575</v>
      </c>
      <c r="M99" s="20">
        <f t="shared" si="12"/>
        <v>2.0008884972840475</v>
      </c>
      <c r="P99" s="18">
        <f t="shared" si="10"/>
        <v>-13.66769201835144</v>
      </c>
      <c r="U99" s="18">
        <v>72.5</v>
      </c>
      <c r="V99" s="20">
        <f t="shared" si="11"/>
        <v>1.9653444052115412</v>
      </c>
    </row>
    <row r="100" spans="1:22" x14ac:dyDescent="0.15">
      <c r="A100" s="18">
        <v>49.5</v>
      </c>
      <c r="B100" s="18">
        <v>98</v>
      </c>
      <c r="D100">
        <v>635.63427734375</v>
      </c>
      <c r="E100">
        <v>508.56198120117199</v>
      </c>
      <c r="F100">
        <v>420.708984375</v>
      </c>
      <c r="G100">
        <v>417.54583740234398</v>
      </c>
      <c r="I100" s="19">
        <f t="shared" si="7"/>
        <v>214.92529296875</v>
      </c>
      <c r="J100" s="19">
        <f t="shared" si="7"/>
        <v>91.016143798828011</v>
      </c>
      <c r="K100" s="19">
        <f t="shared" si="8"/>
        <v>151.21399230957039</v>
      </c>
      <c r="L100" s="20">
        <f t="shared" si="9"/>
        <v>1.6613974839869838</v>
      </c>
      <c r="M100" s="20">
        <f t="shared" si="12"/>
        <v>1.9812552622717146</v>
      </c>
      <c r="P100" s="18">
        <f t="shared" si="10"/>
        <v>-14.514806934580674</v>
      </c>
      <c r="U100" s="18">
        <v>73</v>
      </c>
      <c r="V100" s="20">
        <f t="shared" si="11"/>
        <v>2.0124390364313145</v>
      </c>
    </row>
    <row r="101" spans="1:22" x14ac:dyDescent="0.15">
      <c r="A101" s="18">
        <v>50</v>
      </c>
      <c r="B101" s="18">
        <v>99</v>
      </c>
      <c r="D101">
        <v>636.400146484375</v>
      </c>
      <c r="E101">
        <v>509.04742431640602</v>
      </c>
      <c r="F101">
        <v>420.11288452148398</v>
      </c>
      <c r="G101">
        <v>417.23132324218801</v>
      </c>
      <c r="I101" s="19">
        <f t="shared" si="7"/>
        <v>216.28726196289102</v>
      </c>
      <c r="J101" s="19">
        <f t="shared" si="7"/>
        <v>91.816101074218011</v>
      </c>
      <c r="K101" s="19">
        <f t="shared" si="8"/>
        <v>152.01599121093841</v>
      </c>
      <c r="L101" s="20">
        <f t="shared" si="9"/>
        <v>1.6556572260464297</v>
      </c>
      <c r="M101" s="20">
        <f t="shared" si="12"/>
        <v>1.9787458909805011</v>
      </c>
      <c r="P101" s="18">
        <f t="shared" si="10"/>
        <v>-14.623078742553686</v>
      </c>
      <c r="U101" s="18">
        <v>73.5</v>
      </c>
      <c r="V101" s="20">
        <f t="shared" si="11"/>
        <v>1.9760624357049594</v>
      </c>
    </row>
    <row r="102" spans="1:22" x14ac:dyDescent="0.15">
      <c r="A102" s="18">
        <v>50.5</v>
      </c>
      <c r="B102" s="18">
        <v>100</v>
      </c>
      <c r="D102">
        <v>634.75823974609398</v>
      </c>
      <c r="E102">
        <v>507.56884765625</v>
      </c>
      <c r="F102">
        <v>420.30929565429699</v>
      </c>
      <c r="G102">
        <v>417.41860961914102</v>
      </c>
      <c r="I102" s="19">
        <f t="shared" si="7"/>
        <v>214.44894409179699</v>
      </c>
      <c r="J102" s="19">
        <f t="shared" si="7"/>
        <v>90.150238037108977</v>
      </c>
      <c r="K102" s="19">
        <f t="shared" si="8"/>
        <v>151.34377746582072</v>
      </c>
      <c r="L102" s="20">
        <f t="shared" si="9"/>
        <v>1.6787950953997743</v>
      </c>
      <c r="M102" s="20">
        <f t="shared" si="12"/>
        <v>2.0051146469831864</v>
      </c>
      <c r="P102" s="18">
        <f t="shared" si="10"/>
        <v>-13.485346396445044</v>
      </c>
      <c r="U102" s="18">
        <v>74</v>
      </c>
      <c r="V102" s="20">
        <f t="shared" si="11"/>
        <v>1.9908338452183734</v>
      </c>
    </row>
    <row r="103" spans="1:22" x14ac:dyDescent="0.15">
      <c r="A103" s="18">
        <v>51</v>
      </c>
      <c r="B103" s="18">
        <v>101</v>
      </c>
      <c r="D103">
        <v>636.03326416015602</v>
      </c>
      <c r="E103">
        <v>507.87298583984398</v>
      </c>
      <c r="F103">
        <v>421.20816040039102</v>
      </c>
      <c r="G103">
        <v>418.43231201171898</v>
      </c>
      <c r="I103" s="19">
        <f t="shared" si="7"/>
        <v>214.825103759765</v>
      </c>
      <c r="J103" s="19">
        <f t="shared" si="7"/>
        <v>89.440673828125</v>
      </c>
      <c r="K103" s="19">
        <f t="shared" si="8"/>
        <v>152.21663208007749</v>
      </c>
      <c r="L103" s="20">
        <f t="shared" si="9"/>
        <v>1.7018725996249406</v>
      </c>
      <c r="M103" s="20">
        <f t="shared" si="12"/>
        <v>2.0314230378576936</v>
      </c>
      <c r="P103" s="18">
        <f t="shared" si="10"/>
        <v>-12.350218623676847</v>
      </c>
      <c r="U103" s="18">
        <v>74.5</v>
      </c>
      <c r="V103" s="20">
        <f t="shared" si="11"/>
        <v>1.9846094773658876</v>
      </c>
    </row>
    <row r="104" spans="1:22" x14ac:dyDescent="0.15">
      <c r="A104" s="18">
        <v>51.5</v>
      </c>
      <c r="B104" s="18">
        <v>102</v>
      </c>
      <c r="D104">
        <v>635.59484863281295</v>
      </c>
      <c r="E104">
        <v>507.78155517578102</v>
      </c>
      <c r="F104">
        <v>420.886474609375</v>
      </c>
      <c r="G104">
        <v>418.25970458984398</v>
      </c>
      <c r="I104" s="19">
        <f t="shared" si="7"/>
        <v>214.70837402343795</v>
      </c>
      <c r="J104" s="19">
        <f t="shared" si="7"/>
        <v>89.521850585937045</v>
      </c>
      <c r="K104" s="19">
        <f t="shared" si="8"/>
        <v>152.04307861328203</v>
      </c>
      <c r="L104" s="20">
        <f t="shared" si="9"/>
        <v>1.6983907014670945</v>
      </c>
      <c r="M104" s="20">
        <f t="shared" si="12"/>
        <v>2.0311720263491879</v>
      </c>
      <c r="P104" s="18">
        <f t="shared" si="10"/>
        <v>-12.361049013720404</v>
      </c>
      <c r="U104" s="18">
        <v>75</v>
      </c>
      <c r="V104" s="20">
        <f t="shared" si="11"/>
        <v>1.9960939566358169</v>
      </c>
    </row>
    <row r="105" spans="1:22" x14ac:dyDescent="0.15">
      <c r="A105" s="18">
        <v>52</v>
      </c>
      <c r="B105" s="18">
        <v>103</v>
      </c>
      <c r="D105">
        <v>637.8994140625</v>
      </c>
      <c r="E105">
        <v>509.40664672851602</v>
      </c>
      <c r="F105">
        <v>420.95791625976602</v>
      </c>
      <c r="G105">
        <v>418.16607666015602</v>
      </c>
      <c r="I105" s="19">
        <f t="shared" si="7"/>
        <v>216.94149780273398</v>
      </c>
      <c r="J105" s="19">
        <f t="shared" si="7"/>
        <v>91.24057006836</v>
      </c>
      <c r="K105" s="19">
        <f t="shared" si="8"/>
        <v>153.07309875488198</v>
      </c>
      <c r="L105" s="20">
        <f t="shared" si="9"/>
        <v>1.6776867860447968</v>
      </c>
      <c r="M105" s="20">
        <f t="shared" si="12"/>
        <v>2.0136989975762312</v>
      </c>
      <c r="P105" s="18">
        <f t="shared" si="10"/>
        <v>-13.114957541580246</v>
      </c>
      <c r="V105" s="20"/>
    </row>
    <row r="106" spans="1:22" x14ac:dyDescent="0.15">
      <c r="A106" s="18">
        <v>52.5</v>
      </c>
      <c r="B106" s="18">
        <v>104</v>
      </c>
      <c r="D106">
        <v>636.53210449218795</v>
      </c>
      <c r="E106">
        <v>508.20123291015602</v>
      </c>
      <c r="F106">
        <v>419.78530883789102</v>
      </c>
      <c r="G106">
        <v>417.52920532226602</v>
      </c>
      <c r="I106" s="19">
        <f t="shared" si="7"/>
        <v>216.74679565429693</v>
      </c>
      <c r="J106" s="19">
        <f t="shared" si="7"/>
        <v>90.67202758789</v>
      </c>
      <c r="K106" s="19">
        <f t="shared" si="8"/>
        <v>153.27637634277394</v>
      </c>
      <c r="L106" s="20">
        <f t="shared" si="9"/>
        <v>1.6904483159836747</v>
      </c>
      <c r="M106" s="20">
        <f t="shared" si="12"/>
        <v>2.0296914141644495</v>
      </c>
      <c r="P106" s="18">
        <f t="shared" si="10"/>
        <v>-12.424932966928052</v>
      </c>
    </row>
    <row r="107" spans="1:22" x14ac:dyDescent="0.15">
      <c r="A107" s="18">
        <v>53</v>
      </c>
      <c r="B107" s="18">
        <v>105</v>
      </c>
      <c r="D107">
        <v>634.00915527343795</v>
      </c>
      <c r="E107">
        <v>506.83856201171898</v>
      </c>
      <c r="F107">
        <v>420.58367919921898</v>
      </c>
      <c r="G107">
        <v>418.12332153320301</v>
      </c>
      <c r="I107" s="19">
        <f t="shared" si="7"/>
        <v>213.42547607421898</v>
      </c>
      <c r="J107" s="19">
        <f t="shared" si="7"/>
        <v>88.715240478515966</v>
      </c>
      <c r="K107" s="19">
        <f t="shared" si="8"/>
        <v>151.32480773925781</v>
      </c>
      <c r="L107" s="20">
        <f t="shared" si="9"/>
        <v>1.7057363190702719</v>
      </c>
      <c r="M107" s="20">
        <f t="shared" si="12"/>
        <v>2.0482103039003876</v>
      </c>
      <c r="P107" s="18">
        <f t="shared" si="10"/>
        <v>-11.62589869073958</v>
      </c>
    </row>
    <row r="108" spans="1:22" x14ac:dyDescent="0.15">
      <c r="A108" s="18">
        <v>53.5</v>
      </c>
      <c r="B108" s="18">
        <v>106</v>
      </c>
      <c r="D108">
        <v>636.68743896484398</v>
      </c>
      <c r="E108">
        <v>508.58685302734398</v>
      </c>
      <c r="F108">
        <v>420.64370727539102</v>
      </c>
      <c r="G108">
        <v>417.92626953125</v>
      </c>
      <c r="I108" s="19">
        <f t="shared" si="7"/>
        <v>216.04373168945295</v>
      </c>
      <c r="J108" s="19">
        <f t="shared" si="7"/>
        <v>90.660583496093977</v>
      </c>
      <c r="K108" s="19">
        <f t="shared" si="8"/>
        <v>152.58132324218718</v>
      </c>
      <c r="L108" s="20">
        <f t="shared" si="9"/>
        <v>1.6829951601708035</v>
      </c>
      <c r="M108" s="20">
        <f t="shared" si="12"/>
        <v>2.0287000316502599</v>
      </c>
      <c r="P108" s="18">
        <f t="shared" si="10"/>
        <v>-12.467708134389314</v>
      </c>
    </row>
    <row r="109" spans="1:22" x14ac:dyDescent="0.15">
      <c r="A109" s="18">
        <v>54</v>
      </c>
      <c r="B109" s="18">
        <v>107</v>
      </c>
      <c r="D109">
        <v>630.11169433593795</v>
      </c>
      <c r="E109">
        <v>505.84658813476602</v>
      </c>
      <c r="F109">
        <v>421.8623046875</v>
      </c>
      <c r="G109">
        <v>418.77847290039102</v>
      </c>
      <c r="I109" s="19">
        <f t="shared" si="7"/>
        <v>208.24938964843795</v>
      </c>
      <c r="J109" s="19">
        <f t="shared" si="7"/>
        <v>87.068115234375</v>
      </c>
      <c r="K109" s="19">
        <f t="shared" si="8"/>
        <v>147.30170898437547</v>
      </c>
      <c r="L109" s="20">
        <f t="shared" si="9"/>
        <v>1.6917985256469625</v>
      </c>
      <c r="M109" s="20">
        <f t="shared" si="12"/>
        <v>2.0407342837757598</v>
      </c>
      <c r="P109" s="18">
        <f t="shared" si="10"/>
        <v>-11.948466426399238</v>
      </c>
    </row>
    <row r="110" spans="1:22" x14ac:dyDescent="0.15">
      <c r="A110" s="18">
        <v>54.5</v>
      </c>
      <c r="B110" s="18">
        <v>108</v>
      </c>
      <c r="D110">
        <v>630.86114501953102</v>
      </c>
      <c r="E110">
        <v>506.29266357421898</v>
      </c>
      <c r="F110">
        <v>421.74453735351602</v>
      </c>
      <c r="G110">
        <v>418.47698974609398</v>
      </c>
      <c r="I110" s="19">
        <f t="shared" si="7"/>
        <v>209.116607666015</v>
      </c>
      <c r="J110" s="19">
        <f t="shared" si="7"/>
        <v>87.815673828125</v>
      </c>
      <c r="K110" s="19">
        <f t="shared" si="8"/>
        <v>147.64563598632751</v>
      </c>
      <c r="L110" s="20">
        <f t="shared" si="9"/>
        <v>1.6813130224941755</v>
      </c>
      <c r="M110" s="20">
        <f t="shared" si="12"/>
        <v>2.0334796672723132</v>
      </c>
      <c r="P110" s="18">
        <f t="shared" si="10"/>
        <v>-12.261481263115245</v>
      </c>
    </row>
    <row r="111" spans="1:22" x14ac:dyDescent="0.15">
      <c r="A111" s="18">
        <v>55</v>
      </c>
      <c r="B111" s="18">
        <v>109</v>
      </c>
      <c r="D111">
        <v>638.44110107421898</v>
      </c>
      <c r="E111">
        <v>509.674072265625</v>
      </c>
      <c r="F111">
        <v>420.36053466796898</v>
      </c>
      <c r="G111">
        <v>417.41763305664102</v>
      </c>
      <c r="I111" s="19">
        <f t="shared" si="7"/>
        <v>218.08056640625</v>
      </c>
      <c r="J111" s="19">
        <f t="shared" si="7"/>
        <v>92.256439208983977</v>
      </c>
      <c r="K111" s="19">
        <f t="shared" si="8"/>
        <v>153.5010589599612</v>
      </c>
      <c r="L111" s="20">
        <f t="shared" si="9"/>
        <v>1.6638519790715398</v>
      </c>
      <c r="M111" s="20">
        <f t="shared" si="12"/>
        <v>2.0192495104990185</v>
      </c>
      <c r="P111" s="18">
        <f t="shared" si="10"/>
        <v>-12.875469638203008</v>
      </c>
    </row>
    <row r="112" spans="1:22" x14ac:dyDescent="0.15">
      <c r="A112" s="18">
        <v>55.5</v>
      </c>
      <c r="B112" s="18">
        <v>110</v>
      </c>
      <c r="D112">
        <v>619.28387451171898</v>
      </c>
      <c r="E112">
        <v>500.248291015625</v>
      </c>
      <c r="F112">
        <v>419.87472534179699</v>
      </c>
      <c r="G112">
        <v>417.45089721679699</v>
      </c>
      <c r="I112" s="19">
        <f t="shared" si="7"/>
        <v>199.40914916992199</v>
      </c>
      <c r="J112" s="19">
        <f t="shared" si="7"/>
        <v>82.797393798828011</v>
      </c>
      <c r="K112" s="19">
        <f t="shared" si="8"/>
        <v>141.45097351074239</v>
      </c>
      <c r="L112" s="20">
        <f t="shared" si="9"/>
        <v>1.7083988640321746</v>
      </c>
      <c r="M112" s="20">
        <f t="shared" si="12"/>
        <v>2.0670272821089939</v>
      </c>
      <c r="P112" s="18">
        <f t="shared" si="10"/>
        <v>-10.814002795393868</v>
      </c>
    </row>
    <row r="113" spans="1:16" x14ac:dyDescent="0.15">
      <c r="A113" s="18">
        <v>56</v>
      </c>
      <c r="B113" s="18">
        <v>111</v>
      </c>
      <c r="D113">
        <v>636.70196533203102</v>
      </c>
      <c r="E113">
        <v>508.66372680664102</v>
      </c>
      <c r="F113">
        <v>420.83786010742199</v>
      </c>
      <c r="G113">
        <v>418.47601318359398</v>
      </c>
      <c r="I113" s="19">
        <f t="shared" si="7"/>
        <v>215.86410522460903</v>
      </c>
      <c r="J113" s="19">
        <f t="shared" si="7"/>
        <v>90.187713623047046</v>
      </c>
      <c r="K113" s="19">
        <f t="shared" si="8"/>
        <v>152.7327056884761</v>
      </c>
      <c r="L113" s="20">
        <f t="shared" si="9"/>
        <v>1.6934979228639186</v>
      </c>
      <c r="M113" s="20">
        <f t="shared" si="12"/>
        <v>2.0553572275900787</v>
      </c>
      <c r="P113" s="18">
        <f t="shared" si="10"/>
        <v>-11.317530474351081</v>
      </c>
    </row>
    <row r="114" spans="1:16" x14ac:dyDescent="0.15">
      <c r="A114" s="18">
        <v>56.5</v>
      </c>
      <c r="B114" s="18">
        <v>112</v>
      </c>
      <c r="D114">
        <v>631.47015380859398</v>
      </c>
      <c r="E114">
        <v>507.03137207031301</v>
      </c>
      <c r="F114">
        <v>420.79934692382801</v>
      </c>
      <c r="G114">
        <v>417.83035278320301</v>
      </c>
      <c r="I114" s="19">
        <f t="shared" si="7"/>
        <v>210.67080688476597</v>
      </c>
      <c r="J114" s="19">
        <f t="shared" si="7"/>
        <v>89.20101928711</v>
      </c>
      <c r="K114" s="19">
        <f t="shared" si="8"/>
        <v>148.23009338378898</v>
      </c>
      <c r="L114" s="20">
        <f t="shared" si="9"/>
        <v>1.6617533585202986</v>
      </c>
      <c r="M114" s="20">
        <f t="shared" si="12"/>
        <v>2.0268435498957995</v>
      </c>
      <c r="P114" s="18">
        <f t="shared" si="10"/>
        <v>-12.547809726659917</v>
      </c>
    </row>
    <row r="115" spans="1:16" x14ac:dyDescent="0.15">
      <c r="A115" s="18">
        <v>57</v>
      </c>
      <c r="B115" s="18">
        <v>113</v>
      </c>
      <c r="D115">
        <v>635.46789550781295</v>
      </c>
      <c r="E115">
        <v>506.765869140625</v>
      </c>
      <c r="F115">
        <v>420.19119262695301</v>
      </c>
      <c r="G115">
        <v>417.44241333007801</v>
      </c>
      <c r="I115" s="19">
        <f t="shared" si="7"/>
        <v>215.27670288085994</v>
      </c>
      <c r="J115" s="19">
        <f t="shared" si="7"/>
        <v>89.323455810546989</v>
      </c>
      <c r="K115" s="19">
        <f t="shared" si="8"/>
        <v>152.75028381347704</v>
      </c>
      <c r="L115" s="20">
        <f t="shared" si="9"/>
        <v>1.7100803190760656</v>
      </c>
      <c r="M115" s="20">
        <f t="shared" si="12"/>
        <v>2.0784013971009072</v>
      </c>
      <c r="P115" s="18">
        <f t="shared" si="10"/>
        <v>-10.323244015065319</v>
      </c>
    </row>
    <row r="116" spans="1:16" x14ac:dyDescent="0.15">
      <c r="A116" s="18">
        <v>57.5</v>
      </c>
      <c r="B116" s="18">
        <v>114</v>
      </c>
      <c r="D116">
        <v>643.88409423828102</v>
      </c>
      <c r="E116">
        <v>511.719970703125</v>
      </c>
      <c r="F116">
        <v>421.03817749023398</v>
      </c>
      <c r="G116">
        <v>418.59216308593801</v>
      </c>
      <c r="I116" s="19">
        <f t="shared" si="7"/>
        <v>222.84591674804705</v>
      </c>
      <c r="J116" s="19">
        <f t="shared" si="7"/>
        <v>93.127807617186988</v>
      </c>
      <c r="K116" s="19">
        <f t="shared" si="8"/>
        <v>157.65645141601615</v>
      </c>
      <c r="L116" s="20">
        <f t="shared" si="9"/>
        <v>1.6929041437771399</v>
      </c>
      <c r="M116" s="20">
        <f t="shared" si="12"/>
        <v>2.064456108451322</v>
      </c>
      <c r="P116" s="18">
        <f t="shared" si="10"/>
        <v>-10.924941189207287</v>
      </c>
    </row>
    <row r="117" spans="1:16" x14ac:dyDescent="0.15">
      <c r="A117" s="18">
        <v>58</v>
      </c>
      <c r="B117" s="18">
        <v>115</v>
      </c>
      <c r="D117">
        <v>645.317138671875</v>
      </c>
      <c r="E117">
        <v>511.46481323242199</v>
      </c>
      <c r="F117">
        <v>420.58270263671898</v>
      </c>
      <c r="G117">
        <v>418.27862548828102</v>
      </c>
      <c r="I117" s="19">
        <f t="shared" si="7"/>
        <v>224.73443603515602</v>
      </c>
      <c r="J117" s="19">
        <f t="shared" si="7"/>
        <v>93.186187744140966</v>
      </c>
      <c r="K117" s="19">
        <f t="shared" si="8"/>
        <v>159.50410461425736</v>
      </c>
      <c r="L117" s="20">
        <f t="shared" si="9"/>
        <v>1.7116711014319403</v>
      </c>
      <c r="M117" s="20">
        <f t="shared" si="12"/>
        <v>2.0864539527554631</v>
      </c>
      <c r="P117" s="18">
        <f t="shared" si="10"/>
        <v>-9.9758005089668416</v>
      </c>
    </row>
    <row r="118" spans="1:16" x14ac:dyDescent="0.15">
      <c r="A118" s="18">
        <v>58.5</v>
      </c>
      <c r="B118" s="18">
        <v>116</v>
      </c>
      <c r="D118">
        <v>636.869140625</v>
      </c>
      <c r="E118">
        <v>507.72647094726602</v>
      </c>
      <c r="F118">
        <v>419.75497436523398</v>
      </c>
      <c r="G118">
        <v>417.30114746093801</v>
      </c>
      <c r="I118" s="19">
        <f t="shared" si="7"/>
        <v>217.11416625976602</v>
      </c>
      <c r="J118" s="19">
        <f t="shared" si="7"/>
        <v>90.425323486328011</v>
      </c>
      <c r="K118" s="19">
        <f t="shared" si="8"/>
        <v>153.81643981933641</v>
      </c>
      <c r="L118" s="20">
        <f t="shared" si="9"/>
        <v>1.7010327847220021</v>
      </c>
      <c r="M118" s="20">
        <f t="shared" si="12"/>
        <v>2.0790465226948656</v>
      </c>
      <c r="P118" s="18">
        <f t="shared" si="10"/>
        <v>-10.295408790093983</v>
      </c>
    </row>
    <row r="119" spans="1:16" x14ac:dyDescent="0.15">
      <c r="A119" s="18">
        <v>59</v>
      </c>
      <c r="B119" s="18">
        <v>117</v>
      </c>
      <c r="D119">
        <v>626.822509765625</v>
      </c>
      <c r="E119">
        <v>502.95715332031301</v>
      </c>
      <c r="F119">
        <v>420.44079589843801</v>
      </c>
      <c r="G119">
        <v>417.60260009765602</v>
      </c>
      <c r="I119" s="19">
        <f t="shared" si="7"/>
        <v>206.38171386718699</v>
      </c>
      <c r="J119" s="19">
        <f t="shared" si="7"/>
        <v>85.354553222656989</v>
      </c>
      <c r="K119" s="19">
        <f t="shared" si="8"/>
        <v>146.63352661132711</v>
      </c>
      <c r="L119" s="20">
        <f t="shared" si="9"/>
        <v>1.7179344402262526</v>
      </c>
      <c r="M119" s="20">
        <f t="shared" si="12"/>
        <v>2.0991790648484567</v>
      </c>
      <c r="P119" s="18">
        <f t="shared" si="10"/>
        <v>-9.4267502756307398</v>
      </c>
    </row>
    <row r="120" spans="1:16" x14ac:dyDescent="0.15">
      <c r="A120" s="18">
        <v>59.5</v>
      </c>
      <c r="B120" s="18">
        <v>118</v>
      </c>
      <c r="D120">
        <v>619.20544433593795</v>
      </c>
      <c r="E120">
        <v>498.61285400390602</v>
      </c>
      <c r="F120">
        <v>420.10537719726602</v>
      </c>
      <c r="G120">
        <v>417.11126708984398</v>
      </c>
      <c r="I120" s="19">
        <f t="shared" si="7"/>
        <v>199.10006713867193</v>
      </c>
      <c r="J120" s="19">
        <f t="shared" si="7"/>
        <v>81.501586914062045</v>
      </c>
      <c r="K120" s="19">
        <f t="shared" si="8"/>
        <v>142.0489562988285</v>
      </c>
      <c r="L120" s="20">
        <f t="shared" si="9"/>
        <v>1.742898042569522</v>
      </c>
      <c r="M120" s="20">
        <f t="shared" si="12"/>
        <v>2.1273735538410667</v>
      </c>
      <c r="P120" s="18">
        <f t="shared" si="10"/>
        <v>-8.2102430537644615</v>
      </c>
    </row>
    <row r="121" spans="1:16" x14ac:dyDescent="0.15">
      <c r="A121" s="18">
        <v>60</v>
      </c>
      <c r="B121" s="18">
        <v>119</v>
      </c>
      <c r="D121">
        <v>619.62738037109398</v>
      </c>
      <c r="E121">
        <v>499.19625854492199</v>
      </c>
      <c r="F121">
        <v>420.11224365234398</v>
      </c>
      <c r="G121">
        <v>417.322998046875</v>
      </c>
      <c r="I121" s="19">
        <f t="shared" si="7"/>
        <v>199.51513671875</v>
      </c>
      <c r="J121" s="19">
        <f t="shared" si="7"/>
        <v>81.873260498046989</v>
      </c>
      <c r="K121" s="19">
        <f t="shared" si="8"/>
        <v>142.20385437011711</v>
      </c>
      <c r="L121" s="20">
        <f t="shared" si="9"/>
        <v>1.7368778708099606</v>
      </c>
      <c r="M121" s="20">
        <f t="shared" si="12"/>
        <v>2.124584268730846</v>
      </c>
      <c r="P121" s="18">
        <f t="shared" si="10"/>
        <v>-8.330592299367634</v>
      </c>
    </row>
    <row r="122" spans="1:16" x14ac:dyDescent="0.15">
      <c r="A122" s="18">
        <v>60.5</v>
      </c>
      <c r="B122" s="18">
        <v>120</v>
      </c>
      <c r="D122">
        <v>616.1943359375</v>
      </c>
      <c r="E122">
        <v>497.66220092773398</v>
      </c>
      <c r="F122">
        <v>419.40554809570301</v>
      </c>
      <c r="G122">
        <v>416.76019287109398</v>
      </c>
      <c r="I122" s="19">
        <f t="shared" si="7"/>
        <v>196.78878784179699</v>
      </c>
      <c r="J122" s="19">
        <f t="shared" si="7"/>
        <v>80.90200805664</v>
      </c>
      <c r="K122" s="19">
        <f t="shared" si="8"/>
        <v>140.15738220214899</v>
      </c>
      <c r="L122" s="20">
        <f t="shared" si="9"/>
        <v>1.7324339107136122</v>
      </c>
      <c r="M122" s="20">
        <f t="shared" si="12"/>
        <v>2.1233711952838386</v>
      </c>
      <c r="P122" s="18">
        <f t="shared" si="10"/>
        <v>-8.382932762403712</v>
      </c>
    </row>
    <row r="123" spans="1:16" x14ac:dyDescent="0.15">
      <c r="A123" s="18">
        <v>61</v>
      </c>
      <c r="B123" s="18">
        <v>121</v>
      </c>
      <c r="D123">
        <v>613.10290527343795</v>
      </c>
      <c r="E123">
        <v>497.10330200195301</v>
      </c>
      <c r="F123">
        <v>420.09625244140602</v>
      </c>
      <c r="G123">
        <v>417.29690551757801</v>
      </c>
      <c r="I123" s="19">
        <f t="shared" si="7"/>
        <v>193.00665283203193</v>
      </c>
      <c r="J123" s="19">
        <f t="shared" si="7"/>
        <v>79.806396484375</v>
      </c>
      <c r="K123" s="19">
        <f t="shared" si="8"/>
        <v>137.14217529296943</v>
      </c>
      <c r="L123" s="20">
        <f t="shared" si="9"/>
        <v>1.7184358815125802</v>
      </c>
      <c r="M123" s="20">
        <f t="shared" si="12"/>
        <v>2.1126040527321472</v>
      </c>
      <c r="P123" s="18">
        <f t="shared" si="10"/>
        <v>-8.847502511351081</v>
      </c>
    </row>
    <row r="124" spans="1:16" x14ac:dyDescent="0.15">
      <c r="A124" s="18">
        <v>61.5</v>
      </c>
      <c r="B124" s="18">
        <v>122</v>
      </c>
      <c r="D124">
        <v>611.73907470703102</v>
      </c>
      <c r="E124">
        <v>496.59909057617199</v>
      </c>
      <c r="F124">
        <v>420.56475830078102</v>
      </c>
      <c r="G124">
        <v>417.92236328125</v>
      </c>
      <c r="I124" s="19">
        <f t="shared" si="7"/>
        <v>191.17431640625</v>
      </c>
      <c r="J124" s="19">
        <f t="shared" si="7"/>
        <v>78.676727294921989</v>
      </c>
      <c r="K124" s="19">
        <f t="shared" si="8"/>
        <v>136.10060729980461</v>
      </c>
      <c r="L124" s="20">
        <f t="shared" si="9"/>
        <v>1.7298712335812794</v>
      </c>
      <c r="M124" s="20">
        <f t="shared" si="12"/>
        <v>2.1272702914501873</v>
      </c>
      <c r="P124" s="18">
        <f t="shared" si="10"/>
        <v>-8.2146985146981546</v>
      </c>
    </row>
    <row r="125" spans="1:16" x14ac:dyDescent="0.15">
      <c r="A125" s="18">
        <v>62</v>
      </c>
      <c r="B125" s="18">
        <v>123</v>
      </c>
      <c r="D125">
        <v>616.49578857421898</v>
      </c>
      <c r="E125">
        <v>498.08453369140602</v>
      </c>
      <c r="F125">
        <v>420.77911376953102</v>
      </c>
      <c r="G125">
        <v>418.01599121093801</v>
      </c>
      <c r="I125" s="19">
        <f t="shared" si="7"/>
        <v>195.71667480468795</v>
      </c>
      <c r="J125" s="19">
        <f t="shared" si="7"/>
        <v>80.068542480468011</v>
      </c>
      <c r="K125" s="19">
        <f t="shared" si="8"/>
        <v>139.66869506836036</v>
      </c>
      <c r="L125" s="20">
        <f t="shared" si="9"/>
        <v>1.7443641502832559</v>
      </c>
      <c r="M125" s="20">
        <f t="shared" si="12"/>
        <v>2.1449940948015045</v>
      </c>
      <c r="P125" s="18">
        <f t="shared" si="10"/>
        <v>-7.4499698196164159</v>
      </c>
    </row>
    <row r="126" spans="1:16" x14ac:dyDescent="0.15">
      <c r="A126" s="18">
        <v>62.5</v>
      </c>
      <c r="B126" s="18">
        <v>124</v>
      </c>
      <c r="D126">
        <v>637.36535644531295</v>
      </c>
      <c r="E126">
        <v>509.185546875</v>
      </c>
      <c r="F126">
        <v>420.4345703125</v>
      </c>
      <c r="G126">
        <v>417.84957885742199</v>
      </c>
      <c r="I126" s="19">
        <f t="shared" si="7"/>
        <v>216.93078613281295</v>
      </c>
      <c r="J126" s="19">
        <f t="shared" si="7"/>
        <v>91.335968017578011</v>
      </c>
      <c r="K126" s="19">
        <f t="shared" si="8"/>
        <v>152.99560852050834</v>
      </c>
      <c r="L126" s="20">
        <f t="shared" si="9"/>
        <v>1.6750860788059274</v>
      </c>
      <c r="M126" s="20">
        <f t="shared" si="12"/>
        <v>2.0789469099735167</v>
      </c>
      <c r="P126" s="18">
        <f t="shared" si="10"/>
        <v>-10.299706778787533</v>
      </c>
    </row>
    <row r="127" spans="1:16" x14ac:dyDescent="0.15">
      <c r="A127" s="18">
        <v>63</v>
      </c>
      <c r="B127" s="18">
        <v>125</v>
      </c>
      <c r="D127">
        <v>626.20770263671898</v>
      </c>
      <c r="E127">
        <v>504.98162841796898</v>
      </c>
      <c r="F127">
        <v>419.98693847656301</v>
      </c>
      <c r="G127">
        <v>417.92202758789102</v>
      </c>
      <c r="I127" s="19">
        <f t="shared" si="7"/>
        <v>206.22076416015597</v>
      </c>
      <c r="J127" s="19">
        <f t="shared" si="7"/>
        <v>87.059600830077954</v>
      </c>
      <c r="K127" s="19">
        <f t="shared" si="8"/>
        <v>145.2790435791014</v>
      </c>
      <c r="L127" s="20">
        <f t="shared" si="9"/>
        <v>1.6687308716548743</v>
      </c>
      <c r="M127" s="20">
        <f t="shared" si="12"/>
        <v>2.0758225894718043</v>
      </c>
      <c r="P127" s="18">
        <f t="shared" si="10"/>
        <v>-10.434511791737199</v>
      </c>
    </row>
    <row r="128" spans="1:16" x14ac:dyDescent="0.15">
      <c r="A128" s="18">
        <v>63.5</v>
      </c>
      <c r="B128" s="18">
        <v>126</v>
      </c>
      <c r="D128">
        <v>627.37487792968795</v>
      </c>
      <c r="E128">
        <v>505.01873779296898</v>
      </c>
      <c r="F128">
        <v>420.65969848632801</v>
      </c>
      <c r="G128">
        <v>418.23687744140602</v>
      </c>
      <c r="I128" s="19">
        <f t="shared" si="7"/>
        <v>206.71517944335994</v>
      </c>
      <c r="J128" s="19">
        <f t="shared" si="7"/>
        <v>86.781860351562955</v>
      </c>
      <c r="K128" s="19">
        <f t="shared" si="8"/>
        <v>145.96787719726586</v>
      </c>
      <c r="L128" s="20">
        <f t="shared" si="9"/>
        <v>1.6820090812288857</v>
      </c>
      <c r="M128" s="20">
        <f t="shared" si="12"/>
        <v>2.0923316856951564</v>
      </c>
      <c r="P128" s="18">
        <f t="shared" si="10"/>
        <v>-9.722194048100949</v>
      </c>
    </row>
    <row r="129" spans="1:16" x14ac:dyDescent="0.15">
      <c r="A129" s="18">
        <v>64</v>
      </c>
      <c r="B129" s="18">
        <v>127</v>
      </c>
      <c r="D129">
        <v>630.58074951171898</v>
      </c>
      <c r="E129">
        <v>506.16986083984398</v>
      </c>
      <c r="F129">
        <v>420.83264160156301</v>
      </c>
      <c r="G129">
        <v>418.16281127929699</v>
      </c>
      <c r="I129" s="19">
        <f t="shared" si="7"/>
        <v>209.74810791015597</v>
      </c>
      <c r="J129" s="19">
        <f t="shared" si="7"/>
        <v>88.007049560546989</v>
      </c>
      <c r="K129" s="19">
        <f t="shared" si="8"/>
        <v>148.14317321777307</v>
      </c>
      <c r="L129" s="20">
        <f t="shared" si="9"/>
        <v>1.6833103024985936</v>
      </c>
      <c r="M129" s="20">
        <f t="shared" si="12"/>
        <v>2.0968637936142049</v>
      </c>
      <c r="P129" s="18">
        <f t="shared" si="10"/>
        <v>-9.5266472511632543</v>
      </c>
    </row>
    <row r="130" spans="1:16" x14ac:dyDescent="0.15">
      <c r="A130" s="18">
        <v>64.5</v>
      </c>
      <c r="B130" s="18">
        <v>128</v>
      </c>
      <c r="D130">
        <v>624.48468017578102</v>
      </c>
      <c r="E130">
        <v>503.622802734375</v>
      </c>
      <c r="F130">
        <v>421.08187866210898</v>
      </c>
      <c r="G130">
        <v>418.09689331054699</v>
      </c>
      <c r="I130" s="19">
        <f t="shared" ref="I130:J152" si="13">D130-F130</f>
        <v>203.40280151367205</v>
      </c>
      <c r="J130" s="19">
        <f t="shared" si="13"/>
        <v>85.525909423828011</v>
      </c>
      <c r="K130" s="19">
        <f t="shared" ref="K130:K152" si="14">I130-0.7*J130</f>
        <v>143.53466491699243</v>
      </c>
      <c r="L130" s="20">
        <f t="shared" ref="L130:L152" si="15">K130/J130</f>
        <v>1.6782594407233844</v>
      </c>
      <c r="M130" s="20">
        <f t="shared" si="12"/>
        <v>2.0950438184883367</v>
      </c>
      <c r="P130" s="18">
        <f t="shared" si="10"/>
        <v>-9.6051736924410545</v>
      </c>
    </row>
    <row r="131" spans="1:16" x14ac:dyDescent="0.15">
      <c r="A131" s="18">
        <v>65</v>
      </c>
      <c r="B131" s="18">
        <v>129</v>
      </c>
      <c r="D131">
        <v>630.00341796875</v>
      </c>
      <c r="E131">
        <v>505.90896606445301</v>
      </c>
      <c r="F131">
        <v>420.102783203125</v>
      </c>
      <c r="G131">
        <v>417.12039184570301</v>
      </c>
      <c r="I131" s="19">
        <f t="shared" si="13"/>
        <v>209.900634765625</v>
      </c>
      <c r="J131" s="19">
        <f t="shared" si="13"/>
        <v>88.78857421875</v>
      </c>
      <c r="K131" s="19">
        <f t="shared" si="14"/>
        <v>147.74863281250001</v>
      </c>
      <c r="L131" s="20">
        <f t="shared" si="15"/>
        <v>1.6640500662674125</v>
      </c>
      <c r="M131" s="20">
        <f t="shared" si="12"/>
        <v>2.0840653306817054</v>
      </c>
      <c r="P131" s="18">
        <f t="shared" si="10"/>
        <v>-10.078862352144672</v>
      </c>
    </row>
    <row r="132" spans="1:16" x14ac:dyDescent="0.15">
      <c r="A132" s="18">
        <v>65.5</v>
      </c>
      <c r="B132" s="18">
        <v>130</v>
      </c>
      <c r="D132">
        <v>639.69891357421898</v>
      </c>
      <c r="E132">
        <v>510.78729248046898</v>
      </c>
      <c r="F132">
        <v>419.58010864257801</v>
      </c>
      <c r="G132">
        <v>417.05221557617199</v>
      </c>
      <c r="I132" s="19">
        <f t="shared" si="13"/>
        <v>220.11880493164097</v>
      </c>
      <c r="J132" s="19">
        <f t="shared" si="13"/>
        <v>93.735076904296989</v>
      </c>
      <c r="K132" s="19">
        <f t="shared" si="14"/>
        <v>154.50425109863306</v>
      </c>
      <c r="L132" s="20">
        <f t="shared" si="15"/>
        <v>1.6483077221602014</v>
      </c>
      <c r="M132" s="20">
        <f t="shared" si="12"/>
        <v>2.0715538732238348</v>
      </c>
      <c r="P132" s="18">
        <f t="shared" si="10"/>
        <v>-10.618694031930096</v>
      </c>
    </row>
    <row r="133" spans="1:16" x14ac:dyDescent="0.15">
      <c r="A133" s="18">
        <v>66</v>
      </c>
      <c r="B133" s="18">
        <v>131</v>
      </c>
      <c r="D133">
        <v>626.36114501953102</v>
      </c>
      <c r="E133">
        <v>504.65301513671898</v>
      </c>
      <c r="F133">
        <v>419.50439453125</v>
      </c>
      <c r="G133">
        <v>416.69821166992199</v>
      </c>
      <c r="I133" s="19">
        <f t="shared" si="13"/>
        <v>206.85675048828102</v>
      </c>
      <c r="J133" s="19">
        <f t="shared" si="13"/>
        <v>87.954803466796989</v>
      </c>
      <c r="K133" s="19">
        <f t="shared" si="14"/>
        <v>145.28838806152314</v>
      </c>
      <c r="L133" s="20">
        <f t="shared" si="15"/>
        <v>1.6518527963781946</v>
      </c>
      <c r="M133" s="20">
        <f t="shared" si="12"/>
        <v>2.0783298340911687</v>
      </c>
      <c r="P133" s="18">
        <f t="shared" si="10"/>
        <v>-10.326331743244689</v>
      </c>
    </row>
    <row r="134" spans="1:16" x14ac:dyDescent="0.15">
      <c r="A134" s="18">
        <v>66.5</v>
      </c>
      <c r="B134" s="18">
        <v>132</v>
      </c>
      <c r="D134">
        <v>640.7509765625</v>
      </c>
      <c r="E134">
        <v>510.30911254882801</v>
      </c>
      <c r="F134">
        <v>420.31289672851602</v>
      </c>
      <c r="G134">
        <v>417.65219116210898</v>
      </c>
      <c r="I134" s="19">
        <f t="shared" si="13"/>
        <v>220.43807983398398</v>
      </c>
      <c r="J134" s="19">
        <f t="shared" si="13"/>
        <v>92.656921386719034</v>
      </c>
      <c r="K134" s="19">
        <f t="shared" si="14"/>
        <v>155.57823486328067</v>
      </c>
      <c r="L134" s="20">
        <f t="shared" si="15"/>
        <v>1.6790783951686576</v>
      </c>
      <c r="M134" s="20">
        <f t="shared" si="12"/>
        <v>2.1087863195309726</v>
      </c>
      <c r="P134" s="18">
        <f t="shared" ref="P134:P152" si="16">(M134-$O$2)/$O$2*100</f>
        <v>-9.0122261923372804</v>
      </c>
    </row>
    <row r="135" spans="1:16" x14ac:dyDescent="0.15">
      <c r="A135" s="18">
        <v>67</v>
      </c>
      <c r="B135" s="18">
        <v>133</v>
      </c>
      <c r="D135">
        <v>631.08721923828102</v>
      </c>
      <c r="E135">
        <v>505.61056518554699</v>
      </c>
      <c r="F135">
        <v>420.20947265625</v>
      </c>
      <c r="G135">
        <v>417.63458251953102</v>
      </c>
      <c r="I135" s="19">
        <f t="shared" si="13"/>
        <v>210.87774658203102</v>
      </c>
      <c r="J135" s="19">
        <f t="shared" si="13"/>
        <v>87.975982666015966</v>
      </c>
      <c r="K135" s="19">
        <f t="shared" si="14"/>
        <v>149.29455871581985</v>
      </c>
      <c r="L135" s="20">
        <f t="shared" si="15"/>
        <v>1.69699222664654</v>
      </c>
      <c r="M135" s="20">
        <f t="shared" si="12"/>
        <v>2.1299310376581957</v>
      </c>
      <c r="P135" s="18">
        <f t="shared" si="16"/>
        <v>-8.0998953353093075</v>
      </c>
    </row>
    <row r="136" spans="1:16" x14ac:dyDescent="0.15">
      <c r="A136" s="18">
        <v>67.5</v>
      </c>
      <c r="B136" s="18">
        <v>134</v>
      </c>
      <c r="D136">
        <v>622.58111572265602</v>
      </c>
      <c r="E136">
        <v>502.97055053710898</v>
      </c>
      <c r="F136">
        <v>420.55563354492199</v>
      </c>
      <c r="G136">
        <v>417.90798950195301</v>
      </c>
      <c r="I136" s="19">
        <f t="shared" si="13"/>
        <v>202.02548217773403</v>
      </c>
      <c r="J136" s="19">
        <f t="shared" si="13"/>
        <v>85.062561035155966</v>
      </c>
      <c r="K136" s="19">
        <f t="shared" si="14"/>
        <v>142.48168945312486</v>
      </c>
      <c r="L136" s="20">
        <f t="shared" si="15"/>
        <v>1.6750223332005938</v>
      </c>
      <c r="M136" s="20">
        <f t="shared" si="12"/>
        <v>2.1111920308615901</v>
      </c>
      <c r="P136" s="18">
        <f t="shared" si="16"/>
        <v>-8.9084269992329528</v>
      </c>
    </row>
    <row r="137" spans="1:16" x14ac:dyDescent="0.15">
      <c r="A137" s="18">
        <v>68</v>
      </c>
      <c r="B137" s="18">
        <v>135</v>
      </c>
      <c r="D137">
        <v>628.43493652343795</v>
      </c>
      <c r="E137">
        <v>505.942626953125</v>
      </c>
      <c r="F137">
        <v>420.58761596679699</v>
      </c>
      <c r="G137">
        <v>417.63882446289102</v>
      </c>
      <c r="I137" s="19">
        <f t="shared" si="13"/>
        <v>207.84732055664097</v>
      </c>
      <c r="J137" s="19">
        <f t="shared" si="13"/>
        <v>88.303802490233977</v>
      </c>
      <c r="K137" s="19">
        <f t="shared" si="14"/>
        <v>146.03465881347719</v>
      </c>
      <c r="L137" s="20">
        <f t="shared" si="15"/>
        <v>1.6537754286360205</v>
      </c>
      <c r="M137" s="20">
        <f t="shared" si="12"/>
        <v>2.0931760129463575</v>
      </c>
      <c r="P137" s="18">
        <f t="shared" si="16"/>
        <v>-9.685763872013208</v>
      </c>
    </row>
    <row r="138" spans="1:16" x14ac:dyDescent="0.15">
      <c r="A138" s="18">
        <v>68.5</v>
      </c>
      <c r="B138" s="18">
        <v>136</v>
      </c>
      <c r="D138">
        <v>635.917724609375</v>
      </c>
      <c r="E138">
        <v>509.50918579101602</v>
      </c>
      <c r="F138">
        <v>420.82089233398398</v>
      </c>
      <c r="G138">
        <v>418.31646728515602</v>
      </c>
      <c r="I138" s="19">
        <f t="shared" si="13"/>
        <v>215.09683227539102</v>
      </c>
      <c r="J138" s="19">
        <f t="shared" si="13"/>
        <v>91.19271850586</v>
      </c>
      <c r="K138" s="19">
        <f t="shared" si="14"/>
        <v>151.26192932128902</v>
      </c>
      <c r="L138" s="20">
        <f t="shared" si="15"/>
        <v>1.658706219088852</v>
      </c>
      <c r="M138" s="20">
        <f t="shared" si="12"/>
        <v>2.1013376900485299</v>
      </c>
      <c r="P138" s="18">
        <f t="shared" si="16"/>
        <v>-9.3336121043420235</v>
      </c>
    </row>
    <row r="139" spans="1:16" x14ac:dyDescent="0.15">
      <c r="A139" s="18">
        <v>69</v>
      </c>
      <c r="B139" s="18">
        <v>137</v>
      </c>
      <c r="D139">
        <v>634.614013671875</v>
      </c>
      <c r="E139">
        <v>508.01721191406301</v>
      </c>
      <c r="F139">
        <v>420.11453247070301</v>
      </c>
      <c r="G139">
        <v>417.76409912109398</v>
      </c>
      <c r="I139" s="19">
        <f t="shared" si="13"/>
        <v>214.49948120117199</v>
      </c>
      <c r="J139" s="19">
        <f t="shared" si="13"/>
        <v>90.253112792969034</v>
      </c>
      <c r="K139" s="19">
        <f t="shared" si="14"/>
        <v>151.32230224609367</v>
      </c>
      <c r="L139" s="20">
        <f t="shared" si="15"/>
        <v>1.6766435811827434</v>
      </c>
      <c r="M139" s="20">
        <f t="shared" si="12"/>
        <v>2.122505938791762</v>
      </c>
      <c r="P139" s="18">
        <f t="shared" si="16"/>
        <v>-8.4202659721545174</v>
      </c>
    </row>
    <row r="140" spans="1:16" x14ac:dyDescent="0.15">
      <c r="A140" s="18">
        <v>69.5</v>
      </c>
      <c r="B140" s="18">
        <v>138</v>
      </c>
      <c r="D140">
        <v>634.209228515625</v>
      </c>
      <c r="E140">
        <v>503.73068237304699</v>
      </c>
      <c r="F140">
        <v>419.530517578125</v>
      </c>
      <c r="G140">
        <v>417.01632690429699</v>
      </c>
      <c r="I140" s="19">
        <f t="shared" si="13"/>
        <v>214.6787109375</v>
      </c>
      <c r="J140" s="19">
        <f t="shared" si="13"/>
        <v>86.71435546875</v>
      </c>
      <c r="K140" s="19">
        <f t="shared" si="14"/>
        <v>153.97866210937499</v>
      </c>
      <c r="L140" s="20">
        <f t="shared" si="15"/>
        <v>1.7756997820835514</v>
      </c>
      <c r="M140" s="20">
        <f t="shared" si="12"/>
        <v>2.2247930263419109</v>
      </c>
      <c r="P140" s="18">
        <f t="shared" si="16"/>
        <v>-4.0068864375568429</v>
      </c>
    </row>
    <row r="141" spans="1:16" x14ac:dyDescent="0.15">
      <c r="A141" s="18">
        <v>70</v>
      </c>
      <c r="B141" s="18">
        <v>139</v>
      </c>
      <c r="D141">
        <v>633.27313232421898</v>
      </c>
      <c r="E141">
        <v>499.04244995117199</v>
      </c>
      <c r="F141">
        <v>419.67013549804699</v>
      </c>
      <c r="G141">
        <v>417.25906372070301</v>
      </c>
      <c r="I141" s="19">
        <f t="shared" si="13"/>
        <v>213.60299682617199</v>
      </c>
      <c r="J141" s="19">
        <f t="shared" si="13"/>
        <v>81.783386230468977</v>
      </c>
      <c r="K141" s="19">
        <f t="shared" si="14"/>
        <v>156.3546264648437</v>
      </c>
      <c r="L141" s="20">
        <f t="shared" si="15"/>
        <v>1.9118140452662338</v>
      </c>
      <c r="M141" s="20">
        <f t="shared" si="12"/>
        <v>2.3641381761739337</v>
      </c>
      <c r="P141" s="18">
        <f t="shared" si="16"/>
        <v>2.0054367915368037</v>
      </c>
    </row>
    <row r="142" spans="1:16" x14ac:dyDescent="0.15">
      <c r="A142" s="18">
        <v>70.5</v>
      </c>
      <c r="B142" s="18">
        <v>140</v>
      </c>
      <c r="D142">
        <v>644.95062255859398</v>
      </c>
      <c r="E142">
        <v>502.07955932617199</v>
      </c>
      <c r="F142">
        <v>419.75238037109398</v>
      </c>
      <c r="G142">
        <v>416.97488403320301</v>
      </c>
      <c r="I142" s="19">
        <f t="shared" si="13"/>
        <v>225.1982421875</v>
      </c>
      <c r="J142" s="19">
        <f t="shared" si="13"/>
        <v>85.104675292968977</v>
      </c>
      <c r="K142" s="19">
        <f t="shared" si="14"/>
        <v>165.6249694824217</v>
      </c>
      <c r="L142" s="20">
        <f t="shared" si="15"/>
        <v>1.9461324411645455</v>
      </c>
      <c r="M142" s="20">
        <f t="shared" si="12"/>
        <v>2.4016874587215864</v>
      </c>
      <c r="P142" s="18">
        <f t="shared" si="16"/>
        <v>3.625575159963685</v>
      </c>
    </row>
    <row r="143" spans="1:16" x14ac:dyDescent="0.15">
      <c r="A143" s="18">
        <v>71</v>
      </c>
      <c r="B143" s="18">
        <v>141</v>
      </c>
      <c r="D143">
        <v>643.82824707031295</v>
      </c>
      <c r="E143">
        <v>500.41659545898398</v>
      </c>
      <c r="F143">
        <v>419.79739379882801</v>
      </c>
      <c r="G143">
        <v>416.95401000976602</v>
      </c>
      <c r="I143" s="19">
        <f t="shared" si="13"/>
        <v>224.03085327148494</v>
      </c>
      <c r="J143" s="19">
        <f t="shared" si="13"/>
        <v>83.462585449217954</v>
      </c>
      <c r="K143" s="19">
        <f t="shared" si="14"/>
        <v>165.60704345703238</v>
      </c>
      <c r="L143" s="20">
        <f t="shared" si="15"/>
        <v>1.9842069660997317</v>
      </c>
      <c r="M143" s="20">
        <f t="shared" si="12"/>
        <v>2.4429928703061132</v>
      </c>
      <c r="P143" s="18">
        <f t="shared" si="16"/>
        <v>5.407779175362097</v>
      </c>
    </row>
    <row r="144" spans="1:16" x14ac:dyDescent="0.15">
      <c r="A144" s="18">
        <v>71.5</v>
      </c>
      <c r="B144" s="18">
        <v>142</v>
      </c>
      <c r="D144">
        <v>642.72454833984398</v>
      </c>
      <c r="E144">
        <v>499.39901733398398</v>
      </c>
      <c r="F144">
        <v>420.00848388671898</v>
      </c>
      <c r="G144">
        <v>417.8564453125</v>
      </c>
      <c r="I144" s="19">
        <f t="shared" si="13"/>
        <v>222.716064453125</v>
      </c>
      <c r="J144" s="19">
        <f t="shared" si="13"/>
        <v>81.542572021483977</v>
      </c>
      <c r="K144" s="19">
        <f t="shared" si="14"/>
        <v>165.63626403808621</v>
      </c>
      <c r="L144" s="20">
        <f t="shared" si="15"/>
        <v>2.031285743530951</v>
      </c>
      <c r="M144" s="20">
        <f t="shared" si="12"/>
        <v>2.493302534386673</v>
      </c>
      <c r="P144" s="18">
        <f t="shared" si="16"/>
        <v>7.5784895471552876</v>
      </c>
    </row>
    <row r="145" spans="1:16" x14ac:dyDescent="0.15">
      <c r="A145" s="18">
        <v>72</v>
      </c>
      <c r="B145" s="18">
        <v>143</v>
      </c>
      <c r="D145">
        <v>642.591796875</v>
      </c>
      <c r="E145">
        <v>500.85769653320301</v>
      </c>
      <c r="F145">
        <v>419.98468017578102</v>
      </c>
      <c r="G145">
        <v>417.66003417968801</v>
      </c>
      <c r="I145" s="19">
        <f t="shared" si="13"/>
        <v>222.60711669921898</v>
      </c>
      <c r="J145" s="19">
        <f t="shared" si="13"/>
        <v>83.197662353515</v>
      </c>
      <c r="K145" s="19">
        <f t="shared" si="14"/>
        <v>164.36875305175849</v>
      </c>
      <c r="L145" s="20">
        <f t="shared" si="15"/>
        <v>1.975641483210665</v>
      </c>
      <c r="M145" s="20">
        <f t="shared" si="12"/>
        <v>2.4408891607157277</v>
      </c>
      <c r="P145" s="18">
        <f t="shared" si="16"/>
        <v>5.3170104471158028</v>
      </c>
    </row>
    <row r="146" spans="1:16" x14ac:dyDescent="0.15">
      <c r="A146" s="18">
        <v>72.5</v>
      </c>
      <c r="B146" s="18">
        <v>144</v>
      </c>
      <c r="D146">
        <v>642.84197998046898</v>
      </c>
      <c r="E146">
        <v>500.58377075195301</v>
      </c>
      <c r="F146">
        <v>419.25286865234398</v>
      </c>
      <c r="G146">
        <v>416.69625854492199</v>
      </c>
      <c r="I146" s="19">
        <f t="shared" si="13"/>
        <v>223.589111328125</v>
      </c>
      <c r="J146" s="19">
        <f t="shared" si="13"/>
        <v>83.887512207031023</v>
      </c>
      <c r="K146" s="19">
        <f t="shared" si="14"/>
        <v>164.86785278320329</v>
      </c>
      <c r="L146" s="20">
        <f t="shared" si="15"/>
        <v>1.9653444052115412</v>
      </c>
      <c r="M146" s="20">
        <f t="shared" si="12"/>
        <v>2.4338229693659446</v>
      </c>
      <c r="P146" s="18">
        <f t="shared" si="16"/>
        <v>5.0121255878671285</v>
      </c>
    </row>
    <row r="147" spans="1:16" x14ac:dyDescent="0.15">
      <c r="A147" s="18">
        <v>73</v>
      </c>
      <c r="B147" s="18">
        <v>145</v>
      </c>
      <c r="D147">
        <v>643.03594970703102</v>
      </c>
      <c r="E147">
        <v>500.00115966796898</v>
      </c>
      <c r="F147">
        <v>420.03228759765602</v>
      </c>
      <c r="G147">
        <v>417.78598022460898</v>
      </c>
      <c r="I147" s="19">
        <f t="shared" si="13"/>
        <v>223.003662109375</v>
      </c>
      <c r="J147" s="19">
        <f t="shared" si="13"/>
        <v>82.21517944336</v>
      </c>
      <c r="K147" s="19">
        <f t="shared" si="14"/>
        <v>165.453036499023</v>
      </c>
      <c r="L147" s="20">
        <f t="shared" si="15"/>
        <v>2.0124390364313145</v>
      </c>
      <c r="M147" s="20">
        <f t="shared" si="12"/>
        <v>2.4841484872350588</v>
      </c>
      <c r="P147" s="18">
        <f t="shared" si="16"/>
        <v>7.1835200028531361</v>
      </c>
    </row>
    <row r="148" spans="1:16" x14ac:dyDescent="0.15">
      <c r="A148" s="18">
        <v>73.5</v>
      </c>
      <c r="B148" s="18">
        <v>146</v>
      </c>
      <c r="D148">
        <v>644.83361816406295</v>
      </c>
      <c r="E148">
        <v>501.19204711914102</v>
      </c>
      <c r="F148">
        <v>420.16867065429699</v>
      </c>
      <c r="G148">
        <v>417.23849487304699</v>
      </c>
      <c r="I148" s="19">
        <f t="shared" si="13"/>
        <v>224.66494750976597</v>
      </c>
      <c r="J148" s="19">
        <f t="shared" si="13"/>
        <v>83.953552246094034</v>
      </c>
      <c r="K148" s="19">
        <f t="shared" si="14"/>
        <v>165.89746093750014</v>
      </c>
      <c r="L148" s="20">
        <f t="shared" si="15"/>
        <v>1.9760624357049594</v>
      </c>
      <c r="M148" s="20">
        <f t="shared" si="12"/>
        <v>2.4510027731580442</v>
      </c>
      <c r="P148" s="18">
        <f t="shared" si="16"/>
        <v>5.7533823415828174</v>
      </c>
    </row>
    <row r="149" spans="1:16" x14ac:dyDescent="0.15">
      <c r="A149" s="18">
        <v>74</v>
      </c>
      <c r="B149" s="18">
        <v>147</v>
      </c>
      <c r="D149">
        <v>630.68096923828102</v>
      </c>
      <c r="E149">
        <v>495.28079223632801</v>
      </c>
      <c r="F149">
        <v>418.92364501953102</v>
      </c>
      <c r="G149">
        <v>416.58499145507801</v>
      </c>
      <c r="I149" s="19">
        <f t="shared" si="13"/>
        <v>211.75732421875</v>
      </c>
      <c r="J149" s="19">
        <f t="shared" si="13"/>
        <v>78.69580078125</v>
      </c>
      <c r="K149" s="19">
        <f t="shared" si="14"/>
        <v>156.67026367187501</v>
      </c>
      <c r="L149" s="20">
        <f t="shared" si="15"/>
        <v>1.9908338452183734</v>
      </c>
      <c r="M149" s="20">
        <f t="shared" si="12"/>
        <v>2.469005069320799</v>
      </c>
      <c r="P149" s="18">
        <f t="shared" si="16"/>
        <v>6.530127162101004</v>
      </c>
    </row>
    <row r="150" spans="1:16" x14ac:dyDescent="0.15">
      <c r="A150" s="18">
        <v>74.5</v>
      </c>
      <c r="B150" s="18">
        <v>148</v>
      </c>
      <c r="D150">
        <v>638.725341796875</v>
      </c>
      <c r="E150">
        <v>498.77468872070301</v>
      </c>
      <c r="F150">
        <v>419.38140869140602</v>
      </c>
      <c r="G150">
        <v>417.07046508789102</v>
      </c>
      <c r="I150" s="19">
        <f t="shared" si="13"/>
        <v>219.34393310546898</v>
      </c>
      <c r="J150" s="19">
        <f t="shared" si="13"/>
        <v>81.704223632811988</v>
      </c>
      <c r="K150" s="19">
        <f t="shared" si="14"/>
        <v>162.1509765625006</v>
      </c>
      <c r="L150" s="20">
        <f t="shared" si="15"/>
        <v>1.9846094773658876</v>
      </c>
      <c r="M150" s="20">
        <f t="shared" si="12"/>
        <v>2.4660115881176541</v>
      </c>
      <c r="P150" s="18">
        <f t="shared" si="16"/>
        <v>6.4009674705349946</v>
      </c>
    </row>
    <row r="151" spans="1:16" x14ac:dyDescent="0.15">
      <c r="A151" s="18">
        <v>75</v>
      </c>
      <c r="B151" s="18">
        <v>149</v>
      </c>
      <c r="D151">
        <v>639.34735107421898</v>
      </c>
      <c r="E151">
        <v>499.28155517578102</v>
      </c>
      <c r="F151">
        <v>420.65939331054699</v>
      </c>
      <c r="G151">
        <v>418.16867065429699</v>
      </c>
      <c r="I151" s="19">
        <f t="shared" si="13"/>
        <v>218.68795776367199</v>
      </c>
      <c r="J151" s="19">
        <f t="shared" si="13"/>
        <v>81.112884521484034</v>
      </c>
      <c r="K151" s="19">
        <f t="shared" si="14"/>
        <v>161.90893859863317</v>
      </c>
      <c r="L151" s="20">
        <f t="shared" si="15"/>
        <v>1.9960939566358169</v>
      </c>
      <c r="M151" s="20">
        <f t="shared" si="12"/>
        <v>2.4807269540369239</v>
      </c>
      <c r="P151" s="18">
        <f t="shared" si="16"/>
        <v>7.0358911578516441</v>
      </c>
    </row>
    <row r="152" spans="1:16" x14ac:dyDescent="0.15">
      <c r="A152" s="18">
        <v>75.5</v>
      </c>
      <c r="B152" s="18">
        <v>150</v>
      </c>
      <c r="D152">
        <v>642.09637451171898</v>
      </c>
      <c r="E152">
        <v>500.94146728515602</v>
      </c>
      <c r="F152">
        <v>420.91711425781301</v>
      </c>
      <c r="G152">
        <v>418.16671752929699</v>
      </c>
      <c r="I152" s="19">
        <f t="shared" si="13"/>
        <v>221.17926025390597</v>
      </c>
      <c r="J152" s="19">
        <f t="shared" si="13"/>
        <v>82.774749755859034</v>
      </c>
      <c r="K152" s="19">
        <f t="shared" si="14"/>
        <v>163.23693542480464</v>
      </c>
      <c r="L152" s="20">
        <f t="shared" si="15"/>
        <v>1.9720619622078683</v>
      </c>
      <c r="M152" s="20">
        <f t="shared" ref="M152" si="17">L152+ABS($N$2)*A152</f>
        <v>2.459925846258316</v>
      </c>
      <c r="P152" s="18">
        <f t="shared" si="16"/>
        <v>6.1383860517251296</v>
      </c>
    </row>
    <row r="153" spans="1:16" x14ac:dyDescent="0.15">
      <c r="D153">
        <v>642.493896484375</v>
      </c>
      <c r="E153">
        <v>501.22531127929699</v>
      </c>
      <c r="F153">
        <v>419.94454956054699</v>
      </c>
      <c r="G153">
        <v>417.65612792968801</v>
      </c>
      <c r="I153" s="19"/>
      <c r="J153" s="19"/>
      <c r="K153" s="19"/>
      <c r="L153" s="20"/>
      <c r="M153" s="20"/>
    </row>
    <row r="154" spans="1:16" x14ac:dyDescent="0.15">
      <c r="D154">
        <v>635.26776123046898</v>
      </c>
      <c r="E154">
        <v>498.64651489257801</v>
      </c>
      <c r="F154">
        <v>420.15759277343801</v>
      </c>
      <c r="G154">
        <v>417.22055053710898</v>
      </c>
      <c r="I154" s="19"/>
      <c r="J154" s="19"/>
      <c r="K154" s="19"/>
      <c r="L154" s="20"/>
      <c r="M154" s="20"/>
    </row>
    <row r="155" spans="1:16" x14ac:dyDescent="0.15">
      <c r="D155">
        <v>641.24481201171898</v>
      </c>
      <c r="E155">
        <v>502.31982421875</v>
      </c>
      <c r="F155">
        <v>419.683837890625</v>
      </c>
      <c r="G155">
        <v>417.13311767578102</v>
      </c>
      <c r="I155" s="19"/>
      <c r="J155" s="19"/>
      <c r="K155" s="19"/>
      <c r="L155" s="20"/>
      <c r="M155" s="20"/>
    </row>
    <row r="156" spans="1:16" x14ac:dyDescent="0.15">
      <c r="D156">
        <v>644.02868652343795</v>
      </c>
      <c r="E156">
        <v>503.07803344726602</v>
      </c>
      <c r="F156">
        <v>419.63262939453102</v>
      </c>
      <c r="G156">
        <v>416.97259521484398</v>
      </c>
      <c r="I156" s="19"/>
      <c r="J156" s="19"/>
      <c r="K156" s="19"/>
      <c r="L156" s="20"/>
      <c r="M156" s="20"/>
    </row>
    <row r="157" spans="1:16" x14ac:dyDescent="0.15">
      <c r="D157">
        <v>634.331298828125</v>
      </c>
      <c r="E157">
        <v>499.05279541015602</v>
      </c>
      <c r="F157">
        <v>419.54714965820301</v>
      </c>
      <c r="G157">
        <v>417.12136840820301</v>
      </c>
      <c r="I157" s="19"/>
      <c r="J157" s="19"/>
      <c r="K157" s="19"/>
      <c r="L157" s="20"/>
      <c r="M157" s="20"/>
    </row>
    <row r="158" spans="1:16" x14ac:dyDescent="0.15">
      <c r="D158">
        <v>632.71844482421898</v>
      </c>
      <c r="E158">
        <v>499.05661010742199</v>
      </c>
      <c r="F158">
        <v>420.37097167968801</v>
      </c>
      <c r="G158">
        <v>417.61273193359398</v>
      </c>
      <c r="I158" s="19"/>
      <c r="J158" s="19"/>
      <c r="K158" s="19"/>
      <c r="L158" s="20"/>
      <c r="M158" s="20"/>
    </row>
    <row r="159" spans="1:16" x14ac:dyDescent="0.15">
      <c r="D159">
        <v>633.26892089843795</v>
      </c>
      <c r="E159">
        <v>499.07574462890602</v>
      </c>
      <c r="F159">
        <v>420.11746215820301</v>
      </c>
      <c r="G159">
        <v>417.58499145507801</v>
      </c>
      <c r="I159" s="19"/>
      <c r="J159" s="19"/>
      <c r="K159" s="19"/>
      <c r="L159" s="20"/>
      <c r="M159" s="20"/>
    </row>
    <row r="160" spans="1:16" x14ac:dyDescent="0.15">
      <c r="D160">
        <v>630.18518066406295</v>
      </c>
      <c r="E160">
        <v>498.98968505859398</v>
      </c>
      <c r="F160">
        <v>419.42608642578102</v>
      </c>
      <c r="G160">
        <v>417.177490234375</v>
      </c>
      <c r="I160" s="19"/>
      <c r="J160" s="19"/>
      <c r="K160" s="19"/>
      <c r="L160" s="20"/>
      <c r="M160" s="20"/>
    </row>
    <row r="161" spans="4:13" x14ac:dyDescent="0.15">
      <c r="D161">
        <v>625.86608886718795</v>
      </c>
      <c r="E161">
        <v>496.79495239257801</v>
      </c>
      <c r="F161">
        <v>419.29724121093801</v>
      </c>
      <c r="G161">
        <v>417.05709838867199</v>
      </c>
      <c r="I161" s="19"/>
      <c r="J161" s="19"/>
      <c r="K161" s="19"/>
      <c r="L161" s="20"/>
      <c r="M161" s="20"/>
    </row>
    <row r="162" spans="4:13" x14ac:dyDescent="0.15">
      <c r="D162">
        <v>631.29650878906295</v>
      </c>
      <c r="E162">
        <v>498.53021240234398</v>
      </c>
      <c r="F162">
        <v>419.24697875976602</v>
      </c>
      <c r="G162">
        <v>416.54748535156301</v>
      </c>
      <c r="I162" s="19"/>
      <c r="J162" s="19"/>
      <c r="K162" s="19"/>
      <c r="L162" s="20"/>
      <c r="M162" s="20"/>
    </row>
    <row r="163" spans="4:13" x14ac:dyDescent="0.15">
      <c r="D163">
        <v>629.30181884765602</v>
      </c>
      <c r="E163">
        <v>497.41390991210898</v>
      </c>
      <c r="F163">
        <v>419.17910766601602</v>
      </c>
      <c r="G163">
        <v>416.71124267578102</v>
      </c>
      <c r="I163" s="19"/>
      <c r="J163" s="19"/>
      <c r="K163" s="19"/>
      <c r="L163" s="20"/>
      <c r="M163" s="20"/>
    </row>
    <row r="164" spans="4:13" x14ac:dyDescent="0.15">
      <c r="D164">
        <v>622.17218017578102</v>
      </c>
      <c r="E164">
        <v>494.946044921875</v>
      </c>
      <c r="F164">
        <v>419.78826904296898</v>
      </c>
      <c r="G164">
        <v>417.36215209960898</v>
      </c>
      <c r="I164" s="19"/>
      <c r="J164" s="19"/>
      <c r="K164" s="19"/>
      <c r="L164" s="20"/>
      <c r="M164" s="20"/>
    </row>
    <row r="165" spans="4:13" x14ac:dyDescent="0.15">
      <c r="D165">
        <v>623.57574462890602</v>
      </c>
      <c r="E165">
        <v>495.56503295898398</v>
      </c>
      <c r="F165">
        <v>420.64926147460898</v>
      </c>
      <c r="G165">
        <v>418.40292358398398</v>
      </c>
      <c r="I165" s="19"/>
      <c r="J165" s="19"/>
      <c r="K165" s="19"/>
      <c r="L165" s="20"/>
      <c r="M165" s="20"/>
    </row>
    <row r="166" spans="4:13" x14ac:dyDescent="0.15">
      <c r="D166">
        <v>622.84240722656295</v>
      </c>
      <c r="E166">
        <v>495.65264892578102</v>
      </c>
      <c r="F166">
        <v>420.036865234375</v>
      </c>
      <c r="G166">
        <v>417.35302734375</v>
      </c>
      <c r="I166" s="19"/>
      <c r="J166" s="19"/>
      <c r="K166" s="19"/>
      <c r="L166" s="20"/>
      <c r="M166" s="20"/>
    </row>
    <row r="167" spans="4:13" x14ac:dyDescent="0.15">
      <c r="D167">
        <v>612.22955322265602</v>
      </c>
      <c r="E167">
        <v>491.51528930664102</v>
      </c>
      <c r="F167">
        <v>419.91485595703102</v>
      </c>
      <c r="G167">
        <v>417.537353515625</v>
      </c>
      <c r="I167" s="19"/>
      <c r="J167" s="19"/>
      <c r="K167" s="19"/>
      <c r="L167" s="20"/>
      <c r="M167" s="20"/>
    </row>
    <row r="168" spans="4:13" x14ac:dyDescent="0.15">
      <c r="D168">
        <v>608.08184814453102</v>
      </c>
      <c r="E168">
        <v>489.69738769531301</v>
      </c>
      <c r="F168">
        <v>419.40490722656301</v>
      </c>
      <c r="G168">
        <v>416.69494628906301</v>
      </c>
      <c r="I168" s="19"/>
      <c r="J168" s="19"/>
      <c r="K168" s="19"/>
      <c r="L168" s="20"/>
      <c r="M168" s="20"/>
    </row>
    <row r="169" spans="4:13" x14ac:dyDescent="0.15">
      <c r="D169">
        <v>617.81481933593795</v>
      </c>
      <c r="E169">
        <v>492.89440917968801</v>
      </c>
      <c r="F169">
        <v>419.06689453125</v>
      </c>
      <c r="G169">
        <v>416.67636108398398</v>
      </c>
      <c r="I169" s="19"/>
      <c r="J169" s="19"/>
      <c r="K169" s="19"/>
      <c r="L169" s="20"/>
      <c r="M169" s="20"/>
    </row>
    <row r="170" spans="4:13" x14ac:dyDescent="0.15">
      <c r="D170">
        <v>622.19622802734398</v>
      </c>
      <c r="E170">
        <v>496.26397705078102</v>
      </c>
      <c r="F170">
        <v>419.12887573242199</v>
      </c>
      <c r="G170">
        <v>416.93084716796898</v>
      </c>
      <c r="I170" s="19"/>
      <c r="J170" s="19"/>
      <c r="K170" s="19"/>
      <c r="L170" s="20"/>
      <c r="M170" s="20"/>
    </row>
    <row r="171" spans="4:13" x14ac:dyDescent="0.15">
      <c r="D171">
        <v>632.42883300781295</v>
      </c>
      <c r="E171">
        <v>500.1484375</v>
      </c>
      <c r="F171">
        <v>419.79379272460898</v>
      </c>
      <c r="G171">
        <v>416.821533203125</v>
      </c>
      <c r="I171" s="19"/>
      <c r="J171" s="19"/>
      <c r="K171" s="19"/>
      <c r="L171" s="20"/>
      <c r="M171" s="20"/>
    </row>
    <row r="172" spans="4:13" x14ac:dyDescent="0.15">
      <c r="D172">
        <v>627.83166503906295</v>
      </c>
      <c r="E172">
        <v>499.24255371093801</v>
      </c>
      <c r="F172">
        <v>419.60000610351602</v>
      </c>
      <c r="G172">
        <v>416.88580322265602</v>
      </c>
      <c r="I172" s="19"/>
      <c r="J172" s="19"/>
      <c r="K172" s="19"/>
      <c r="L172" s="20"/>
      <c r="M172" s="20"/>
    </row>
    <row r="173" spans="4:13" x14ac:dyDescent="0.15">
      <c r="D173">
        <v>635.69665527343795</v>
      </c>
      <c r="E173">
        <v>501.48623657226602</v>
      </c>
      <c r="F173">
        <v>419.63818359375</v>
      </c>
      <c r="G173">
        <v>417.05578613281301</v>
      </c>
      <c r="I173" s="19"/>
      <c r="J173" s="19"/>
      <c r="K173" s="19"/>
      <c r="L173" s="20"/>
      <c r="M173" s="20"/>
    </row>
    <row r="174" spans="4:13" x14ac:dyDescent="0.15">
      <c r="D174">
        <v>643.69470214843795</v>
      </c>
      <c r="E174">
        <v>504.35653686523398</v>
      </c>
      <c r="F174">
        <v>419.56900024414102</v>
      </c>
      <c r="G174">
        <v>417.108642578125</v>
      </c>
      <c r="I174" s="19"/>
      <c r="J174" s="19"/>
      <c r="K174" s="19"/>
      <c r="L174" s="20"/>
      <c r="M174" s="20"/>
    </row>
    <row r="175" spans="4:13" x14ac:dyDescent="0.15">
      <c r="D175">
        <v>637.99884033203102</v>
      </c>
      <c r="E175">
        <v>503.33242797851602</v>
      </c>
      <c r="F175">
        <v>419.43231201171898</v>
      </c>
      <c r="G175">
        <v>417.36215209960898</v>
      </c>
      <c r="I175" s="19"/>
      <c r="J175" s="19"/>
      <c r="K175" s="19"/>
      <c r="L175" s="20"/>
      <c r="M175" s="20"/>
    </row>
    <row r="176" spans="4:13" x14ac:dyDescent="0.15">
      <c r="D176">
        <v>641.74102783203102</v>
      </c>
      <c r="E176">
        <v>504.73718261718801</v>
      </c>
      <c r="F176">
        <v>420.04797363281301</v>
      </c>
      <c r="G176">
        <v>417.466552734375</v>
      </c>
      <c r="I176" s="19"/>
      <c r="J176" s="19"/>
      <c r="K176" s="19"/>
      <c r="L176" s="20"/>
      <c r="M176" s="20"/>
    </row>
    <row r="177" spans="4:13" x14ac:dyDescent="0.15">
      <c r="D177">
        <v>631.52795410156295</v>
      </c>
      <c r="E177">
        <v>499.77008056640602</v>
      </c>
      <c r="F177">
        <v>420.2802734375</v>
      </c>
      <c r="G177">
        <v>417.66787719726602</v>
      </c>
      <c r="I177" s="19"/>
      <c r="J177" s="19"/>
      <c r="K177" s="19"/>
      <c r="L177" s="20"/>
      <c r="M177" s="20"/>
    </row>
    <row r="178" spans="4:13" x14ac:dyDescent="0.15">
      <c r="D178">
        <v>624.419677734375</v>
      </c>
      <c r="E178">
        <v>497.73641967773398</v>
      </c>
      <c r="F178">
        <v>420.00784301757801</v>
      </c>
      <c r="G178">
        <v>417.43881225585898</v>
      </c>
      <c r="I178" s="19"/>
      <c r="J178" s="19"/>
      <c r="K178" s="19"/>
      <c r="L178" s="19"/>
    </row>
    <row r="179" spans="4:13" x14ac:dyDescent="0.15">
      <c r="D179">
        <v>637.99041748046898</v>
      </c>
      <c r="E179">
        <v>503.59103393554699</v>
      </c>
      <c r="F179">
        <v>419.48318481445301</v>
      </c>
      <c r="G179">
        <v>416.92758178710898</v>
      </c>
      <c r="I179" s="19"/>
      <c r="J179" s="19"/>
      <c r="K179" s="19"/>
      <c r="L179" s="19"/>
    </row>
    <row r="180" spans="4:13" x14ac:dyDescent="0.15">
      <c r="D180">
        <v>637.94226074218795</v>
      </c>
      <c r="E180">
        <v>503.84085083007801</v>
      </c>
      <c r="F180">
        <v>419.36477661132801</v>
      </c>
      <c r="G180">
        <v>416.52233886718801</v>
      </c>
      <c r="I180" s="19"/>
      <c r="J180" s="19"/>
      <c r="K180" s="19"/>
      <c r="L180" s="19"/>
    </row>
    <row r="181" spans="4:13" x14ac:dyDescent="0.15">
      <c r="D181">
        <v>632.87799072265602</v>
      </c>
      <c r="E181">
        <v>502.42770385742199</v>
      </c>
      <c r="F181">
        <v>419.40359497070301</v>
      </c>
      <c r="G181">
        <v>416.80783081054699</v>
      </c>
      <c r="I181" s="19"/>
      <c r="J181" s="19"/>
      <c r="K181" s="19"/>
      <c r="L181" s="19"/>
    </row>
    <row r="182" spans="4:13" x14ac:dyDescent="0.15">
      <c r="D182">
        <v>626.41046142578102</v>
      </c>
      <c r="E182">
        <v>500.68017578125</v>
      </c>
      <c r="F182">
        <v>419.41436767578102</v>
      </c>
      <c r="G182">
        <v>416.82806396484398</v>
      </c>
      <c r="I182" s="19"/>
      <c r="J182" s="19"/>
      <c r="K182" s="19"/>
      <c r="L182" s="19"/>
    </row>
    <row r="183" spans="4:13" x14ac:dyDescent="0.15">
      <c r="D183">
        <v>625.44989013671898</v>
      </c>
      <c r="E183">
        <v>502.64727783203102</v>
      </c>
      <c r="F183">
        <v>419.42218017578102</v>
      </c>
      <c r="G183">
        <v>416.8505859375</v>
      </c>
      <c r="I183" s="19"/>
      <c r="J183" s="19"/>
      <c r="K183" s="19"/>
      <c r="L183" s="19"/>
    </row>
    <row r="184" spans="4:13" x14ac:dyDescent="0.15">
      <c r="D184">
        <v>622.49542236328102</v>
      </c>
      <c r="E184">
        <v>502.62890625</v>
      </c>
      <c r="F184">
        <v>419.40261840820301</v>
      </c>
      <c r="G184">
        <v>416.97518920898398</v>
      </c>
      <c r="I184" s="19"/>
      <c r="J184" s="19"/>
      <c r="K184" s="19"/>
      <c r="L184" s="19"/>
    </row>
    <row r="185" spans="4:13" x14ac:dyDescent="0.15">
      <c r="D185">
        <v>621.78271484375</v>
      </c>
      <c r="E185">
        <v>502.6572265625</v>
      </c>
      <c r="F185">
        <v>418.816650390625</v>
      </c>
      <c r="G185">
        <v>416.27731323242199</v>
      </c>
      <c r="I185" s="19"/>
      <c r="J185" s="19"/>
      <c r="K185" s="19"/>
      <c r="L185" s="19"/>
    </row>
    <row r="186" spans="4:13" x14ac:dyDescent="0.15">
      <c r="D186">
        <v>619.77313232421898</v>
      </c>
      <c r="E186">
        <v>502.11016845703102</v>
      </c>
      <c r="F186">
        <v>418.80456542968801</v>
      </c>
      <c r="G186">
        <v>416.31387329101602</v>
      </c>
      <c r="I186" s="19"/>
      <c r="J186" s="19"/>
      <c r="K186" s="19"/>
      <c r="L186" s="19"/>
    </row>
    <row r="187" spans="4:13" x14ac:dyDescent="0.15">
      <c r="D187">
        <v>624.31982421875</v>
      </c>
      <c r="E187">
        <v>505.42385864257801</v>
      </c>
      <c r="F187">
        <v>419.12103271484398</v>
      </c>
      <c r="G187">
        <v>416.38272094726602</v>
      </c>
      <c r="I187" s="19"/>
      <c r="J187" s="19"/>
      <c r="K187" s="19"/>
      <c r="L187" s="19"/>
    </row>
    <row r="188" spans="4:13" x14ac:dyDescent="0.15">
      <c r="D188">
        <v>631.76281738281295</v>
      </c>
      <c r="E188">
        <v>509.58453369140602</v>
      </c>
      <c r="F188">
        <v>419.08840942382801</v>
      </c>
      <c r="G188">
        <v>416.87145996093801</v>
      </c>
      <c r="I188" s="19"/>
      <c r="J188" s="19"/>
      <c r="K188" s="19"/>
      <c r="L188" s="19"/>
    </row>
    <row r="189" spans="4:13" x14ac:dyDescent="0.15">
      <c r="D189">
        <v>634.98126220703102</v>
      </c>
      <c r="E189">
        <v>510.86724853515602</v>
      </c>
      <c r="F189">
        <v>419.72790527343801</v>
      </c>
      <c r="G189">
        <v>417.02185058593801</v>
      </c>
      <c r="I189" s="19"/>
      <c r="J189" s="19"/>
      <c r="K189" s="19"/>
      <c r="L189" s="19"/>
    </row>
    <row r="190" spans="4:13" x14ac:dyDescent="0.15">
      <c r="D190">
        <v>640.52868652343795</v>
      </c>
      <c r="E190">
        <v>513.83819580078102</v>
      </c>
      <c r="F190">
        <v>419.55172729492199</v>
      </c>
      <c r="G190">
        <v>417.32040405273398</v>
      </c>
      <c r="I190" s="19"/>
      <c r="J190" s="19"/>
      <c r="K190" s="19"/>
      <c r="L190" s="19"/>
    </row>
    <row r="191" spans="4:13" x14ac:dyDescent="0.15">
      <c r="D191">
        <v>633.23797607421898</v>
      </c>
      <c r="E191">
        <v>510.81597900390602</v>
      </c>
      <c r="F191">
        <v>420.15921020507801</v>
      </c>
      <c r="G191">
        <v>417.58435058593801</v>
      </c>
      <c r="I191" s="19"/>
      <c r="J191" s="19"/>
      <c r="K191" s="19"/>
      <c r="L191" s="19"/>
    </row>
    <row r="192" spans="4:13" x14ac:dyDescent="0.15">
      <c r="D192">
        <v>622.09906005859398</v>
      </c>
      <c r="E192">
        <v>506.12472534179699</v>
      </c>
      <c r="F192">
        <v>419.14389038085898</v>
      </c>
      <c r="G192">
        <v>416.69201660156301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L44" sqref="L4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609.47436519999997</v>
      </c>
      <c r="E2">
        <v>526.02832030000002</v>
      </c>
      <c r="F2">
        <v>471.60183719999998</v>
      </c>
      <c r="G2">
        <v>466.53460689999997</v>
      </c>
      <c r="I2" s="19">
        <f t="shared" ref="I2:J65" si="0">D2-F2</f>
        <v>137.87252799999999</v>
      </c>
      <c r="J2" s="19">
        <f t="shared" si="0"/>
        <v>59.493713400000047</v>
      </c>
      <c r="K2" s="19">
        <f t="shared" ref="K2:K65" si="1">I2-0.7*J2</f>
        <v>96.226928619999967</v>
      </c>
      <c r="L2" s="20">
        <f t="shared" ref="L2:L65" si="2">K2/J2</f>
        <v>1.6174301975912617</v>
      </c>
      <c r="M2" s="20"/>
      <c r="N2" s="18">
        <f>LINEST(V64:V104,U64:U104)</f>
        <v>-7.9795191279558152E-3</v>
      </c>
      <c r="O2" s="21">
        <f>AVERAGE(M38:M45)</f>
        <v>1.6057224362375151</v>
      </c>
    </row>
    <row r="3" spans="1:16" x14ac:dyDescent="0.15">
      <c r="A3" s="18">
        <v>1</v>
      </c>
      <c r="B3" s="18">
        <v>1</v>
      </c>
      <c r="C3" s="18" t="s">
        <v>7</v>
      </c>
      <c r="D3">
        <v>607.59027100000003</v>
      </c>
      <c r="E3">
        <v>523.76495360000001</v>
      </c>
      <c r="F3">
        <v>472.3049011</v>
      </c>
      <c r="G3">
        <v>467.2556763</v>
      </c>
      <c r="I3" s="19">
        <f t="shared" si="0"/>
        <v>135.28536990000003</v>
      </c>
      <c r="J3" s="19">
        <f t="shared" si="0"/>
        <v>56.509277300000008</v>
      </c>
      <c r="K3" s="19">
        <f t="shared" si="1"/>
        <v>95.728875790000032</v>
      </c>
      <c r="L3" s="20">
        <f t="shared" si="2"/>
        <v>1.6940382245872398</v>
      </c>
      <c r="M3" s="20"/>
    </row>
    <row r="4" spans="1:16" ht="15" x14ac:dyDescent="0.15">
      <c r="A4" s="18">
        <v>1.5</v>
      </c>
      <c r="B4" s="18">
        <v>2</v>
      </c>
      <c r="D4">
        <v>607.69329830000004</v>
      </c>
      <c r="E4">
        <v>523.69110109999997</v>
      </c>
      <c r="F4">
        <v>471.70224000000002</v>
      </c>
      <c r="G4">
        <v>466.64959720000002</v>
      </c>
      <c r="I4" s="19">
        <f t="shared" si="0"/>
        <v>135.99105830000002</v>
      </c>
      <c r="J4" s="19">
        <f t="shared" si="0"/>
        <v>57.041503899999952</v>
      </c>
      <c r="K4" s="19">
        <f t="shared" si="1"/>
        <v>96.062005570000053</v>
      </c>
      <c r="L4" s="20">
        <f t="shared" si="2"/>
        <v>1.6840721054340948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606.41210939999996</v>
      </c>
      <c r="E5">
        <v>523.46209720000002</v>
      </c>
      <c r="F5">
        <v>472.17770389999998</v>
      </c>
      <c r="G5">
        <v>466.98944089999998</v>
      </c>
      <c r="I5" s="19">
        <f t="shared" si="0"/>
        <v>134.23440549999998</v>
      </c>
      <c r="J5" s="19">
        <f t="shared" si="0"/>
        <v>56.47265630000004</v>
      </c>
      <c r="K5" s="19">
        <f t="shared" si="1"/>
        <v>94.703546089999946</v>
      </c>
      <c r="L5" s="20">
        <f t="shared" si="2"/>
        <v>1.6769805476637352</v>
      </c>
      <c r="M5" s="20"/>
      <c r="N5" s="18">
        <f>RSQ(V64:V104,U64:U104)</f>
        <v>0.97111528886371568</v>
      </c>
    </row>
    <row r="6" spans="1:16" x14ac:dyDescent="0.15">
      <c r="A6" s="18">
        <v>2.5</v>
      </c>
      <c r="B6" s="18">
        <v>4</v>
      </c>
      <c r="C6" s="18" t="s">
        <v>5</v>
      </c>
      <c r="D6">
        <v>607.30065920000004</v>
      </c>
      <c r="E6">
        <v>523.61114499999996</v>
      </c>
      <c r="F6">
        <v>471.528595</v>
      </c>
      <c r="G6">
        <v>466.44070429999999</v>
      </c>
      <c r="I6" s="19">
        <f t="shared" si="0"/>
        <v>135.77206420000005</v>
      </c>
      <c r="J6" s="19">
        <f t="shared" si="0"/>
        <v>57.170440699999972</v>
      </c>
      <c r="K6" s="19">
        <f t="shared" si="1"/>
        <v>95.752755710000059</v>
      </c>
      <c r="L6" s="20">
        <f t="shared" si="2"/>
        <v>1.674864747194438</v>
      </c>
      <c r="M6" s="20">
        <f t="shared" ref="M6:M22" si="3">L6+ABS($N$2)*A6</f>
        <v>1.6948135450143276</v>
      </c>
      <c r="P6" s="18">
        <f t="shared" ref="P6:P69" si="4">(M6-$O$2)/$O$2*100</f>
        <v>5.5483504973355382</v>
      </c>
    </row>
    <row r="7" spans="1:16" x14ac:dyDescent="0.15">
      <c r="A7" s="18">
        <v>3</v>
      </c>
      <c r="B7" s="18">
        <v>5</v>
      </c>
      <c r="C7" s="18" t="s">
        <v>8</v>
      </c>
      <c r="D7">
        <v>606.72900389999995</v>
      </c>
      <c r="E7">
        <v>523.02532959999996</v>
      </c>
      <c r="F7">
        <v>471.28250120000001</v>
      </c>
      <c r="G7">
        <v>466.49642940000001</v>
      </c>
      <c r="I7" s="19">
        <f t="shared" si="0"/>
        <v>135.44650269999994</v>
      </c>
      <c r="J7" s="19">
        <f t="shared" si="0"/>
        <v>56.528900199999953</v>
      </c>
      <c r="K7" s="19">
        <f t="shared" si="1"/>
        <v>95.876272559999975</v>
      </c>
      <c r="L7" s="20">
        <f t="shared" si="2"/>
        <v>1.6960576310663842</v>
      </c>
      <c r="M7" s="20">
        <f t="shared" si="3"/>
        <v>1.7199961884502517</v>
      </c>
      <c r="P7" s="18">
        <f t="shared" si="4"/>
        <v>7.1166566296787721</v>
      </c>
    </row>
    <row r="8" spans="1:16" x14ac:dyDescent="0.15">
      <c r="A8" s="18">
        <v>3.5</v>
      </c>
      <c r="B8" s="18">
        <v>6</v>
      </c>
      <c r="D8">
        <v>595.56768799999998</v>
      </c>
      <c r="E8">
        <v>518.79681400000004</v>
      </c>
      <c r="F8">
        <v>471.89797970000001</v>
      </c>
      <c r="G8">
        <v>466.96264650000001</v>
      </c>
      <c r="I8" s="19">
        <f t="shared" si="0"/>
        <v>123.66970829999997</v>
      </c>
      <c r="J8" s="19">
        <f t="shared" si="0"/>
        <v>51.834167500000035</v>
      </c>
      <c r="K8" s="19">
        <f t="shared" si="1"/>
        <v>87.385791049999938</v>
      </c>
      <c r="L8" s="20">
        <f t="shared" si="2"/>
        <v>1.6858723746262516</v>
      </c>
      <c r="M8" s="20">
        <f t="shared" si="3"/>
        <v>1.7138006915740969</v>
      </c>
      <c r="P8" s="18">
        <f t="shared" si="4"/>
        <v>6.7308180353902127</v>
      </c>
    </row>
    <row r="9" spans="1:16" x14ac:dyDescent="0.15">
      <c r="A9" s="18">
        <v>4</v>
      </c>
      <c r="B9" s="18">
        <v>7</v>
      </c>
      <c r="D9">
        <v>605.16290279999998</v>
      </c>
      <c r="E9">
        <v>524.65301509999995</v>
      </c>
      <c r="F9">
        <v>471.42950439999998</v>
      </c>
      <c r="G9">
        <v>466.3008423</v>
      </c>
      <c r="I9" s="19">
        <f t="shared" si="0"/>
        <v>133.7333984</v>
      </c>
      <c r="J9" s="19">
        <f t="shared" si="0"/>
        <v>58.352172799999948</v>
      </c>
      <c r="K9" s="19">
        <f t="shared" si="1"/>
        <v>92.886877440000035</v>
      </c>
      <c r="L9" s="20">
        <f t="shared" si="2"/>
        <v>1.5918323685797715</v>
      </c>
      <c r="M9" s="20">
        <f t="shared" si="3"/>
        <v>1.6237504450915947</v>
      </c>
      <c r="P9" s="18">
        <f t="shared" si="4"/>
        <v>1.1227350659882638</v>
      </c>
    </row>
    <row r="10" spans="1:16" x14ac:dyDescent="0.15">
      <c r="A10" s="18">
        <v>4.5</v>
      </c>
      <c r="B10" s="18">
        <v>8</v>
      </c>
      <c r="D10">
        <v>603.82641599999999</v>
      </c>
      <c r="E10">
        <v>525.01403809999999</v>
      </c>
      <c r="F10">
        <v>471.71328740000001</v>
      </c>
      <c r="G10">
        <v>466.6317444</v>
      </c>
      <c r="I10" s="19">
        <f t="shared" si="0"/>
        <v>132.11312859999998</v>
      </c>
      <c r="J10" s="19">
        <f t="shared" si="0"/>
        <v>58.382293699999991</v>
      </c>
      <c r="K10" s="19">
        <f t="shared" si="1"/>
        <v>91.245523009999999</v>
      </c>
      <c r="L10" s="20">
        <f t="shared" si="2"/>
        <v>1.5628971941196619</v>
      </c>
      <c r="M10" s="20">
        <f t="shared" si="3"/>
        <v>1.5988050301954631</v>
      </c>
      <c r="P10" s="18">
        <f t="shared" si="4"/>
        <v>-0.43079712196466036</v>
      </c>
    </row>
    <row r="11" spans="1:16" x14ac:dyDescent="0.15">
      <c r="A11" s="18">
        <v>5</v>
      </c>
      <c r="B11" s="18">
        <v>9</v>
      </c>
      <c r="D11">
        <v>603.95159909999995</v>
      </c>
      <c r="E11">
        <v>525.70812990000002</v>
      </c>
      <c r="F11">
        <v>471.4962769</v>
      </c>
      <c r="G11">
        <v>466.19607539999998</v>
      </c>
      <c r="I11" s="19">
        <f t="shared" si="0"/>
        <v>132.45532219999996</v>
      </c>
      <c r="J11" s="19">
        <f t="shared" si="0"/>
        <v>59.512054500000033</v>
      </c>
      <c r="K11" s="19">
        <f t="shared" si="1"/>
        <v>90.796884049999932</v>
      </c>
      <c r="L11" s="20">
        <f t="shared" si="2"/>
        <v>1.5256889518072323</v>
      </c>
      <c r="M11" s="20">
        <f t="shared" si="3"/>
        <v>1.5655865474470114</v>
      </c>
      <c r="P11" s="18">
        <f t="shared" si="4"/>
        <v>-2.4995533402739882</v>
      </c>
    </row>
    <row r="12" spans="1:16" x14ac:dyDescent="0.15">
      <c r="A12" s="18">
        <v>5.5</v>
      </c>
      <c r="B12" s="18">
        <v>10</v>
      </c>
      <c r="D12">
        <v>598.23742679999998</v>
      </c>
      <c r="E12">
        <v>523.87390140000002</v>
      </c>
      <c r="F12">
        <v>472.0771484</v>
      </c>
      <c r="G12">
        <v>466.92623900000001</v>
      </c>
      <c r="I12" s="19">
        <f t="shared" si="0"/>
        <v>126.16027839999998</v>
      </c>
      <c r="J12" s="19">
        <f t="shared" si="0"/>
        <v>56.947662400000013</v>
      </c>
      <c r="K12" s="19">
        <f t="shared" si="1"/>
        <v>86.296914719999975</v>
      </c>
      <c r="L12" s="20">
        <f t="shared" si="2"/>
        <v>1.5153723802366286</v>
      </c>
      <c r="M12" s="20">
        <f t="shared" si="3"/>
        <v>1.5592597354403857</v>
      </c>
      <c r="P12" s="18">
        <f t="shared" si="4"/>
        <v>-2.8935698816041686</v>
      </c>
    </row>
    <row r="13" spans="1:16" x14ac:dyDescent="0.15">
      <c r="A13" s="18">
        <v>6</v>
      </c>
      <c r="B13" s="18">
        <v>11</v>
      </c>
      <c r="D13">
        <v>598.52770999999996</v>
      </c>
      <c r="E13">
        <v>522.98278809999999</v>
      </c>
      <c r="F13">
        <v>470.6608276</v>
      </c>
      <c r="G13">
        <v>465.31903080000001</v>
      </c>
      <c r="I13" s="19">
        <f t="shared" si="0"/>
        <v>127.86688239999995</v>
      </c>
      <c r="J13" s="19">
        <f t="shared" si="0"/>
        <v>57.663757299999986</v>
      </c>
      <c r="K13" s="19">
        <f t="shared" si="1"/>
        <v>87.502252289999973</v>
      </c>
      <c r="L13" s="20">
        <f t="shared" si="2"/>
        <v>1.517456655395572</v>
      </c>
      <c r="M13" s="20">
        <f t="shared" si="3"/>
        <v>1.5653337701633068</v>
      </c>
      <c r="P13" s="18">
        <f t="shared" si="4"/>
        <v>-2.5152956178930865</v>
      </c>
    </row>
    <row r="14" spans="1:16" x14ac:dyDescent="0.15">
      <c r="A14" s="18">
        <v>6.5</v>
      </c>
      <c r="B14" s="18">
        <v>12</v>
      </c>
      <c r="D14">
        <v>600.72406009999997</v>
      </c>
      <c r="E14">
        <v>524.7130737</v>
      </c>
      <c r="F14">
        <v>471.35006709999999</v>
      </c>
      <c r="G14">
        <v>466.2735596</v>
      </c>
      <c r="I14" s="19">
        <f t="shared" si="0"/>
        <v>129.37399299999998</v>
      </c>
      <c r="J14" s="19">
        <f t="shared" si="0"/>
        <v>58.439514099999997</v>
      </c>
      <c r="K14" s="19">
        <f t="shared" si="1"/>
        <v>88.466333129999981</v>
      </c>
      <c r="L14" s="20">
        <f t="shared" si="2"/>
        <v>1.513810210307686</v>
      </c>
      <c r="M14" s="20">
        <f t="shared" si="3"/>
        <v>1.5656770846393988</v>
      </c>
      <c r="P14" s="18">
        <f t="shared" si="4"/>
        <v>-2.4939149316459361</v>
      </c>
    </row>
    <row r="15" spans="1:16" x14ac:dyDescent="0.15">
      <c r="A15" s="18">
        <v>7</v>
      </c>
      <c r="B15" s="18">
        <v>13</v>
      </c>
      <c r="D15">
        <v>600.53790279999998</v>
      </c>
      <c r="E15">
        <v>524.56146239999998</v>
      </c>
      <c r="F15">
        <v>471.84713749999997</v>
      </c>
      <c r="G15">
        <v>466.65579220000001</v>
      </c>
      <c r="I15" s="19">
        <f t="shared" si="0"/>
        <v>128.69076530000001</v>
      </c>
      <c r="J15" s="19">
        <f t="shared" si="0"/>
        <v>57.905670199999975</v>
      </c>
      <c r="K15" s="19">
        <f t="shared" si="1"/>
        <v>88.156796160000027</v>
      </c>
      <c r="L15" s="20">
        <f t="shared" si="2"/>
        <v>1.5224207898037603</v>
      </c>
      <c r="M15" s="20">
        <f t="shared" si="3"/>
        <v>1.578277423699451</v>
      </c>
      <c r="P15" s="18">
        <f t="shared" si="4"/>
        <v>-1.7092002900807992</v>
      </c>
    </row>
    <row r="16" spans="1:16" x14ac:dyDescent="0.15">
      <c r="A16" s="18">
        <v>7.5</v>
      </c>
      <c r="B16" s="18">
        <v>14</v>
      </c>
      <c r="D16">
        <v>597.31829830000004</v>
      </c>
      <c r="E16">
        <v>522.26416019999999</v>
      </c>
      <c r="F16">
        <v>470.77243040000002</v>
      </c>
      <c r="G16">
        <v>465.86972050000003</v>
      </c>
      <c r="I16" s="19">
        <f t="shared" si="0"/>
        <v>126.54586790000002</v>
      </c>
      <c r="J16" s="19">
        <f t="shared" si="0"/>
        <v>56.394439699999964</v>
      </c>
      <c r="K16" s="19">
        <f t="shared" si="1"/>
        <v>87.069760110000047</v>
      </c>
      <c r="L16" s="20">
        <f t="shared" si="2"/>
        <v>1.5439422853242764</v>
      </c>
      <c r="M16" s="20">
        <f t="shared" si="3"/>
        <v>1.603788678783945</v>
      </c>
      <c r="P16" s="18">
        <f t="shared" si="4"/>
        <v>-0.12042912336089533</v>
      </c>
    </row>
    <row r="17" spans="1:16" x14ac:dyDescent="0.15">
      <c r="A17" s="18">
        <v>8</v>
      </c>
      <c r="B17" s="18">
        <v>15</v>
      </c>
      <c r="D17">
        <v>597.17083739999998</v>
      </c>
      <c r="E17">
        <v>522.77227779999998</v>
      </c>
      <c r="F17">
        <v>471.99154659999999</v>
      </c>
      <c r="G17">
        <v>467.07977290000002</v>
      </c>
      <c r="I17" s="19">
        <f t="shared" si="0"/>
        <v>125.17929079999999</v>
      </c>
      <c r="J17" s="19">
        <f t="shared" si="0"/>
        <v>55.69250489999996</v>
      </c>
      <c r="K17" s="19">
        <f t="shared" si="1"/>
        <v>86.19453737000002</v>
      </c>
      <c r="L17" s="20">
        <f t="shared" si="2"/>
        <v>1.5476864889587698</v>
      </c>
      <c r="M17" s="20">
        <f t="shared" si="3"/>
        <v>1.6115226419824162</v>
      </c>
      <c r="P17" s="18">
        <f t="shared" si="4"/>
        <v>0.36122094416840977</v>
      </c>
    </row>
    <row r="18" spans="1:16" x14ac:dyDescent="0.15">
      <c r="A18" s="18">
        <v>8.5</v>
      </c>
      <c r="B18" s="18">
        <v>16</v>
      </c>
      <c r="D18">
        <v>593.58996579999996</v>
      </c>
      <c r="E18">
        <v>520.17626949999999</v>
      </c>
      <c r="F18">
        <v>471.37783810000002</v>
      </c>
      <c r="G18">
        <v>466.1465149</v>
      </c>
      <c r="I18" s="19">
        <f t="shared" si="0"/>
        <v>122.21212769999994</v>
      </c>
      <c r="J18" s="19">
        <f t="shared" si="0"/>
        <v>54.02975459999999</v>
      </c>
      <c r="K18" s="19">
        <f t="shared" si="1"/>
        <v>84.391299479999958</v>
      </c>
      <c r="L18" s="20">
        <f t="shared" si="2"/>
        <v>1.5619411952687265</v>
      </c>
      <c r="M18" s="20">
        <f t="shared" si="3"/>
        <v>1.6297671078563509</v>
      </c>
      <c r="P18" s="18">
        <f t="shared" si="4"/>
        <v>1.4974363611170964</v>
      </c>
    </row>
    <row r="19" spans="1:16" x14ac:dyDescent="0.15">
      <c r="A19" s="18">
        <v>9</v>
      </c>
      <c r="B19" s="18">
        <v>17</v>
      </c>
      <c r="D19">
        <v>597.36163329999999</v>
      </c>
      <c r="E19">
        <v>522.48919679999995</v>
      </c>
      <c r="F19">
        <v>471.08609009999998</v>
      </c>
      <c r="G19">
        <v>465.96313479999998</v>
      </c>
      <c r="I19" s="19">
        <f t="shared" si="0"/>
        <v>126.27554320000002</v>
      </c>
      <c r="J19" s="19">
        <f t="shared" si="0"/>
        <v>56.526061999999968</v>
      </c>
      <c r="K19" s="19">
        <f t="shared" si="1"/>
        <v>86.707299800000044</v>
      </c>
      <c r="L19" s="20">
        <f t="shared" si="2"/>
        <v>1.5339349095289903</v>
      </c>
      <c r="M19" s="20">
        <f t="shared" si="3"/>
        <v>1.6057505816805926</v>
      </c>
      <c r="P19" s="18">
        <f t="shared" si="4"/>
        <v>1.75282118766729E-3</v>
      </c>
    </row>
    <row r="20" spans="1:16" x14ac:dyDescent="0.15">
      <c r="A20" s="18">
        <v>9.5</v>
      </c>
      <c r="B20" s="18">
        <v>18</v>
      </c>
      <c r="D20">
        <v>592.04711910000003</v>
      </c>
      <c r="E20">
        <v>521.08947750000004</v>
      </c>
      <c r="F20">
        <v>471.82098389999999</v>
      </c>
      <c r="G20">
        <v>466.77029420000002</v>
      </c>
      <c r="I20" s="19">
        <f t="shared" si="0"/>
        <v>120.22613520000004</v>
      </c>
      <c r="J20" s="19">
        <f t="shared" si="0"/>
        <v>54.31918330000002</v>
      </c>
      <c r="K20" s="19">
        <f t="shared" si="1"/>
        <v>82.20270689000003</v>
      </c>
      <c r="L20" s="20">
        <f t="shared" si="2"/>
        <v>1.5133273715843956</v>
      </c>
      <c r="M20" s="20">
        <f t="shared" si="3"/>
        <v>1.5891328032999759</v>
      </c>
      <c r="P20" s="18">
        <f t="shared" si="4"/>
        <v>-1.0331569493673891</v>
      </c>
    </row>
    <row r="21" spans="1:16" x14ac:dyDescent="0.15">
      <c r="A21" s="18">
        <v>10</v>
      </c>
      <c r="B21" s="18">
        <v>19</v>
      </c>
      <c r="D21">
        <v>590.73773189999997</v>
      </c>
      <c r="E21">
        <v>519.99407959999996</v>
      </c>
      <c r="F21">
        <v>470.41439819999999</v>
      </c>
      <c r="G21">
        <v>465.57260129999997</v>
      </c>
      <c r="I21" s="19">
        <f t="shared" si="0"/>
        <v>120.32333369999998</v>
      </c>
      <c r="J21" s="19">
        <f t="shared" si="0"/>
        <v>54.42147829999999</v>
      </c>
      <c r="K21" s="19">
        <f t="shared" si="1"/>
        <v>82.228298889999991</v>
      </c>
      <c r="L21" s="20">
        <f t="shared" si="2"/>
        <v>1.5109530549081025</v>
      </c>
      <c r="M21" s="20">
        <f t="shared" si="3"/>
        <v>1.5907482461876608</v>
      </c>
      <c r="P21" s="18">
        <f t="shared" si="4"/>
        <v>-0.93255158624683931</v>
      </c>
    </row>
    <row r="22" spans="1:16" x14ac:dyDescent="0.15">
      <c r="A22" s="18">
        <v>10.5</v>
      </c>
      <c r="B22" s="18">
        <v>20</v>
      </c>
      <c r="D22">
        <v>588.40399170000001</v>
      </c>
      <c r="E22">
        <v>518.41766359999997</v>
      </c>
      <c r="F22">
        <v>471.09826659999999</v>
      </c>
      <c r="G22">
        <v>466.11386110000001</v>
      </c>
      <c r="I22" s="19">
        <f t="shared" si="0"/>
        <v>117.30572510000002</v>
      </c>
      <c r="J22" s="19">
        <f t="shared" si="0"/>
        <v>52.303802499999961</v>
      </c>
      <c r="K22" s="19">
        <f t="shared" si="1"/>
        <v>80.693063350000045</v>
      </c>
      <c r="L22" s="20">
        <f t="shared" si="2"/>
        <v>1.5427762321869449</v>
      </c>
      <c r="M22" s="20">
        <f t="shared" si="3"/>
        <v>1.6265611830304809</v>
      </c>
      <c r="P22" s="18">
        <f t="shared" si="4"/>
        <v>1.2977801345165609</v>
      </c>
    </row>
    <row r="23" spans="1:16" x14ac:dyDescent="0.15">
      <c r="A23" s="18">
        <v>11</v>
      </c>
      <c r="B23" s="18">
        <v>21</v>
      </c>
      <c r="D23">
        <v>597.96228029999997</v>
      </c>
      <c r="E23">
        <v>522.70989989999998</v>
      </c>
      <c r="F23">
        <v>471.47985840000001</v>
      </c>
      <c r="G23">
        <v>466.33139039999998</v>
      </c>
      <c r="I23" s="19">
        <f t="shared" si="0"/>
        <v>126.48242189999996</v>
      </c>
      <c r="J23" s="19">
        <f t="shared" si="0"/>
        <v>56.378509500000007</v>
      </c>
      <c r="K23" s="19">
        <f t="shared" si="1"/>
        <v>87.017465249999958</v>
      </c>
      <c r="L23" s="20">
        <f t="shared" si="2"/>
        <v>1.5434509713315487</v>
      </c>
      <c r="M23" s="20">
        <f>L23+ABS($N$2)*A23</f>
        <v>1.6312256817390627</v>
      </c>
      <c r="P23" s="18">
        <f t="shared" si="4"/>
        <v>1.5882723518085788</v>
      </c>
    </row>
    <row r="24" spans="1:16" x14ac:dyDescent="0.15">
      <c r="A24" s="18">
        <v>11.5</v>
      </c>
      <c r="B24" s="18">
        <v>22</v>
      </c>
      <c r="D24">
        <v>595.71575929999995</v>
      </c>
      <c r="E24">
        <v>521.20715329999996</v>
      </c>
      <c r="F24">
        <v>470.95825200000002</v>
      </c>
      <c r="G24">
        <v>465.85412600000001</v>
      </c>
      <c r="I24" s="19">
        <f t="shared" si="0"/>
        <v>124.75750729999993</v>
      </c>
      <c r="J24" s="19">
        <f t="shared" si="0"/>
        <v>55.353027299999951</v>
      </c>
      <c r="K24" s="19">
        <f t="shared" si="1"/>
        <v>86.010388189999958</v>
      </c>
      <c r="L24" s="20">
        <f t="shared" si="2"/>
        <v>1.5538515666694175</v>
      </c>
      <c r="M24" s="20">
        <f t="shared" ref="M24:M87" si="5">L24+ABS($N$2)*A24</f>
        <v>1.6456160366409094</v>
      </c>
      <c r="P24" s="18">
        <f t="shared" si="4"/>
        <v>2.4844642824367509</v>
      </c>
    </row>
    <row r="25" spans="1:16" x14ac:dyDescent="0.15">
      <c r="A25" s="18">
        <v>12</v>
      </c>
      <c r="B25" s="18">
        <v>23</v>
      </c>
      <c r="D25">
        <v>598.82788089999997</v>
      </c>
      <c r="E25">
        <v>522.9396362</v>
      </c>
      <c r="F25">
        <v>471.6145325</v>
      </c>
      <c r="G25">
        <v>466.57928470000002</v>
      </c>
      <c r="I25" s="19">
        <f t="shared" si="0"/>
        <v>127.21334839999997</v>
      </c>
      <c r="J25" s="19">
        <f t="shared" si="0"/>
        <v>56.360351499999979</v>
      </c>
      <c r="K25" s="19">
        <f t="shared" si="1"/>
        <v>87.761102349999987</v>
      </c>
      <c r="L25" s="20">
        <f t="shared" si="2"/>
        <v>1.557142565904686</v>
      </c>
      <c r="M25" s="20">
        <f t="shared" si="5"/>
        <v>1.6528967954401559</v>
      </c>
      <c r="P25" s="18">
        <f t="shared" si="4"/>
        <v>2.9378900199699807</v>
      </c>
    </row>
    <row r="26" spans="1:16" x14ac:dyDescent="0.15">
      <c r="A26" s="18">
        <v>12.5</v>
      </c>
      <c r="B26" s="18">
        <v>24</v>
      </c>
      <c r="D26">
        <v>598.5352173</v>
      </c>
      <c r="E26">
        <v>522.41925049999998</v>
      </c>
      <c r="F26">
        <v>470.6270447</v>
      </c>
      <c r="G26">
        <v>465.51593020000001</v>
      </c>
      <c r="I26" s="19">
        <f t="shared" si="0"/>
        <v>127.9081726</v>
      </c>
      <c r="J26" s="19">
        <f t="shared" si="0"/>
        <v>56.903320299999962</v>
      </c>
      <c r="K26" s="19">
        <f t="shared" si="1"/>
        <v>88.075848390000033</v>
      </c>
      <c r="L26" s="20">
        <f t="shared" si="2"/>
        <v>1.5478156270258994</v>
      </c>
      <c r="M26" s="20">
        <f t="shared" si="5"/>
        <v>1.647559616125347</v>
      </c>
      <c r="P26" s="18">
        <f t="shared" si="4"/>
        <v>2.6055050950065568</v>
      </c>
    </row>
    <row r="27" spans="1:16" x14ac:dyDescent="0.15">
      <c r="A27" s="18">
        <v>13</v>
      </c>
      <c r="B27" s="18">
        <v>25</v>
      </c>
      <c r="D27">
        <v>598.31304929999999</v>
      </c>
      <c r="E27">
        <v>522.22912599999995</v>
      </c>
      <c r="F27">
        <v>471.33770750000002</v>
      </c>
      <c r="G27">
        <v>466.40774540000001</v>
      </c>
      <c r="I27" s="19">
        <f t="shared" si="0"/>
        <v>126.97534179999997</v>
      </c>
      <c r="J27" s="19">
        <f t="shared" si="0"/>
        <v>55.821380599999941</v>
      </c>
      <c r="K27" s="19">
        <f t="shared" si="1"/>
        <v>87.900375380000014</v>
      </c>
      <c r="L27" s="20">
        <f t="shared" si="2"/>
        <v>1.574672185374077</v>
      </c>
      <c r="M27" s="20">
        <f t="shared" si="5"/>
        <v>1.6784059340375026</v>
      </c>
      <c r="P27" s="18">
        <f t="shared" si="4"/>
        <v>4.5265293776611539</v>
      </c>
    </row>
    <row r="28" spans="1:16" x14ac:dyDescent="0.15">
      <c r="A28" s="18">
        <v>13.5</v>
      </c>
      <c r="B28" s="18">
        <v>26</v>
      </c>
      <c r="D28">
        <v>600.13153079999995</v>
      </c>
      <c r="E28">
        <v>523.00048830000003</v>
      </c>
      <c r="F28">
        <v>471.74755859999999</v>
      </c>
      <c r="G28">
        <v>466.49172970000001</v>
      </c>
      <c r="I28" s="19">
        <f t="shared" si="0"/>
        <v>128.38397219999996</v>
      </c>
      <c r="J28" s="19">
        <f t="shared" si="0"/>
        <v>56.508758600000021</v>
      </c>
      <c r="K28" s="19">
        <f t="shared" si="1"/>
        <v>88.82784117999995</v>
      </c>
      <c r="L28" s="20">
        <f t="shared" si="2"/>
        <v>1.5719305003454795</v>
      </c>
      <c r="M28" s="20">
        <f t="shared" si="5"/>
        <v>1.6796540085728831</v>
      </c>
      <c r="P28" s="18">
        <f t="shared" si="4"/>
        <v>4.6042560449365331</v>
      </c>
    </row>
    <row r="29" spans="1:16" x14ac:dyDescent="0.15">
      <c r="A29" s="18">
        <v>14</v>
      </c>
      <c r="B29" s="18">
        <v>27</v>
      </c>
      <c r="D29">
        <v>600.53710939999996</v>
      </c>
      <c r="E29">
        <v>522.52038570000002</v>
      </c>
      <c r="F29">
        <v>470.44363399999997</v>
      </c>
      <c r="G29">
        <v>465.68127440000001</v>
      </c>
      <c r="I29" s="19">
        <f t="shared" si="0"/>
        <v>130.09347539999999</v>
      </c>
      <c r="J29" s="19">
        <f t="shared" si="0"/>
        <v>56.839111300000013</v>
      </c>
      <c r="K29" s="19">
        <f t="shared" si="1"/>
        <v>90.306097489999985</v>
      </c>
      <c r="L29" s="20">
        <f t="shared" si="2"/>
        <v>1.5888020664742513</v>
      </c>
      <c r="M29" s="20">
        <f t="shared" si="5"/>
        <v>1.7005153342656327</v>
      </c>
      <c r="P29" s="18">
        <f t="shared" si="4"/>
        <v>5.9034423315547455</v>
      </c>
    </row>
    <row r="30" spans="1:16" x14ac:dyDescent="0.15">
      <c r="A30" s="18">
        <v>14.5</v>
      </c>
      <c r="B30" s="18">
        <v>28</v>
      </c>
      <c r="D30">
        <v>599.32275389999995</v>
      </c>
      <c r="E30">
        <v>522.50427249999996</v>
      </c>
      <c r="F30">
        <v>471.05230710000001</v>
      </c>
      <c r="G30">
        <v>466.28558349999997</v>
      </c>
      <c r="I30" s="19">
        <f t="shared" si="0"/>
        <v>128.27044679999995</v>
      </c>
      <c r="J30" s="19">
        <f t="shared" si="0"/>
        <v>56.218688999999983</v>
      </c>
      <c r="K30" s="19">
        <f t="shared" si="1"/>
        <v>88.917364499999962</v>
      </c>
      <c r="L30" s="20">
        <f t="shared" si="2"/>
        <v>1.5816335471643601</v>
      </c>
      <c r="M30" s="20">
        <f t="shared" si="5"/>
        <v>1.6973365745197195</v>
      </c>
      <c r="P30" s="18">
        <f t="shared" si="4"/>
        <v>5.7054778718090393</v>
      </c>
    </row>
    <row r="31" spans="1:16" x14ac:dyDescent="0.15">
      <c r="A31" s="18">
        <v>15</v>
      </c>
      <c r="B31" s="18">
        <v>29</v>
      </c>
      <c r="D31">
        <v>594.54791260000002</v>
      </c>
      <c r="E31">
        <v>519.25018309999996</v>
      </c>
      <c r="F31">
        <v>470.43405150000001</v>
      </c>
      <c r="G31">
        <v>465.41879269999998</v>
      </c>
      <c r="I31" s="19">
        <f t="shared" si="0"/>
        <v>124.11386110000001</v>
      </c>
      <c r="J31" s="19">
        <f t="shared" si="0"/>
        <v>53.831390399999975</v>
      </c>
      <c r="K31" s="19">
        <f t="shared" si="1"/>
        <v>86.431887820000028</v>
      </c>
      <c r="L31" s="20">
        <f t="shared" si="2"/>
        <v>1.6056038526547156</v>
      </c>
      <c r="M31" s="20">
        <f t="shared" si="5"/>
        <v>1.7252966395740528</v>
      </c>
      <c r="P31" s="18">
        <f t="shared" si="4"/>
        <v>7.4467542233962094</v>
      </c>
    </row>
    <row r="32" spans="1:16" x14ac:dyDescent="0.15">
      <c r="A32" s="18">
        <v>15.5</v>
      </c>
      <c r="B32" s="18">
        <v>30</v>
      </c>
      <c r="D32">
        <v>597.05444339999997</v>
      </c>
      <c r="E32">
        <v>521.54217530000005</v>
      </c>
      <c r="F32">
        <v>470.4862061</v>
      </c>
      <c r="G32">
        <v>465.64700319999997</v>
      </c>
      <c r="I32" s="19">
        <f t="shared" si="0"/>
        <v>126.56823729999996</v>
      </c>
      <c r="J32" s="19">
        <f t="shared" si="0"/>
        <v>55.895172100000082</v>
      </c>
      <c r="K32" s="19">
        <f t="shared" si="1"/>
        <v>87.441616829999901</v>
      </c>
      <c r="L32" s="20">
        <f t="shared" si="2"/>
        <v>1.5643858591858557</v>
      </c>
      <c r="M32" s="20">
        <f t="shared" si="5"/>
        <v>1.6880684056691708</v>
      </c>
      <c r="P32" s="18">
        <f t="shared" si="4"/>
        <v>5.1282816739240777</v>
      </c>
    </row>
    <row r="33" spans="1:16" x14ac:dyDescent="0.15">
      <c r="A33" s="18">
        <v>16</v>
      </c>
      <c r="B33" s="18">
        <v>31</v>
      </c>
      <c r="D33">
        <v>594.63232419999997</v>
      </c>
      <c r="E33">
        <v>520.9315186</v>
      </c>
      <c r="F33">
        <v>471.16796879999998</v>
      </c>
      <c r="G33">
        <v>466.16665649999999</v>
      </c>
      <c r="I33" s="19">
        <f t="shared" si="0"/>
        <v>123.46435539999999</v>
      </c>
      <c r="J33" s="19">
        <f t="shared" si="0"/>
        <v>54.764862100000016</v>
      </c>
      <c r="K33" s="19">
        <f t="shared" si="1"/>
        <v>85.128951929999971</v>
      </c>
      <c r="L33" s="20">
        <f t="shared" si="2"/>
        <v>1.5544447418593965</v>
      </c>
      <c r="M33" s="20">
        <f t="shared" si="5"/>
        <v>1.6821170479066896</v>
      </c>
      <c r="P33" s="18">
        <f t="shared" si="4"/>
        <v>4.7576473956595056</v>
      </c>
    </row>
    <row r="34" spans="1:16" x14ac:dyDescent="0.15">
      <c r="A34" s="18">
        <v>16.5</v>
      </c>
      <c r="B34" s="18">
        <v>32</v>
      </c>
      <c r="D34">
        <v>593.07720949999998</v>
      </c>
      <c r="E34">
        <v>520.92657469999995</v>
      </c>
      <c r="F34">
        <v>470.55050660000001</v>
      </c>
      <c r="G34">
        <v>465.4247742</v>
      </c>
      <c r="I34" s="19">
        <f t="shared" si="0"/>
        <v>122.52670289999998</v>
      </c>
      <c r="J34" s="19">
        <f t="shared" si="0"/>
        <v>55.501800499999945</v>
      </c>
      <c r="K34" s="19">
        <f t="shared" si="1"/>
        <v>83.675442550000014</v>
      </c>
      <c r="L34" s="20">
        <f t="shared" si="2"/>
        <v>1.5076167222719215</v>
      </c>
      <c r="M34" s="20">
        <f t="shared" si="5"/>
        <v>1.6392787878831925</v>
      </c>
      <c r="P34" s="18">
        <f t="shared" si="4"/>
        <v>2.089797768804035</v>
      </c>
    </row>
    <row r="35" spans="1:16" x14ac:dyDescent="0.15">
      <c r="A35" s="18">
        <v>17</v>
      </c>
      <c r="B35" s="18">
        <v>33</v>
      </c>
      <c r="D35">
        <v>592.71447750000004</v>
      </c>
      <c r="E35">
        <v>521.66607669999996</v>
      </c>
      <c r="F35">
        <v>470.56448360000002</v>
      </c>
      <c r="G35">
        <v>465.6697388</v>
      </c>
      <c r="I35" s="19">
        <f t="shared" si="0"/>
        <v>122.14999390000003</v>
      </c>
      <c r="J35" s="19">
        <f t="shared" si="0"/>
        <v>55.996337899999958</v>
      </c>
      <c r="K35" s="19">
        <f t="shared" si="1"/>
        <v>82.952557370000051</v>
      </c>
      <c r="L35" s="20">
        <f t="shared" si="2"/>
        <v>1.4813925424576759</v>
      </c>
      <c r="M35" s="20">
        <f t="shared" si="5"/>
        <v>1.6170443676329247</v>
      </c>
      <c r="P35" s="18">
        <f t="shared" si="4"/>
        <v>0.70509890999211799</v>
      </c>
    </row>
    <row r="36" spans="1:16" x14ac:dyDescent="0.15">
      <c r="A36" s="18">
        <v>17.5</v>
      </c>
      <c r="B36" s="18">
        <v>34</v>
      </c>
      <c r="D36">
        <v>593.51257320000002</v>
      </c>
      <c r="E36">
        <v>521.53601070000002</v>
      </c>
      <c r="F36">
        <v>471.10232539999998</v>
      </c>
      <c r="G36">
        <v>466.05245969999999</v>
      </c>
      <c r="I36" s="19">
        <f t="shared" si="0"/>
        <v>122.41024780000004</v>
      </c>
      <c r="J36" s="19">
        <f t="shared" si="0"/>
        <v>55.483551000000034</v>
      </c>
      <c r="K36" s="19">
        <f t="shared" si="1"/>
        <v>83.571762100000015</v>
      </c>
      <c r="L36" s="20">
        <f t="shared" si="2"/>
        <v>1.5062439334497528</v>
      </c>
      <c r="M36" s="20">
        <f t="shared" si="5"/>
        <v>1.6458855181889795</v>
      </c>
      <c r="P36" s="18">
        <f t="shared" si="4"/>
        <v>2.501246855936913</v>
      </c>
    </row>
    <row r="37" spans="1:16" x14ac:dyDescent="0.15">
      <c r="A37" s="18">
        <v>18</v>
      </c>
      <c r="B37" s="18">
        <v>35</v>
      </c>
      <c r="D37">
        <v>591.39727779999998</v>
      </c>
      <c r="E37">
        <v>521.42706299999998</v>
      </c>
      <c r="F37">
        <v>470.1367798</v>
      </c>
      <c r="G37">
        <v>464.90075680000001</v>
      </c>
      <c r="I37" s="19">
        <f t="shared" si="0"/>
        <v>121.26049799999998</v>
      </c>
      <c r="J37" s="19">
        <f t="shared" si="0"/>
        <v>56.526306199999965</v>
      </c>
      <c r="K37" s="19">
        <f t="shared" si="1"/>
        <v>81.692083660000009</v>
      </c>
      <c r="L37" s="20">
        <f t="shared" si="2"/>
        <v>1.4452047047079128</v>
      </c>
      <c r="M37" s="20">
        <f t="shared" si="5"/>
        <v>1.5888360490111175</v>
      </c>
      <c r="P37" s="18">
        <f t="shared" si="4"/>
        <v>-1.0516379945443928</v>
      </c>
    </row>
    <row r="38" spans="1:16" x14ac:dyDescent="0.15">
      <c r="A38" s="18">
        <v>18.5</v>
      </c>
      <c r="B38" s="18">
        <v>36</v>
      </c>
      <c r="D38">
        <v>596.87231450000002</v>
      </c>
      <c r="E38">
        <v>524.44171140000003</v>
      </c>
      <c r="F38">
        <v>470.6653748</v>
      </c>
      <c r="G38">
        <v>465.61306760000002</v>
      </c>
      <c r="I38" s="19">
        <f t="shared" si="0"/>
        <v>126.20693970000002</v>
      </c>
      <c r="J38" s="19">
        <f t="shared" si="0"/>
        <v>58.828643800000009</v>
      </c>
      <c r="K38" s="19">
        <f t="shared" si="1"/>
        <v>85.026889040000015</v>
      </c>
      <c r="L38" s="20">
        <f t="shared" si="2"/>
        <v>1.4453314499152197</v>
      </c>
      <c r="M38" s="20">
        <f t="shared" si="5"/>
        <v>1.5929525537824023</v>
      </c>
      <c r="P38" s="18">
        <f t="shared" si="4"/>
        <v>-0.79527334033114905</v>
      </c>
    </row>
    <row r="39" spans="1:16" x14ac:dyDescent="0.15">
      <c r="A39" s="18">
        <v>19</v>
      </c>
      <c r="B39" s="18">
        <v>37</v>
      </c>
      <c r="D39">
        <v>602.17944339999997</v>
      </c>
      <c r="E39">
        <v>526.5662231</v>
      </c>
      <c r="F39">
        <v>471.47824100000003</v>
      </c>
      <c r="G39">
        <v>466.34796139999997</v>
      </c>
      <c r="I39" s="19">
        <f t="shared" si="0"/>
        <v>130.70120239999994</v>
      </c>
      <c r="J39" s="19">
        <f t="shared" si="0"/>
        <v>60.218261700000028</v>
      </c>
      <c r="K39" s="19">
        <f t="shared" si="1"/>
        <v>88.548419209999935</v>
      </c>
      <c r="L39" s="20">
        <f t="shared" si="2"/>
        <v>1.4704579094484207</v>
      </c>
      <c r="M39" s="20">
        <f t="shared" si="5"/>
        <v>1.6220687728795813</v>
      </c>
      <c r="P39" s="18">
        <f t="shared" si="4"/>
        <v>1.0180051217549457</v>
      </c>
    </row>
    <row r="40" spans="1:16" x14ac:dyDescent="0.15">
      <c r="A40" s="18">
        <v>19.5</v>
      </c>
      <c r="B40" s="18">
        <v>38</v>
      </c>
      <c r="D40">
        <v>593.55749509999998</v>
      </c>
      <c r="E40">
        <v>522.25109859999998</v>
      </c>
      <c r="F40">
        <v>470.62460329999999</v>
      </c>
      <c r="G40">
        <v>465.30001829999998</v>
      </c>
      <c r="I40" s="19">
        <f t="shared" si="0"/>
        <v>122.93289179999999</v>
      </c>
      <c r="J40" s="19">
        <f t="shared" si="0"/>
        <v>56.951080300000001</v>
      </c>
      <c r="K40" s="19">
        <f t="shared" si="1"/>
        <v>83.067135589999992</v>
      </c>
      <c r="L40" s="20">
        <f t="shared" si="2"/>
        <v>1.4585699718500333</v>
      </c>
      <c r="M40" s="20">
        <f t="shared" si="5"/>
        <v>1.6141705948451717</v>
      </c>
      <c r="P40" s="18">
        <f t="shared" si="4"/>
        <v>0.52612820354257928</v>
      </c>
    </row>
    <row r="41" spans="1:16" x14ac:dyDescent="0.15">
      <c r="A41" s="18">
        <v>20</v>
      </c>
      <c r="B41" s="18">
        <v>39</v>
      </c>
      <c r="D41">
        <v>595.01977539999996</v>
      </c>
      <c r="E41">
        <v>524.1407471</v>
      </c>
      <c r="F41">
        <v>470.51266479999998</v>
      </c>
      <c r="G41">
        <v>465.29354860000001</v>
      </c>
      <c r="I41" s="19">
        <f t="shared" si="0"/>
        <v>124.50711059999998</v>
      </c>
      <c r="J41" s="19">
        <f t="shared" si="0"/>
        <v>58.84719849999999</v>
      </c>
      <c r="K41" s="19">
        <f t="shared" si="1"/>
        <v>83.314071649999988</v>
      </c>
      <c r="L41" s="20">
        <f t="shared" si="2"/>
        <v>1.4157695484858128</v>
      </c>
      <c r="M41" s="20">
        <f t="shared" si="5"/>
        <v>1.5753599310449291</v>
      </c>
      <c r="P41" s="18">
        <f t="shared" si="4"/>
        <v>-1.89089375021318</v>
      </c>
    </row>
    <row r="42" spans="1:16" x14ac:dyDescent="0.15">
      <c r="A42" s="18">
        <v>20.5</v>
      </c>
      <c r="B42" s="18">
        <v>40</v>
      </c>
      <c r="D42">
        <v>586.98870850000003</v>
      </c>
      <c r="E42">
        <v>520.29284670000004</v>
      </c>
      <c r="F42">
        <v>470.83755489999999</v>
      </c>
      <c r="G42">
        <v>465.91390990000002</v>
      </c>
      <c r="I42" s="19">
        <f t="shared" si="0"/>
        <v>116.15115360000004</v>
      </c>
      <c r="J42" s="19">
        <f t="shared" si="0"/>
        <v>54.37893680000002</v>
      </c>
      <c r="K42" s="19">
        <f t="shared" si="1"/>
        <v>78.08589784000003</v>
      </c>
      <c r="L42" s="20">
        <f t="shared" si="2"/>
        <v>1.4359585242939137</v>
      </c>
      <c r="M42" s="20">
        <f t="shared" si="5"/>
        <v>1.5995386664170079</v>
      </c>
      <c r="P42" s="18">
        <f t="shared" si="4"/>
        <v>-0.38510826534857467</v>
      </c>
    </row>
    <row r="43" spans="1:16" x14ac:dyDescent="0.15">
      <c r="A43" s="18">
        <v>21</v>
      </c>
      <c r="B43" s="18">
        <v>41</v>
      </c>
      <c r="D43">
        <v>583.38421630000005</v>
      </c>
      <c r="E43">
        <v>518.9568481</v>
      </c>
      <c r="F43">
        <v>470.77810670000002</v>
      </c>
      <c r="G43">
        <v>465.87377930000002</v>
      </c>
      <c r="I43" s="19">
        <f t="shared" si="0"/>
        <v>112.60610960000002</v>
      </c>
      <c r="J43" s="19">
        <f t="shared" si="0"/>
        <v>53.083068799999978</v>
      </c>
      <c r="K43" s="19">
        <f t="shared" si="1"/>
        <v>75.447961440000043</v>
      </c>
      <c r="L43" s="20">
        <f t="shared" si="2"/>
        <v>1.4213187584211422</v>
      </c>
      <c r="M43" s="20">
        <f t="shared" si="5"/>
        <v>1.5888886601082144</v>
      </c>
      <c r="P43" s="18">
        <f t="shared" si="4"/>
        <v>-1.0483615193635301</v>
      </c>
    </row>
    <row r="44" spans="1:16" x14ac:dyDescent="0.15">
      <c r="A44" s="18">
        <v>21.5</v>
      </c>
      <c r="B44" s="18">
        <v>42</v>
      </c>
      <c r="D44">
        <v>591.27307129999997</v>
      </c>
      <c r="E44">
        <v>522.41052249999996</v>
      </c>
      <c r="F44">
        <v>470.8854675</v>
      </c>
      <c r="G44">
        <v>465.99252319999999</v>
      </c>
      <c r="I44" s="19">
        <f t="shared" si="0"/>
        <v>120.38760379999997</v>
      </c>
      <c r="J44" s="19">
        <f t="shared" si="0"/>
        <v>56.417999299999963</v>
      </c>
      <c r="K44" s="19">
        <f t="shared" si="1"/>
        <v>80.895004290000003</v>
      </c>
      <c r="L44" s="20">
        <f t="shared" si="2"/>
        <v>1.4338509924792753</v>
      </c>
      <c r="M44" s="20">
        <f t="shared" si="5"/>
        <v>1.6054106537303252</v>
      </c>
      <c r="P44" s="18">
        <f t="shared" si="4"/>
        <v>-1.9416961496810378E-2</v>
      </c>
    </row>
    <row r="45" spans="1:16" x14ac:dyDescent="0.15">
      <c r="A45" s="18">
        <v>22</v>
      </c>
      <c r="B45" s="18">
        <v>43</v>
      </c>
      <c r="D45">
        <v>591.89154050000002</v>
      </c>
      <c r="E45">
        <v>521.66320800000005</v>
      </c>
      <c r="F45">
        <v>471.2490234</v>
      </c>
      <c r="G45">
        <v>466.11468509999997</v>
      </c>
      <c r="I45" s="19">
        <f t="shared" si="0"/>
        <v>120.64251710000002</v>
      </c>
      <c r="J45" s="19">
        <f t="shared" si="0"/>
        <v>55.54852290000008</v>
      </c>
      <c r="K45" s="19">
        <f t="shared" si="1"/>
        <v>81.758551069999967</v>
      </c>
      <c r="L45" s="20">
        <f t="shared" si="2"/>
        <v>1.4718402362774592</v>
      </c>
      <c r="M45" s="20">
        <f t="shared" si="5"/>
        <v>1.6473896570924871</v>
      </c>
      <c r="P45" s="18">
        <f t="shared" si="4"/>
        <v>2.5949205114556086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591.53356929999995</v>
      </c>
      <c r="E46">
        <v>520.77502440000001</v>
      </c>
      <c r="F46">
        <v>470.17803959999998</v>
      </c>
      <c r="G46">
        <v>465.19476320000001</v>
      </c>
      <c r="I46" s="19">
        <f t="shared" si="0"/>
        <v>121.35552969999998</v>
      </c>
      <c r="J46" s="19">
        <f t="shared" si="0"/>
        <v>55.580261199999995</v>
      </c>
      <c r="K46" s="19">
        <f t="shared" si="1"/>
        <v>82.449346859999991</v>
      </c>
      <c r="L46" s="20">
        <f t="shared" si="2"/>
        <v>1.4834285604256929</v>
      </c>
      <c r="M46" s="20">
        <f t="shared" si="5"/>
        <v>1.6629677408046988</v>
      </c>
      <c r="P46" s="18">
        <f t="shared" si="4"/>
        <v>3.5650809427138177</v>
      </c>
    </row>
    <row r="47" spans="1:16" x14ac:dyDescent="0.15">
      <c r="A47" s="18">
        <v>23</v>
      </c>
      <c r="B47" s="18">
        <v>45</v>
      </c>
      <c r="D47">
        <v>595.43725589999997</v>
      </c>
      <c r="E47">
        <v>523.33044429999995</v>
      </c>
      <c r="F47">
        <v>471.19686890000003</v>
      </c>
      <c r="G47">
        <v>466.14035030000002</v>
      </c>
      <c r="I47" s="19">
        <f t="shared" si="0"/>
        <v>124.24038699999994</v>
      </c>
      <c r="J47" s="19">
        <f t="shared" si="0"/>
        <v>57.190093999999931</v>
      </c>
      <c r="K47" s="19">
        <f t="shared" si="1"/>
        <v>84.207321199999996</v>
      </c>
      <c r="L47" s="20">
        <f t="shared" si="2"/>
        <v>1.4724109598421031</v>
      </c>
      <c r="M47" s="20">
        <f t="shared" si="5"/>
        <v>1.6559398997850869</v>
      </c>
      <c r="P47" s="18">
        <f t="shared" si="4"/>
        <v>3.1274062325018033</v>
      </c>
    </row>
    <row r="48" spans="1:16" x14ac:dyDescent="0.15">
      <c r="A48" s="18">
        <v>23.5</v>
      </c>
      <c r="B48" s="18">
        <v>46</v>
      </c>
      <c r="D48">
        <v>595.72705080000003</v>
      </c>
      <c r="E48">
        <v>522.60064699999998</v>
      </c>
      <c r="F48">
        <v>470.45581049999998</v>
      </c>
      <c r="G48">
        <v>465.02810670000002</v>
      </c>
      <c r="I48" s="19">
        <f t="shared" si="0"/>
        <v>125.27124030000004</v>
      </c>
      <c r="J48" s="19">
        <f t="shared" si="0"/>
        <v>57.572540299999957</v>
      </c>
      <c r="K48" s="19">
        <f t="shared" si="1"/>
        <v>84.970462090000069</v>
      </c>
      <c r="L48" s="20">
        <f t="shared" si="2"/>
        <v>1.4758852336067605</v>
      </c>
      <c r="M48" s="20">
        <f t="shared" si="5"/>
        <v>1.663403933113722</v>
      </c>
      <c r="P48" s="18">
        <f t="shared" si="4"/>
        <v>3.5922458062779916</v>
      </c>
    </row>
    <row r="49" spans="1:22" x14ac:dyDescent="0.15">
      <c r="A49" s="18">
        <v>24</v>
      </c>
      <c r="B49" s="18">
        <v>47</v>
      </c>
      <c r="D49">
        <v>594.31542969999998</v>
      </c>
      <c r="E49">
        <v>522.65509029999998</v>
      </c>
      <c r="F49">
        <v>471.24041749999998</v>
      </c>
      <c r="G49">
        <v>466.38336179999999</v>
      </c>
      <c r="I49" s="19">
        <f t="shared" si="0"/>
        <v>123.0750122</v>
      </c>
      <c r="J49" s="19">
        <f t="shared" si="0"/>
        <v>56.271728499999995</v>
      </c>
      <c r="K49" s="19">
        <f t="shared" si="1"/>
        <v>83.684802250000018</v>
      </c>
      <c r="L49" s="20">
        <f t="shared" si="2"/>
        <v>1.48715535279852</v>
      </c>
      <c r="M49" s="20">
        <f t="shared" si="5"/>
        <v>1.6786638118694595</v>
      </c>
      <c r="P49" s="18">
        <f t="shared" si="4"/>
        <v>4.5425893034700691</v>
      </c>
    </row>
    <row r="50" spans="1:22" x14ac:dyDescent="0.15">
      <c r="A50" s="18">
        <v>24.5</v>
      </c>
      <c r="B50" s="18">
        <v>48</v>
      </c>
      <c r="D50">
        <v>593.86737059999996</v>
      </c>
      <c r="E50">
        <v>521.83471680000002</v>
      </c>
      <c r="F50">
        <v>470.078125</v>
      </c>
      <c r="G50">
        <v>464.97531129999999</v>
      </c>
      <c r="I50" s="19">
        <f t="shared" si="0"/>
        <v>123.78924559999996</v>
      </c>
      <c r="J50" s="19">
        <f t="shared" si="0"/>
        <v>56.859405500000037</v>
      </c>
      <c r="K50" s="19">
        <f t="shared" si="1"/>
        <v>83.987661749999944</v>
      </c>
      <c r="L50" s="20">
        <f t="shared" si="2"/>
        <v>1.4771111483042132</v>
      </c>
      <c r="M50" s="20">
        <f t="shared" si="5"/>
        <v>1.6726093669391306</v>
      </c>
      <c r="P50" s="18">
        <f t="shared" si="4"/>
        <v>4.1655350384430818</v>
      </c>
    </row>
    <row r="51" spans="1:22" x14ac:dyDescent="0.15">
      <c r="A51" s="18">
        <v>25</v>
      </c>
      <c r="B51" s="18">
        <v>49</v>
      </c>
      <c r="D51">
        <v>589.71832280000001</v>
      </c>
      <c r="E51">
        <v>521.36590579999995</v>
      </c>
      <c r="F51">
        <v>470.35281370000001</v>
      </c>
      <c r="G51">
        <v>465.16732789999998</v>
      </c>
      <c r="I51" s="19">
        <f t="shared" si="0"/>
        <v>119.3655091</v>
      </c>
      <c r="J51" s="19">
        <f t="shared" si="0"/>
        <v>56.198577899999975</v>
      </c>
      <c r="K51" s="19">
        <f t="shared" si="1"/>
        <v>80.026504570000014</v>
      </c>
      <c r="L51" s="20">
        <f t="shared" si="2"/>
        <v>1.4239951892092282</v>
      </c>
      <c r="M51" s="20">
        <f t="shared" si="5"/>
        <v>1.6234831674081236</v>
      </c>
      <c r="P51" s="18">
        <f t="shared" si="4"/>
        <v>1.1060897431454568</v>
      </c>
    </row>
    <row r="52" spans="1:22" x14ac:dyDescent="0.15">
      <c r="A52" s="18">
        <v>25.5</v>
      </c>
      <c r="B52" s="18">
        <v>50</v>
      </c>
      <c r="D52">
        <v>586.01336670000001</v>
      </c>
      <c r="E52">
        <v>520.86688230000004</v>
      </c>
      <c r="F52">
        <v>470.31823730000002</v>
      </c>
      <c r="G52">
        <v>465.25146480000001</v>
      </c>
      <c r="I52" s="19">
        <f t="shared" si="0"/>
        <v>115.69512939999998</v>
      </c>
      <c r="J52" s="19">
        <f t="shared" si="0"/>
        <v>55.615417500000035</v>
      </c>
      <c r="K52" s="19">
        <f t="shared" si="1"/>
        <v>76.76433714999996</v>
      </c>
      <c r="L52" s="20">
        <f t="shared" si="2"/>
        <v>1.3802708062022533</v>
      </c>
      <c r="M52" s="20">
        <f t="shared" si="5"/>
        <v>1.5837485439651267</v>
      </c>
      <c r="P52" s="18">
        <f t="shared" si="4"/>
        <v>-1.3684738891658677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588.60620119999999</v>
      </c>
      <c r="E53">
        <v>521.74108890000002</v>
      </c>
      <c r="F53">
        <v>469.61193850000001</v>
      </c>
      <c r="G53">
        <v>464.45907590000002</v>
      </c>
      <c r="I53" s="19">
        <f t="shared" si="0"/>
        <v>118.99426269999998</v>
      </c>
      <c r="J53" s="19">
        <f t="shared" si="0"/>
        <v>57.282013000000006</v>
      </c>
      <c r="K53" s="19">
        <f t="shared" si="1"/>
        <v>78.896853599999986</v>
      </c>
      <c r="L53" s="20">
        <f t="shared" si="2"/>
        <v>1.3773407998074365</v>
      </c>
      <c r="M53" s="20">
        <f t="shared" si="5"/>
        <v>1.5848082971342876</v>
      </c>
      <c r="P53" s="18">
        <f t="shared" si="4"/>
        <v>-1.3024753613229021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588.68469240000002</v>
      </c>
      <c r="E54">
        <v>521.2869263</v>
      </c>
      <c r="F54">
        <v>470.12832639999999</v>
      </c>
      <c r="G54">
        <v>465.24755859999999</v>
      </c>
      <c r="I54" s="19">
        <f t="shared" si="0"/>
        <v>118.55636600000003</v>
      </c>
      <c r="J54" s="19">
        <f t="shared" si="0"/>
        <v>56.039367700000014</v>
      </c>
      <c r="K54" s="19">
        <f t="shared" si="1"/>
        <v>79.32880861000001</v>
      </c>
      <c r="L54" s="20">
        <f t="shared" si="2"/>
        <v>1.4155907153463474</v>
      </c>
      <c r="M54" s="20">
        <f t="shared" si="5"/>
        <v>1.6270479722371765</v>
      </c>
      <c r="P54" s="18">
        <f t="shared" si="4"/>
        <v>1.3280960344323751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590.38342290000003</v>
      </c>
      <c r="E55">
        <v>522.70825200000002</v>
      </c>
      <c r="F55">
        <v>470.9306335</v>
      </c>
      <c r="G55">
        <v>465.73944089999998</v>
      </c>
      <c r="I55" s="19">
        <f t="shared" si="0"/>
        <v>119.45278940000003</v>
      </c>
      <c r="J55" s="19">
        <f t="shared" si="0"/>
        <v>56.968811100000039</v>
      </c>
      <c r="K55" s="19">
        <f t="shared" si="1"/>
        <v>79.574621629999996</v>
      </c>
      <c r="L55" s="20">
        <f t="shared" si="2"/>
        <v>1.3968102913420277</v>
      </c>
      <c r="M55" s="20">
        <f t="shared" si="5"/>
        <v>1.6122573077968347</v>
      </c>
      <c r="P55" s="18">
        <f t="shared" si="4"/>
        <v>0.40697392101165231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591.26403809999999</v>
      </c>
      <c r="E56">
        <v>523.13330080000003</v>
      </c>
      <c r="F56">
        <v>470.05896000000001</v>
      </c>
      <c r="G56">
        <v>464.92071529999998</v>
      </c>
      <c r="I56" s="19">
        <f t="shared" si="0"/>
        <v>121.20507809999998</v>
      </c>
      <c r="J56" s="19">
        <f t="shared" si="0"/>
        <v>58.212585500000046</v>
      </c>
      <c r="K56" s="19">
        <f t="shared" si="1"/>
        <v>80.456268249999951</v>
      </c>
      <c r="L56" s="20">
        <f t="shared" si="2"/>
        <v>1.3821112317713475</v>
      </c>
      <c r="M56" s="20">
        <f t="shared" si="5"/>
        <v>1.6015480077901325</v>
      </c>
      <c r="P56" s="18">
        <f t="shared" si="4"/>
        <v>-0.25997198227882956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595.30493160000003</v>
      </c>
      <c r="E57">
        <v>524.91162110000005</v>
      </c>
      <c r="F57">
        <v>470.46978760000002</v>
      </c>
      <c r="G57">
        <v>465.35607909999999</v>
      </c>
      <c r="I57" s="19">
        <f t="shared" si="0"/>
        <v>124.83514400000001</v>
      </c>
      <c r="J57" s="19">
        <f t="shared" si="0"/>
        <v>59.555542000000059</v>
      </c>
      <c r="K57" s="19">
        <f t="shared" si="1"/>
        <v>83.146264599999967</v>
      </c>
      <c r="L57" s="20">
        <f t="shared" si="2"/>
        <v>1.3961129696376515</v>
      </c>
      <c r="M57" s="20">
        <f t="shared" si="5"/>
        <v>1.6195395052204145</v>
      </c>
      <c r="P57" s="18">
        <f t="shared" si="4"/>
        <v>0.86048925213221406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592.91845699999999</v>
      </c>
      <c r="E58">
        <v>524.35125730000004</v>
      </c>
      <c r="F58">
        <v>471.0046997</v>
      </c>
      <c r="G58">
        <v>465.86160280000001</v>
      </c>
      <c r="I58" s="19">
        <f t="shared" si="0"/>
        <v>121.91375729999999</v>
      </c>
      <c r="J58" s="19">
        <f t="shared" si="0"/>
        <v>58.489654500000029</v>
      </c>
      <c r="K58" s="19">
        <f t="shared" si="1"/>
        <v>80.970999149999969</v>
      </c>
      <c r="L58" s="20">
        <f t="shared" si="2"/>
        <v>1.3843644631205665</v>
      </c>
      <c r="M58" s="20">
        <f t="shared" si="5"/>
        <v>1.6117807582673072</v>
      </c>
      <c r="P58" s="18">
        <f t="shared" si="4"/>
        <v>0.37729572017364077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589.93994139999995</v>
      </c>
      <c r="E59">
        <v>522.00415039999996</v>
      </c>
      <c r="F59">
        <v>470.10379030000001</v>
      </c>
      <c r="G59">
        <v>464.89376829999998</v>
      </c>
      <c r="I59" s="19">
        <f t="shared" si="0"/>
        <v>119.83615109999994</v>
      </c>
      <c r="J59" s="19">
        <f t="shared" si="0"/>
        <v>57.110382099999981</v>
      </c>
      <c r="K59" s="19">
        <f t="shared" si="1"/>
        <v>79.858883629999951</v>
      </c>
      <c r="L59" s="20">
        <f t="shared" si="2"/>
        <v>1.3983251502356868</v>
      </c>
      <c r="M59" s="20">
        <f t="shared" si="5"/>
        <v>1.6297312049464054</v>
      </c>
      <c r="P59" s="18">
        <f t="shared" si="4"/>
        <v>1.4952004261176695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591.39587400000005</v>
      </c>
      <c r="E60">
        <v>522.49407959999996</v>
      </c>
      <c r="F60">
        <v>470.32650760000001</v>
      </c>
      <c r="G60">
        <v>465.4200745</v>
      </c>
      <c r="I60" s="19">
        <f t="shared" si="0"/>
        <v>121.06936640000004</v>
      </c>
      <c r="J60" s="19">
        <f t="shared" si="0"/>
        <v>57.074005099999965</v>
      </c>
      <c r="K60" s="19">
        <f t="shared" si="1"/>
        <v>81.117562830000054</v>
      </c>
      <c r="L60" s="20">
        <f t="shared" si="2"/>
        <v>1.4212698528493508</v>
      </c>
      <c r="M60" s="20">
        <f t="shared" si="5"/>
        <v>1.6566656671240474</v>
      </c>
      <c r="P60" s="18">
        <f t="shared" si="4"/>
        <v>3.1726050366401486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595.32659909999995</v>
      </c>
      <c r="E61">
        <v>524.78039550000005</v>
      </c>
      <c r="F61">
        <v>471.15676880000001</v>
      </c>
      <c r="G61">
        <v>466.09811400000001</v>
      </c>
      <c r="I61" s="19">
        <f t="shared" si="0"/>
        <v>124.16983029999994</v>
      </c>
      <c r="J61" s="19">
        <f t="shared" si="0"/>
        <v>58.682281500000045</v>
      </c>
      <c r="K61" s="19">
        <f t="shared" si="1"/>
        <v>83.092233249999907</v>
      </c>
      <c r="L61" s="20">
        <f t="shared" si="2"/>
        <v>1.4159680081627337</v>
      </c>
      <c r="M61" s="20">
        <f t="shared" si="5"/>
        <v>1.6553535820014083</v>
      </c>
      <c r="P61" s="18">
        <f t="shared" si="4"/>
        <v>3.0908919651261462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596.63342290000003</v>
      </c>
      <c r="E62">
        <v>523.73663329999999</v>
      </c>
      <c r="F62">
        <v>470.25488280000002</v>
      </c>
      <c r="G62">
        <v>465.22222900000003</v>
      </c>
      <c r="I62" s="19">
        <f t="shared" si="0"/>
        <v>126.37854010000001</v>
      </c>
      <c r="J62" s="19">
        <f t="shared" si="0"/>
        <v>58.514404299999967</v>
      </c>
      <c r="K62" s="19">
        <f t="shared" si="1"/>
        <v>85.418457090000032</v>
      </c>
      <c r="L62" s="20">
        <f t="shared" si="2"/>
        <v>1.4597851266171069</v>
      </c>
      <c r="M62" s="20">
        <f t="shared" si="5"/>
        <v>1.7031604600197592</v>
      </c>
      <c r="P62" s="18">
        <f t="shared" si="4"/>
        <v>6.0681735263385992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593.07293700000002</v>
      </c>
      <c r="E63">
        <v>521.90972899999997</v>
      </c>
      <c r="F63">
        <v>470.2283936</v>
      </c>
      <c r="G63">
        <v>465.29061890000003</v>
      </c>
      <c r="I63" s="19">
        <f t="shared" si="0"/>
        <v>122.84454340000002</v>
      </c>
      <c r="J63" s="19">
        <f t="shared" si="0"/>
        <v>56.619110099999943</v>
      </c>
      <c r="K63" s="19">
        <f t="shared" si="1"/>
        <v>83.211166330000054</v>
      </c>
      <c r="L63" s="20">
        <f t="shared" si="2"/>
        <v>1.4696657397658417</v>
      </c>
      <c r="M63" s="20">
        <f t="shared" si="5"/>
        <v>1.7170308327324719</v>
      </c>
      <c r="P63" s="18">
        <f t="shared" si="4"/>
        <v>6.9319823889221865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594.94525150000004</v>
      </c>
      <c r="E64">
        <v>524.37805179999998</v>
      </c>
      <c r="F64">
        <v>470.79791260000002</v>
      </c>
      <c r="G64">
        <v>465.7832947</v>
      </c>
      <c r="I64" s="19">
        <f t="shared" si="0"/>
        <v>124.14733890000002</v>
      </c>
      <c r="J64" s="19">
        <f t="shared" si="0"/>
        <v>58.594757099999981</v>
      </c>
      <c r="K64" s="19">
        <f t="shared" si="1"/>
        <v>83.131008930000036</v>
      </c>
      <c r="L64" s="20">
        <f t="shared" si="2"/>
        <v>1.418744833912795</v>
      </c>
      <c r="M64" s="20">
        <f t="shared" si="5"/>
        <v>1.6700996864434032</v>
      </c>
      <c r="P64" s="18">
        <f t="shared" si="4"/>
        <v>4.0092390037679957</v>
      </c>
      <c r="R64" s="29"/>
      <c r="S64" s="29"/>
      <c r="T64" s="29"/>
      <c r="U64" s="18">
        <v>12.5</v>
      </c>
      <c r="V64" s="20">
        <f t="shared" ref="V64:V83" si="6">L26</f>
        <v>1.5478156270258994</v>
      </c>
    </row>
    <row r="65" spans="1:22" x14ac:dyDescent="0.15">
      <c r="A65" s="18">
        <v>32</v>
      </c>
      <c r="B65" s="18">
        <v>63</v>
      </c>
      <c r="D65">
        <v>589.76782230000003</v>
      </c>
      <c r="E65">
        <v>522.25921630000005</v>
      </c>
      <c r="F65">
        <v>470.33203129999998</v>
      </c>
      <c r="G65">
        <v>465.30603029999997</v>
      </c>
      <c r="I65" s="19">
        <f t="shared" si="0"/>
        <v>119.43579100000005</v>
      </c>
      <c r="J65" s="19">
        <f t="shared" si="0"/>
        <v>56.953186000000073</v>
      </c>
      <c r="K65" s="19">
        <f t="shared" si="1"/>
        <v>79.5685608</v>
      </c>
      <c r="L65" s="20">
        <f t="shared" si="2"/>
        <v>1.3970870883325104</v>
      </c>
      <c r="M65" s="20">
        <f t="shared" si="5"/>
        <v>1.6524317004270965</v>
      </c>
      <c r="P65" s="18">
        <f t="shared" si="4"/>
        <v>2.9089251750775373</v>
      </c>
      <c r="R65" s="29"/>
      <c r="S65" s="29"/>
      <c r="T65" s="29"/>
      <c r="U65" s="18">
        <v>13</v>
      </c>
      <c r="V65" s="20">
        <f t="shared" si="6"/>
        <v>1.574672185374077</v>
      </c>
    </row>
    <row r="66" spans="1:22" x14ac:dyDescent="0.15">
      <c r="A66" s="18">
        <v>32.5</v>
      </c>
      <c r="B66" s="18">
        <v>64</v>
      </c>
      <c r="D66">
        <v>586.74536130000001</v>
      </c>
      <c r="E66">
        <v>521.72863770000004</v>
      </c>
      <c r="F66">
        <v>470.91714480000002</v>
      </c>
      <c r="G66">
        <v>465.6340027</v>
      </c>
      <c r="I66" s="19">
        <f t="shared" ref="I66:J129" si="7">D66-F66</f>
        <v>115.8282165</v>
      </c>
      <c r="J66" s="19">
        <f t="shared" si="7"/>
        <v>56.094635000000039</v>
      </c>
      <c r="K66" s="19">
        <f t="shared" ref="K66:K129" si="8">I66-0.7*J66</f>
        <v>76.561971999999969</v>
      </c>
      <c r="L66" s="20">
        <f t="shared" ref="L66:L129" si="9">K66/J66</f>
        <v>1.364871560355102</v>
      </c>
      <c r="M66" s="20">
        <f t="shared" si="5"/>
        <v>1.6242059320136661</v>
      </c>
      <c r="P66" s="18">
        <f t="shared" si="4"/>
        <v>1.151101545262148</v>
      </c>
      <c r="R66" s="29"/>
      <c r="S66" s="29"/>
      <c r="T66" s="29"/>
      <c r="U66" s="18">
        <v>13.5</v>
      </c>
      <c r="V66" s="20">
        <f t="shared" si="6"/>
        <v>1.5719305003454795</v>
      </c>
    </row>
    <row r="67" spans="1:22" x14ac:dyDescent="0.15">
      <c r="A67" s="18">
        <v>33</v>
      </c>
      <c r="B67" s="18">
        <v>65</v>
      </c>
      <c r="D67">
        <v>584.83886719999998</v>
      </c>
      <c r="E67">
        <v>520.21655269999997</v>
      </c>
      <c r="F67">
        <v>470.20126340000002</v>
      </c>
      <c r="G67">
        <v>465.02746580000002</v>
      </c>
      <c r="I67" s="19">
        <f t="shared" si="7"/>
        <v>114.63760379999997</v>
      </c>
      <c r="J67" s="19">
        <f t="shared" si="7"/>
        <v>55.18908689999995</v>
      </c>
      <c r="K67" s="19">
        <f t="shared" si="8"/>
        <v>76.005242970000012</v>
      </c>
      <c r="L67" s="20">
        <f t="shared" si="9"/>
        <v>1.3771788452981286</v>
      </c>
      <c r="M67" s="20">
        <f t="shared" si="5"/>
        <v>1.6405029765206705</v>
      </c>
      <c r="P67" s="18">
        <f t="shared" si="4"/>
        <v>2.1660368877109404</v>
      </c>
      <c r="R67" s="29"/>
      <c r="S67" s="29"/>
      <c r="T67" s="29"/>
      <c r="U67" s="18">
        <v>14</v>
      </c>
      <c r="V67" s="20">
        <f t="shared" si="6"/>
        <v>1.5888020664742513</v>
      </c>
    </row>
    <row r="68" spans="1:22" x14ac:dyDescent="0.15">
      <c r="A68" s="18">
        <v>33.5</v>
      </c>
      <c r="B68" s="18">
        <v>66</v>
      </c>
      <c r="D68">
        <v>586.44250490000002</v>
      </c>
      <c r="E68">
        <v>520.74664310000003</v>
      </c>
      <c r="F68">
        <v>470.3244019</v>
      </c>
      <c r="G68">
        <v>465.46133420000001</v>
      </c>
      <c r="I68" s="19">
        <f t="shared" si="7"/>
        <v>116.11810300000002</v>
      </c>
      <c r="J68" s="19">
        <f t="shared" si="7"/>
        <v>55.285308900000018</v>
      </c>
      <c r="K68" s="19">
        <f t="shared" si="8"/>
        <v>77.418386770000012</v>
      </c>
      <c r="L68" s="20">
        <f t="shared" si="9"/>
        <v>1.4003428453304705</v>
      </c>
      <c r="M68" s="20">
        <f t="shared" si="5"/>
        <v>1.6676567361169903</v>
      </c>
      <c r="P68" s="18">
        <f t="shared" si="4"/>
        <v>3.8570987414610673</v>
      </c>
      <c r="R68" s="29"/>
      <c r="S68" s="29"/>
      <c r="T68" s="29"/>
      <c r="U68" s="18">
        <v>14.5</v>
      </c>
      <c r="V68" s="20">
        <f t="shared" si="6"/>
        <v>1.5816335471643601</v>
      </c>
    </row>
    <row r="69" spans="1:22" x14ac:dyDescent="0.15">
      <c r="A69" s="18">
        <v>34</v>
      </c>
      <c r="B69" s="18">
        <v>67</v>
      </c>
      <c r="D69">
        <v>589.92291260000002</v>
      </c>
      <c r="E69">
        <v>522.1525269</v>
      </c>
      <c r="F69">
        <v>470.60559080000002</v>
      </c>
      <c r="G69">
        <v>465.51931760000002</v>
      </c>
      <c r="I69" s="19">
        <f t="shared" si="7"/>
        <v>119.3173218</v>
      </c>
      <c r="J69" s="19">
        <f t="shared" si="7"/>
        <v>56.633209299999976</v>
      </c>
      <c r="K69" s="19">
        <f t="shared" si="8"/>
        <v>79.674075290000019</v>
      </c>
      <c r="L69" s="20">
        <f t="shared" si="9"/>
        <v>1.4068437278196073</v>
      </c>
      <c r="M69" s="20">
        <f t="shared" si="5"/>
        <v>1.6781473781701051</v>
      </c>
      <c r="P69" s="18">
        <f t="shared" si="4"/>
        <v>4.5104272256601279</v>
      </c>
      <c r="U69" s="18">
        <v>15</v>
      </c>
      <c r="V69" s="20">
        <f t="shared" si="6"/>
        <v>1.6056038526547156</v>
      </c>
    </row>
    <row r="70" spans="1:22" x14ac:dyDescent="0.15">
      <c r="A70" s="18">
        <v>34.5</v>
      </c>
      <c r="B70" s="18">
        <v>68</v>
      </c>
      <c r="D70">
        <v>585.12628170000005</v>
      </c>
      <c r="E70">
        <v>519.26464840000006</v>
      </c>
      <c r="F70">
        <v>470.61404420000002</v>
      </c>
      <c r="G70">
        <v>465.5401306</v>
      </c>
      <c r="I70" s="19">
        <f t="shared" si="7"/>
        <v>114.51223750000003</v>
      </c>
      <c r="J70" s="19">
        <f t="shared" si="7"/>
        <v>53.724517800000058</v>
      </c>
      <c r="K70" s="19">
        <f t="shared" si="8"/>
        <v>76.905075039999986</v>
      </c>
      <c r="L70" s="20">
        <f t="shared" si="9"/>
        <v>1.4314707360668</v>
      </c>
      <c r="M70" s="20">
        <f t="shared" si="5"/>
        <v>1.7067641459812757</v>
      </c>
      <c r="P70" s="18">
        <f t="shared" ref="P70:P133" si="10">(M70-$O$2)/$O$2*100</f>
        <v>6.2926012281748243</v>
      </c>
      <c r="U70" s="18">
        <v>15.5</v>
      </c>
      <c r="V70" s="20">
        <f t="shared" si="6"/>
        <v>1.5643858591858557</v>
      </c>
    </row>
    <row r="71" spans="1:22" x14ac:dyDescent="0.15">
      <c r="A71" s="18">
        <v>35</v>
      </c>
      <c r="B71" s="18">
        <v>69</v>
      </c>
      <c r="D71">
        <v>580.6541138</v>
      </c>
      <c r="E71">
        <v>517.92163089999997</v>
      </c>
      <c r="F71">
        <v>470.68502810000001</v>
      </c>
      <c r="G71">
        <v>465.57455440000001</v>
      </c>
      <c r="I71" s="19">
        <f t="shared" si="7"/>
        <v>109.96908569999999</v>
      </c>
      <c r="J71" s="19">
        <f t="shared" si="7"/>
        <v>52.347076499999957</v>
      </c>
      <c r="K71" s="19">
        <f t="shared" si="8"/>
        <v>73.326132150000035</v>
      </c>
      <c r="L71" s="20">
        <f t="shared" si="9"/>
        <v>1.4007684297326537</v>
      </c>
      <c r="M71" s="20">
        <f t="shared" si="5"/>
        <v>1.6800515992111071</v>
      </c>
      <c r="P71" s="18">
        <f t="shared" si="10"/>
        <v>4.6290169020592442</v>
      </c>
      <c r="U71" s="18">
        <v>16</v>
      </c>
      <c r="V71" s="20">
        <f t="shared" si="6"/>
        <v>1.5544447418593965</v>
      </c>
    </row>
    <row r="72" spans="1:22" x14ac:dyDescent="0.15">
      <c r="A72" s="18">
        <v>35.5</v>
      </c>
      <c r="B72" s="18">
        <v>70</v>
      </c>
      <c r="D72">
        <v>580.94793700000002</v>
      </c>
      <c r="E72">
        <v>518.49298099999999</v>
      </c>
      <c r="F72">
        <v>470.3575439</v>
      </c>
      <c r="G72">
        <v>465.25732420000003</v>
      </c>
      <c r="I72" s="19">
        <f t="shared" si="7"/>
        <v>110.59039310000003</v>
      </c>
      <c r="J72" s="19">
        <f t="shared" si="7"/>
        <v>53.235656799999958</v>
      </c>
      <c r="K72" s="19">
        <f t="shared" si="8"/>
        <v>73.32543334000006</v>
      </c>
      <c r="L72" s="20">
        <f t="shared" si="9"/>
        <v>1.3773744468951516</v>
      </c>
      <c r="M72" s="20">
        <f t="shared" si="5"/>
        <v>1.660647375937583</v>
      </c>
      <c r="P72" s="18">
        <f t="shared" si="10"/>
        <v>3.4205749674125854</v>
      </c>
      <c r="U72" s="18">
        <v>16.5</v>
      </c>
      <c r="V72" s="20">
        <f t="shared" si="6"/>
        <v>1.5076167222719215</v>
      </c>
    </row>
    <row r="73" spans="1:22" x14ac:dyDescent="0.15">
      <c r="A73" s="18">
        <v>36</v>
      </c>
      <c r="B73" s="18">
        <v>71</v>
      </c>
      <c r="D73">
        <v>573.94378659999995</v>
      </c>
      <c r="E73">
        <v>515.50634769999999</v>
      </c>
      <c r="F73">
        <v>469.83544920000003</v>
      </c>
      <c r="G73">
        <v>464.90075680000001</v>
      </c>
      <c r="I73" s="19">
        <f t="shared" si="7"/>
        <v>104.10833739999993</v>
      </c>
      <c r="J73" s="19">
        <f t="shared" si="7"/>
        <v>50.605590899999982</v>
      </c>
      <c r="K73" s="19">
        <f t="shared" si="8"/>
        <v>68.684423769999938</v>
      </c>
      <c r="L73" s="20">
        <f t="shared" si="9"/>
        <v>1.3572497138848736</v>
      </c>
      <c r="M73" s="20">
        <f t="shared" si="5"/>
        <v>1.6445124024912829</v>
      </c>
      <c r="P73" s="18">
        <f t="shared" si="10"/>
        <v>2.415732967190733</v>
      </c>
      <c r="U73" s="18">
        <v>17</v>
      </c>
      <c r="V73" s="20">
        <f t="shared" si="6"/>
        <v>1.4813925424576759</v>
      </c>
    </row>
    <row r="74" spans="1:22" x14ac:dyDescent="0.15">
      <c r="A74" s="18">
        <v>36.5</v>
      </c>
      <c r="B74" s="18">
        <v>72</v>
      </c>
      <c r="D74">
        <v>585.34667969999998</v>
      </c>
      <c r="E74">
        <v>522.16113280000002</v>
      </c>
      <c r="F74">
        <v>470.53363039999999</v>
      </c>
      <c r="G74">
        <v>465.54547120000001</v>
      </c>
      <c r="I74" s="19">
        <f t="shared" si="7"/>
        <v>114.81304929999999</v>
      </c>
      <c r="J74" s="19">
        <f t="shared" si="7"/>
        <v>56.61566160000001</v>
      </c>
      <c r="K74" s="19">
        <f t="shared" si="8"/>
        <v>75.182086179999985</v>
      </c>
      <c r="L74" s="20">
        <f t="shared" si="9"/>
        <v>1.327937960191566</v>
      </c>
      <c r="M74" s="20">
        <f t="shared" si="5"/>
        <v>1.6191904083619533</v>
      </c>
      <c r="P74" s="18">
        <f t="shared" si="10"/>
        <v>0.83874845493197203</v>
      </c>
      <c r="U74" s="18">
        <v>17.5</v>
      </c>
      <c r="V74" s="20">
        <f t="shared" si="6"/>
        <v>1.5062439334497528</v>
      </c>
    </row>
    <row r="75" spans="1:22" x14ac:dyDescent="0.15">
      <c r="A75" s="18">
        <v>37</v>
      </c>
      <c r="B75" s="18">
        <v>73</v>
      </c>
      <c r="D75">
        <v>583.48474120000003</v>
      </c>
      <c r="E75">
        <v>519.69091800000001</v>
      </c>
      <c r="F75">
        <v>470.0216064</v>
      </c>
      <c r="G75">
        <v>464.72222900000003</v>
      </c>
      <c r="I75" s="19">
        <f t="shared" si="7"/>
        <v>113.46313480000003</v>
      </c>
      <c r="J75" s="19">
        <f t="shared" si="7"/>
        <v>54.968688999999983</v>
      </c>
      <c r="K75" s="19">
        <f t="shared" si="8"/>
        <v>74.985052500000052</v>
      </c>
      <c r="L75" s="20">
        <f t="shared" si="9"/>
        <v>1.3641411840839077</v>
      </c>
      <c r="M75" s="20">
        <f t="shared" si="5"/>
        <v>1.659383391818273</v>
      </c>
      <c r="P75" s="18">
        <f t="shared" si="10"/>
        <v>3.3418574947794077</v>
      </c>
      <c r="U75" s="18">
        <v>18</v>
      </c>
      <c r="V75" s="20">
        <f t="shared" si="6"/>
        <v>1.4452047047079128</v>
      </c>
    </row>
    <row r="76" spans="1:22" x14ac:dyDescent="0.15">
      <c r="A76" s="18">
        <v>37.5</v>
      </c>
      <c r="B76" s="18">
        <v>74</v>
      </c>
      <c r="D76">
        <v>582.56988530000001</v>
      </c>
      <c r="E76">
        <v>519.49572750000004</v>
      </c>
      <c r="F76">
        <v>469.43826289999998</v>
      </c>
      <c r="G76">
        <v>464.3679199</v>
      </c>
      <c r="I76" s="19">
        <f t="shared" si="7"/>
        <v>113.13162240000003</v>
      </c>
      <c r="J76" s="19">
        <f t="shared" si="7"/>
        <v>55.12780760000004</v>
      </c>
      <c r="K76" s="19">
        <f t="shared" si="8"/>
        <v>74.54215708000001</v>
      </c>
      <c r="L76" s="20">
        <f t="shared" si="9"/>
        <v>1.3521698091255121</v>
      </c>
      <c r="M76" s="20">
        <f t="shared" si="5"/>
        <v>1.6514017764238551</v>
      </c>
      <c r="P76" s="18">
        <f t="shared" si="10"/>
        <v>2.8447843260740999</v>
      </c>
      <c r="U76" s="18">
        <v>18.5</v>
      </c>
      <c r="V76" s="20">
        <f t="shared" si="6"/>
        <v>1.4453314499152197</v>
      </c>
    </row>
    <row r="77" spans="1:22" x14ac:dyDescent="0.15">
      <c r="A77" s="18">
        <v>38</v>
      </c>
      <c r="B77" s="18">
        <v>75</v>
      </c>
      <c r="D77">
        <v>583.61828609999998</v>
      </c>
      <c r="E77">
        <v>520.28118900000004</v>
      </c>
      <c r="F77">
        <v>470.8456726</v>
      </c>
      <c r="G77">
        <v>465.79531859999997</v>
      </c>
      <c r="I77" s="19">
        <f t="shared" si="7"/>
        <v>112.77261349999998</v>
      </c>
      <c r="J77" s="19">
        <f t="shared" si="7"/>
        <v>54.485870400000067</v>
      </c>
      <c r="K77" s="19">
        <f t="shared" si="8"/>
        <v>74.63250421999993</v>
      </c>
      <c r="L77" s="20">
        <f t="shared" si="9"/>
        <v>1.3697588690810349</v>
      </c>
      <c r="M77" s="20">
        <f t="shared" si="5"/>
        <v>1.6729805959433559</v>
      </c>
      <c r="P77" s="18">
        <f t="shared" si="10"/>
        <v>4.1886541651269624</v>
      </c>
      <c r="U77" s="18">
        <v>19</v>
      </c>
      <c r="V77" s="20">
        <f t="shared" si="6"/>
        <v>1.4704579094484207</v>
      </c>
    </row>
    <row r="78" spans="1:22" x14ac:dyDescent="0.15">
      <c r="A78" s="18">
        <v>38.5</v>
      </c>
      <c r="B78" s="18">
        <v>76</v>
      </c>
      <c r="D78">
        <v>582.73486330000003</v>
      </c>
      <c r="E78">
        <v>519.67022710000003</v>
      </c>
      <c r="F78">
        <v>469.87313840000002</v>
      </c>
      <c r="G78">
        <v>464.93502810000001</v>
      </c>
      <c r="I78" s="19">
        <f t="shared" si="7"/>
        <v>112.86172490000001</v>
      </c>
      <c r="J78" s="19">
        <f t="shared" si="7"/>
        <v>54.735199000000023</v>
      </c>
      <c r="K78" s="19">
        <f t="shared" si="8"/>
        <v>74.547085600000003</v>
      </c>
      <c r="L78" s="20">
        <f t="shared" si="9"/>
        <v>1.3619587936457485</v>
      </c>
      <c r="M78" s="20">
        <f t="shared" si="5"/>
        <v>1.6691702800720474</v>
      </c>
      <c r="P78" s="18">
        <f t="shared" si="10"/>
        <v>3.9513581178576249</v>
      </c>
      <c r="U78" s="18">
        <v>19.5</v>
      </c>
      <c r="V78" s="20">
        <f t="shared" si="6"/>
        <v>1.4585699718500333</v>
      </c>
    </row>
    <row r="79" spans="1:22" x14ac:dyDescent="0.15">
      <c r="A79" s="18">
        <v>39</v>
      </c>
      <c r="B79" s="18">
        <v>77</v>
      </c>
      <c r="D79">
        <v>582.99761960000001</v>
      </c>
      <c r="E79">
        <v>520.2012939</v>
      </c>
      <c r="F79">
        <v>469.81008910000003</v>
      </c>
      <c r="G79">
        <v>464.96084589999998</v>
      </c>
      <c r="I79" s="19">
        <f t="shared" si="7"/>
        <v>113.18753049999998</v>
      </c>
      <c r="J79" s="19">
        <f t="shared" si="7"/>
        <v>55.240448000000015</v>
      </c>
      <c r="K79" s="19">
        <f t="shared" si="8"/>
        <v>74.519216899999975</v>
      </c>
      <c r="L79" s="20">
        <f t="shared" si="9"/>
        <v>1.3489973307240368</v>
      </c>
      <c r="M79" s="20">
        <f t="shared" si="5"/>
        <v>1.6601985767143137</v>
      </c>
      <c r="P79" s="18">
        <f t="shared" si="10"/>
        <v>3.3926249797222496</v>
      </c>
      <c r="U79" s="18">
        <v>20</v>
      </c>
      <c r="V79" s="20">
        <f t="shared" si="6"/>
        <v>1.4157695484858128</v>
      </c>
    </row>
    <row r="80" spans="1:22" x14ac:dyDescent="0.15">
      <c r="A80" s="18">
        <v>39.5</v>
      </c>
      <c r="B80" s="18">
        <v>78</v>
      </c>
      <c r="D80">
        <v>583.05511469999999</v>
      </c>
      <c r="E80">
        <v>520.70159909999995</v>
      </c>
      <c r="F80">
        <v>470.32131959999998</v>
      </c>
      <c r="G80">
        <v>465.42965700000002</v>
      </c>
      <c r="I80" s="19">
        <f t="shared" si="7"/>
        <v>112.73379510000001</v>
      </c>
      <c r="J80" s="19">
        <f t="shared" si="7"/>
        <v>55.271942099999933</v>
      </c>
      <c r="K80" s="19">
        <f t="shared" si="8"/>
        <v>74.043435630000062</v>
      </c>
      <c r="L80" s="20">
        <f t="shared" si="9"/>
        <v>1.3396206613481771</v>
      </c>
      <c r="M80" s="20">
        <f t="shared" si="5"/>
        <v>1.654811666902432</v>
      </c>
      <c r="P80" s="18">
        <f t="shared" si="10"/>
        <v>3.0571429754660104</v>
      </c>
      <c r="U80" s="18">
        <v>20.5</v>
      </c>
      <c r="V80" s="20">
        <f t="shared" si="6"/>
        <v>1.4359585242939137</v>
      </c>
    </row>
    <row r="81" spans="1:22" x14ac:dyDescent="0.15">
      <c r="A81" s="18">
        <v>40</v>
      </c>
      <c r="B81" s="18">
        <v>79</v>
      </c>
      <c r="D81">
        <v>584.13024900000005</v>
      </c>
      <c r="E81">
        <v>522.32324219999998</v>
      </c>
      <c r="F81">
        <v>469.99301150000002</v>
      </c>
      <c r="G81">
        <v>464.71328740000001</v>
      </c>
      <c r="I81" s="19">
        <f t="shared" si="7"/>
        <v>114.13723750000003</v>
      </c>
      <c r="J81" s="19">
        <f t="shared" si="7"/>
        <v>57.609954799999969</v>
      </c>
      <c r="K81" s="19">
        <f t="shared" si="8"/>
        <v>73.810269140000059</v>
      </c>
      <c r="L81" s="20">
        <f t="shared" si="9"/>
        <v>1.281206857325986</v>
      </c>
      <c r="M81" s="20">
        <f t="shared" si="5"/>
        <v>1.6003876224442186</v>
      </c>
      <c r="P81" s="18">
        <f t="shared" si="10"/>
        <v>-0.33223760675580194</v>
      </c>
      <c r="U81" s="18">
        <v>21</v>
      </c>
      <c r="V81" s="20">
        <f t="shared" si="6"/>
        <v>1.4213187584211422</v>
      </c>
    </row>
    <row r="82" spans="1:22" x14ac:dyDescent="0.15">
      <c r="A82" s="18">
        <v>40.5</v>
      </c>
      <c r="B82" s="18">
        <v>80</v>
      </c>
      <c r="D82">
        <v>588.32562259999997</v>
      </c>
      <c r="E82">
        <v>524.72308350000003</v>
      </c>
      <c r="F82">
        <v>469.67169189999998</v>
      </c>
      <c r="G82">
        <v>464.66860960000002</v>
      </c>
      <c r="I82" s="19">
        <f t="shared" si="7"/>
        <v>118.65393069999999</v>
      </c>
      <c r="J82" s="19">
        <f t="shared" si="7"/>
        <v>60.054473900000005</v>
      </c>
      <c r="K82" s="19">
        <f t="shared" si="8"/>
        <v>76.615798969999986</v>
      </c>
      <c r="L82" s="20">
        <f t="shared" si="9"/>
        <v>1.2757717118224556</v>
      </c>
      <c r="M82" s="20">
        <f t="shared" si="5"/>
        <v>1.5989422365046662</v>
      </c>
      <c r="P82" s="18">
        <f t="shared" si="10"/>
        <v>-0.42225228843012957</v>
      </c>
      <c r="U82" s="18">
        <v>21.5</v>
      </c>
      <c r="V82" s="20">
        <f t="shared" si="6"/>
        <v>1.4338509924792753</v>
      </c>
    </row>
    <row r="83" spans="1:22" x14ac:dyDescent="0.15">
      <c r="A83" s="18">
        <v>41</v>
      </c>
      <c r="B83" s="18">
        <v>81</v>
      </c>
      <c r="D83">
        <v>586.99505620000002</v>
      </c>
      <c r="E83">
        <v>524.09045409999999</v>
      </c>
      <c r="F83">
        <v>469.96572880000002</v>
      </c>
      <c r="G83">
        <v>464.95678709999999</v>
      </c>
      <c r="I83" s="19">
        <f t="shared" si="7"/>
        <v>117.0293274</v>
      </c>
      <c r="J83" s="19">
        <f t="shared" si="7"/>
        <v>59.133667000000003</v>
      </c>
      <c r="K83" s="19">
        <f t="shared" si="8"/>
        <v>75.635760500000004</v>
      </c>
      <c r="L83" s="20">
        <f t="shared" si="9"/>
        <v>1.279064268075917</v>
      </c>
      <c r="M83" s="20">
        <f t="shared" si="5"/>
        <v>1.6062245523221055</v>
      </c>
      <c r="P83" s="18">
        <f t="shared" si="10"/>
        <v>3.1270415936077461E-2</v>
      </c>
      <c r="U83" s="18">
        <v>22</v>
      </c>
      <c r="V83" s="20">
        <f t="shared" si="6"/>
        <v>1.4718402362774592</v>
      </c>
    </row>
    <row r="84" spans="1:22" x14ac:dyDescent="0.15">
      <c r="A84" s="18">
        <v>41.5</v>
      </c>
      <c r="B84" s="18">
        <v>82</v>
      </c>
      <c r="D84">
        <v>585.09490970000002</v>
      </c>
      <c r="E84">
        <v>523.6541138</v>
      </c>
      <c r="F84">
        <v>469.48229980000002</v>
      </c>
      <c r="G84">
        <v>464.76202389999997</v>
      </c>
      <c r="I84" s="19">
        <f t="shared" si="7"/>
        <v>115.6126099</v>
      </c>
      <c r="J84" s="19">
        <f t="shared" si="7"/>
        <v>58.89208990000003</v>
      </c>
      <c r="K84" s="19">
        <f t="shared" si="8"/>
        <v>74.38814696999998</v>
      </c>
      <c r="L84" s="20">
        <f t="shared" si="9"/>
        <v>1.263126289053633</v>
      </c>
      <c r="M84" s="20">
        <f t="shared" si="5"/>
        <v>1.5942763328637994</v>
      </c>
      <c r="P84" s="18">
        <f t="shared" si="10"/>
        <v>-0.71283200106089639</v>
      </c>
      <c r="U84" s="18">
        <v>65</v>
      </c>
      <c r="V84" s="20">
        <f t="shared" ref="V84:V104" si="11">L131</f>
        <v>1.1582646788920548</v>
      </c>
    </row>
    <row r="85" spans="1:22" x14ac:dyDescent="0.15">
      <c r="A85" s="18">
        <v>42</v>
      </c>
      <c r="B85" s="18">
        <v>83</v>
      </c>
      <c r="D85">
        <v>579.83789060000004</v>
      </c>
      <c r="E85">
        <v>521.25268549999998</v>
      </c>
      <c r="F85">
        <v>469.31222530000002</v>
      </c>
      <c r="G85">
        <v>464.16210940000002</v>
      </c>
      <c r="I85" s="19">
        <f t="shared" si="7"/>
        <v>110.52566530000001</v>
      </c>
      <c r="J85" s="19">
        <f t="shared" si="7"/>
        <v>57.090576099999964</v>
      </c>
      <c r="K85" s="19">
        <f t="shared" si="8"/>
        <v>70.562262030000042</v>
      </c>
      <c r="L85" s="20">
        <f t="shared" si="9"/>
        <v>1.2359703973980407</v>
      </c>
      <c r="M85" s="20">
        <f t="shared" si="5"/>
        <v>1.5711102007721849</v>
      </c>
      <c r="P85" s="18">
        <f t="shared" si="10"/>
        <v>-2.1555553241463481</v>
      </c>
      <c r="U85" s="18">
        <v>65.5</v>
      </c>
      <c r="V85" s="20">
        <f t="shared" si="11"/>
        <v>1.1510774579732479</v>
      </c>
    </row>
    <row r="86" spans="1:22" x14ac:dyDescent="0.15">
      <c r="A86" s="18">
        <v>42.5</v>
      </c>
      <c r="B86" s="18">
        <v>84</v>
      </c>
      <c r="D86">
        <v>577.12640380000005</v>
      </c>
      <c r="E86">
        <v>520.20141599999999</v>
      </c>
      <c r="F86">
        <v>470.0576782</v>
      </c>
      <c r="G86">
        <v>464.94558719999998</v>
      </c>
      <c r="I86" s="19">
        <f t="shared" si="7"/>
        <v>107.06872560000005</v>
      </c>
      <c r="J86" s="19">
        <f t="shared" si="7"/>
        <v>55.255828800000018</v>
      </c>
      <c r="K86" s="19">
        <f t="shared" si="8"/>
        <v>68.389645440000038</v>
      </c>
      <c r="L86" s="20">
        <f t="shared" si="9"/>
        <v>1.2376910621961392</v>
      </c>
      <c r="M86" s="20">
        <f t="shared" si="5"/>
        <v>1.5768206251342614</v>
      </c>
      <c r="P86" s="18">
        <f t="shared" si="10"/>
        <v>-1.799925718854354</v>
      </c>
      <c r="U86" s="18">
        <v>66</v>
      </c>
      <c r="V86" s="20">
        <f t="shared" si="11"/>
        <v>1.143609420059069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576.55175780000002</v>
      </c>
      <c r="E87">
        <v>519.81561280000005</v>
      </c>
      <c r="F87">
        <v>470.24090580000001</v>
      </c>
      <c r="G87">
        <v>465.40512080000002</v>
      </c>
      <c r="I87" s="19">
        <f t="shared" si="7"/>
        <v>106.31085200000001</v>
      </c>
      <c r="J87" s="19">
        <f t="shared" si="7"/>
        <v>54.410492000000033</v>
      </c>
      <c r="K87" s="19">
        <f t="shared" si="8"/>
        <v>68.223507599999991</v>
      </c>
      <c r="L87" s="20">
        <f t="shared" si="9"/>
        <v>1.2538667652554942</v>
      </c>
      <c r="M87" s="20">
        <f t="shared" si="5"/>
        <v>1.5969860877575943</v>
      </c>
      <c r="P87" s="18">
        <f t="shared" si="10"/>
        <v>-0.54407588028672926</v>
      </c>
      <c r="U87" s="18">
        <v>66.5</v>
      </c>
      <c r="V87" s="20">
        <f t="shared" si="11"/>
        <v>1.1459297119219198</v>
      </c>
    </row>
    <row r="88" spans="1:22" x14ac:dyDescent="0.15">
      <c r="A88" s="18">
        <v>43.5</v>
      </c>
      <c r="B88" s="18">
        <v>86</v>
      </c>
      <c r="D88">
        <v>576.21368410000002</v>
      </c>
      <c r="E88">
        <v>519.50830080000003</v>
      </c>
      <c r="F88">
        <v>470.6340027</v>
      </c>
      <c r="G88">
        <v>465.47726440000002</v>
      </c>
      <c r="I88" s="19">
        <f t="shared" si="7"/>
        <v>105.57968140000003</v>
      </c>
      <c r="J88" s="19">
        <f t="shared" si="7"/>
        <v>54.031036400000005</v>
      </c>
      <c r="K88" s="19">
        <f t="shared" si="8"/>
        <v>67.757955920000029</v>
      </c>
      <c r="L88" s="20">
        <f t="shared" si="9"/>
        <v>1.2540561950057287</v>
      </c>
      <c r="M88" s="20">
        <f t="shared" ref="M88:M151" si="12">L88+ABS($N$2)*A88</f>
        <v>1.6011652770718068</v>
      </c>
      <c r="P88" s="18">
        <f t="shared" si="10"/>
        <v>-0.28380740424768081</v>
      </c>
      <c r="U88" s="18">
        <v>67</v>
      </c>
      <c r="V88" s="20">
        <f t="shared" si="11"/>
        <v>1.1415035527823705</v>
      </c>
    </row>
    <row r="89" spans="1:22" x14ac:dyDescent="0.15">
      <c r="A89" s="18">
        <v>44</v>
      </c>
      <c r="B89" s="18">
        <v>87</v>
      </c>
      <c r="D89">
        <v>578.28790279999998</v>
      </c>
      <c r="E89">
        <v>519.73120119999999</v>
      </c>
      <c r="F89">
        <v>469.92770389999998</v>
      </c>
      <c r="G89">
        <v>464.97824100000003</v>
      </c>
      <c r="I89" s="19">
        <f t="shared" si="7"/>
        <v>108.3601989</v>
      </c>
      <c r="J89" s="19">
        <f t="shared" si="7"/>
        <v>54.752960199999961</v>
      </c>
      <c r="K89" s="19">
        <f t="shared" si="8"/>
        <v>70.03312676000003</v>
      </c>
      <c r="L89" s="20">
        <f t="shared" si="9"/>
        <v>1.2790747112883967</v>
      </c>
      <c r="M89" s="20">
        <f t="shared" si="12"/>
        <v>1.6301735529184525</v>
      </c>
      <c r="P89" s="18">
        <f t="shared" si="10"/>
        <v>1.5227486475327918</v>
      </c>
      <c r="U89" s="18">
        <v>67.5</v>
      </c>
      <c r="V89" s="20">
        <f t="shared" si="11"/>
        <v>1.1289994425164813</v>
      </c>
    </row>
    <row r="90" spans="1:22" x14ac:dyDescent="0.15">
      <c r="A90" s="18">
        <v>44.5</v>
      </c>
      <c r="B90" s="18">
        <v>88</v>
      </c>
      <c r="D90">
        <v>580.01049799999998</v>
      </c>
      <c r="E90">
        <v>520.97454830000004</v>
      </c>
      <c r="F90">
        <v>470.26641849999999</v>
      </c>
      <c r="G90">
        <v>465.22515870000001</v>
      </c>
      <c r="I90" s="19">
        <f t="shared" si="7"/>
        <v>109.7440795</v>
      </c>
      <c r="J90" s="19">
        <f t="shared" si="7"/>
        <v>55.749389600000029</v>
      </c>
      <c r="K90" s="19">
        <f t="shared" si="8"/>
        <v>70.719506779999989</v>
      </c>
      <c r="L90" s="20">
        <f t="shared" si="9"/>
        <v>1.2685252213057405</v>
      </c>
      <c r="M90" s="20">
        <f t="shared" si="12"/>
        <v>1.6236138224997743</v>
      </c>
      <c r="P90" s="18">
        <f t="shared" si="10"/>
        <v>1.1142265847752475</v>
      </c>
      <c r="U90" s="18">
        <v>68</v>
      </c>
      <c r="V90" s="20">
        <f t="shared" si="11"/>
        <v>1.1345012324250563</v>
      </c>
    </row>
    <row r="91" spans="1:22" x14ac:dyDescent="0.15">
      <c r="A91" s="18">
        <v>45</v>
      </c>
      <c r="B91" s="18">
        <v>89</v>
      </c>
      <c r="D91">
        <v>578.69982909999999</v>
      </c>
      <c r="E91">
        <v>520.48388669999997</v>
      </c>
      <c r="F91">
        <v>470.73977660000003</v>
      </c>
      <c r="G91">
        <v>465.77517699999999</v>
      </c>
      <c r="I91" s="19">
        <f t="shared" si="7"/>
        <v>107.96005249999996</v>
      </c>
      <c r="J91" s="19">
        <f t="shared" si="7"/>
        <v>54.708709699999986</v>
      </c>
      <c r="K91" s="19">
        <f t="shared" si="8"/>
        <v>69.663955709999982</v>
      </c>
      <c r="L91" s="20">
        <f t="shared" si="9"/>
        <v>1.2733613366502043</v>
      </c>
      <c r="M91" s="20">
        <f t="shared" si="12"/>
        <v>1.632439697408216</v>
      </c>
      <c r="P91" s="18">
        <f t="shared" si="10"/>
        <v>1.6638779260819261</v>
      </c>
      <c r="U91" s="18">
        <v>68.5</v>
      </c>
      <c r="V91" s="20">
        <f t="shared" si="11"/>
        <v>1.142961101549788</v>
      </c>
    </row>
    <row r="92" spans="1:22" x14ac:dyDescent="0.15">
      <c r="A92" s="18">
        <v>45.5</v>
      </c>
      <c r="B92" s="18">
        <v>90</v>
      </c>
      <c r="D92">
        <v>583.27056879999998</v>
      </c>
      <c r="E92">
        <v>522.8299561</v>
      </c>
      <c r="F92">
        <v>470.41098019999998</v>
      </c>
      <c r="G92">
        <v>465.37817380000001</v>
      </c>
      <c r="I92" s="19">
        <f t="shared" si="7"/>
        <v>112.8595886</v>
      </c>
      <c r="J92" s="19">
        <f t="shared" si="7"/>
        <v>57.451782299999991</v>
      </c>
      <c r="K92" s="19">
        <f t="shared" si="8"/>
        <v>72.643340990000013</v>
      </c>
      <c r="L92" s="20">
        <f t="shared" si="9"/>
        <v>1.2644227573423779</v>
      </c>
      <c r="M92" s="20">
        <f t="shared" si="12"/>
        <v>1.6274908776643675</v>
      </c>
      <c r="P92" s="18">
        <f t="shared" si="10"/>
        <v>1.3556789726286462</v>
      </c>
      <c r="U92" s="18">
        <v>69</v>
      </c>
      <c r="V92" s="20">
        <f t="shared" si="11"/>
        <v>1.1249534756837942</v>
      </c>
    </row>
    <row r="93" spans="1:22" x14ac:dyDescent="0.15">
      <c r="A93" s="18">
        <v>46</v>
      </c>
      <c r="B93" s="18">
        <v>91</v>
      </c>
      <c r="D93">
        <v>585.80541989999995</v>
      </c>
      <c r="E93">
        <v>524.86462400000005</v>
      </c>
      <c r="F93">
        <v>469.95922849999999</v>
      </c>
      <c r="G93">
        <v>464.6690979</v>
      </c>
      <c r="I93" s="19">
        <f t="shared" si="7"/>
        <v>115.84619139999995</v>
      </c>
      <c r="J93" s="19">
        <f t="shared" si="7"/>
        <v>60.195526100000052</v>
      </c>
      <c r="K93" s="19">
        <f t="shared" si="8"/>
        <v>73.709323129999916</v>
      </c>
      <c r="L93" s="20">
        <f t="shared" si="9"/>
        <v>1.2244983623458996</v>
      </c>
      <c r="M93" s="20">
        <f t="shared" si="12"/>
        <v>1.5915562422318672</v>
      </c>
      <c r="P93" s="18">
        <f t="shared" si="10"/>
        <v>-0.88223180332721329</v>
      </c>
      <c r="U93" s="18">
        <v>69.5</v>
      </c>
      <c r="V93" s="20">
        <f t="shared" si="11"/>
        <v>1.11033026036724</v>
      </c>
    </row>
    <row r="94" spans="1:22" x14ac:dyDescent="0.15">
      <c r="A94" s="18">
        <v>46.5</v>
      </c>
      <c r="B94" s="18">
        <v>92</v>
      </c>
      <c r="D94">
        <v>586.53356929999995</v>
      </c>
      <c r="E94">
        <v>525.79492189999996</v>
      </c>
      <c r="F94">
        <v>469.6159973</v>
      </c>
      <c r="G94">
        <v>464.65917969999998</v>
      </c>
      <c r="I94" s="19">
        <f t="shared" si="7"/>
        <v>116.91757199999995</v>
      </c>
      <c r="J94" s="19">
        <f t="shared" si="7"/>
        <v>61.135742199999981</v>
      </c>
      <c r="K94" s="19">
        <f t="shared" si="8"/>
        <v>74.122552459999966</v>
      </c>
      <c r="L94" s="20">
        <f t="shared" si="9"/>
        <v>1.2124258215024988</v>
      </c>
      <c r="M94" s="20">
        <f t="shared" si="12"/>
        <v>1.5834734609524441</v>
      </c>
      <c r="P94" s="18">
        <f t="shared" si="10"/>
        <v>-1.385605306556229</v>
      </c>
      <c r="U94" s="18">
        <v>70</v>
      </c>
      <c r="V94" s="20">
        <f t="shared" si="11"/>
        <v>1.0979844305803266</v>
      </c>
    </row>
    <row r="95" spans="1:22" x14ac:dyDescent="0.15">
      <c r="A95" s="18">
        <v>47</v>
      </c>
      <c r="B95" s="18">
        <v>93</v>
      </c>
      <c r="D95">
        <v>581.26336670000001</v>
      </c>
      <c r="E95">
        <v>524.19110109999997</v>
      </c>
      <c r="F95">
        <v>470.7267761</v>
      </c>
      <c r="G95">
        <v>465.67218020000001</v>
      </c>
      <c r="I95" s="19">
        <f t="shared" si="7"/>
        <v>110.53659060000001</v>
      </c>
      <c r="J95" s="19">
        <f t="shared" si="7"/>
        <v>58.518920899999955</v>
      </c>
      <c r="K95" s="19">
        <f t="shared" si="8"/>
        <v>69.573345970000048</v>
      </c>
      <c r="L95" s="20">
        <f t="shared" si="9"/>
        <v>1.1889034332825523</v>
      </c>
      <c r="M95" s="20">
        <f t="shared" si="12"/>
        <v>1.5639408322964756</v>
      </c>
      <c r="P95" s="18">
        <f t="shared" si="10"/>
        <v>-2.6020439770986186</v>
      </c>
      <c r="U95" s="18">
        <v>70.5</v>
      </c>
      <c r="V95" s="20">
        <f t="shared" si="11"/>
        <v>1.0858573138499352</v>
      </c>
    </row>
    <row r="96" spans="1:22" x14ac:dyDescent="0.15">
      <c r="A96" s="18">
        <v>47.5</v>
      </c>
      <c r="B96" s="18">
        <v>94</v>
      </c>
      <c r="D96">
        <v>575.4415894</v>
      </c>
      <c r="E96">
        <v>520.22863770000004</v>
      </c>
      <c r="F96">
        <v>470.26235960000002</v>
      </c>
      <c r="G96">
        <v>465.28298949999999</v>
      </c>
      <c r="I96" s="19">
        <f t="shared" si="7"/>
        <v>105.17922979999997</v>
      </c>
      <c r="J96" s="19">
        <f t="shared" si="7"/>
        <v>54.945648200000051</v>
      </c>
      <c r="K96" s="19">
        <f t="shared" si="8"/>
        <v>66.717276059999932</v>
      </c>
      <c r="L96" s="20">
        <f t="shared" si="9"/>
        <v>1.2142413138371142</v>
      </c>
      <c r="M96" s="20">
        <f t="shared" si="12"/>
        <v>1.5932684724150155</v>
      </c>
      <c r="P96" s="18">
        <f t="shared" si="10"/>
        <v>-0.77559879225960271</v>
      </c>
      <c r="U96" s="18">
        <v>71</v>
      </c>
      <c r="V96" s="20">
        <f t="shared" si="11"/>
        <v>1.0538828066175336</v>
      </c>
    </row>
    <row r="97" spans="1:22" x14ac:dyDescent="0.15">
      <c r="A97" s="18">
        <v>48</v>
      </c>
      <c r="B97" s="18">
        <v>95</v>
      </c>
      <c r="D97">
        <v>572.67230219999999</v>
      </c>
      <c r="E97">
        <v>518.37994379999998</v>
      </c>
      <c r="F97">
        <v>469.73959350000001</v>
      </c>
      <c r="G97">
        <v>464.72125240000003</v>
      </c>
      <c r="I97" s="19">
        <f t="shared" si="7"/>
        <v>102.93270869999998</v>
      </c>
      <c r="J97" s="19">
        <f t="shared" si="7"/>
        <v>53.658691399999952</v>
      </c>
      <c r="K97" s="19">
        <f t="shared" si="8"/>
        <v>65.371624720000014</v>
      </c>
      <c r="L97" s="20">
        <f t="shared" si="9"/>
        <v>1.2182858548056219</v>
      </c>
      <c r="M97" s="20">
        <f t="shared" si="12"/>
        <v>1.6013027729475011</v>
      </c>
      <c r="P97" s="18">
        <f t="shared" si="10"/>
        <v>-0.27524453730434317</v>
      </c>
      <c r="U97" s="18">
        <v>71.5</v>
      </c>
      <c r="V97" s="20">
        <f t="shared" si="11"/>
        <v>1.0532708912302648</v>
      </c>
    </row>
    <row r="98" spans="1:22" x14ac:dyDescent="0.15">
      <c r="A98" s="18">
        <v>48.5</v>
      </c>
      <c r="B98" s="18">
        <v>96</v>
      </c>
      <c r="D98">
        <v>574.96575929999995</v>
      </c>
      <c r="E98">
        <v>518.78424070000005</v>
      </c>
      <c r="F98">
        <v>469.44281009999997</v>
      </c>
      <c r="G98">
        <v>464.51412959999999</v>
      </c>
      <c r="I98" s="19">
        <f t="shared" si="7"/>
        <v>105.52294919999997</v>
      </c>
      <c r="J98" s="19">
        <f t="shared" si="7"/>
        <v>54.270111100000065</v>
      </c>
      <c r="K98" s="19">
        <f t="shared" si="8"/>
        <v>67.53387142999992</v>
      </c>
      <c r="L98" s="20">
        <f t="shared" si="9"/>
        <v>1.2444026750849941</v>
      </c>
      <c r="M98" s="20">
        <f t="shared" si="12"/>
        <v>1.6314093527908513</v>
      </c>
      <c r="P98" s="18">
        <f t="shared" si="10"/>
        <v>1.5997108823817083</v>
      </c>
      <c r="U98" s="18">
        <v>72</v>
      </c>
      <c r="V98" s="20">
        <f t="shared" si="11"/>
        <v>1.0335293706247162</v>
      </c>
    </row>
    <row r="99" spans="1:22" x14ac:dyDescent="0.15">
      <c r="A99" s="18">
        <v>49</v>
      </c>
      <c r="B99" s="18">
        <v>97</v>
      </c>
      <c r="D99">
        <v>575.79138179999995</v>
      </c>
      <c r="E99">
        <v>519.2068481</v>
      </c>
      <c r="F99">
        <v>469.86566160000001</v>
      </c>
      <c r="G99">
        <v>464.91098019999998</v>
      </c>
      <c r="I99" s="19">
        <f t="shared" si="7"/>
        <v>105.92572019999994</v>
      </c>
      <c r="J99" s="19">
        <f t="shared" si="7"/>
        <v>54.295867900000019</v>
      </c>
      <c r="K99" s="19">
        <f t="shared" si="8"/>
        <v>67.918612669999931</v>
      </c>
      <c r="L99" s="20">
        <f t="shared" si="9"/>
        <v>1.2508983702975287</v>
      </c>
      <c r="M99" s="20">
        <f t="shared" si="12"/>
        <v>1.6418948075673636</v>
      </c>
      <c r="P99" s="18">
        <f t="shared" si="10"/>
        <v>2.2527163171865885</v>
      </c>
      <c r="U99" s="18">
        <v>72.5</v>
      </c>
      <c r="V99" s="20">
        <f t="shared" si="11"/>
        <v>1.0488745338184382</v>
      </c>
    </row>
    <row r="100" spans="1:22" x14ac:dyDescent="0.15">
      <c r="A100" s="18">
        <v>49.5</v>
      </c>
      <c r="B100" s="18">
        <v>98</v>
      </c>
      <c r="D100">
        <v>574.90905759999998</v>
      </c>
      <c r="E100">
        <v>518.69982909999999</v>
      </c>
      <c r="F100">
        <v>470.2176819</v>
      </c>
      <c r="G100">
        <v>465.1455383</v>
      </c>
      <c r="I100" s="19">
        <f t="shared" si="7"/>
        <v>104.69137569999998</v>
      </c>
      <c r="J100" s="19">
        <f t="shared" si="7"/>
        <v>53.55429079999999</v>
      </c>
      <c r="K100" s="19">
        <f t="shared" si="8"/>
        <v>67.203372139999999</v>
      </c>
      <c r="L100" s="20">
        <f t="shared" si="9"/>
        <v>1.2548643840877829</v>
      </c>
      <c r="M100" s="20">
        <f t="shared" si="12"/>
        <v>1.6498505809215958</v>
      </c>
      <c r="P100" s="18">
        <f t="shared" si="10"/>
        <v>2.7481801143341138</v>
      </c>
      <c r="U100" s="18">
        <v>73</v>
      </c>
      <c r="V100" s="20">
        <f t="shared" si="11"/>
        <v>1.0422423098861291</v>
      </c>
    </row>
    <row r="101" spans="1:22" x14ac:dyDescent="0.15">
      <c r="A101" s="18">
        <v>50</v>
      </c>
      <c r="B101" s="18">
        <v>99</v>
      </c>
      <c r="D101">
        <v>582.09045409999999</v>
      </c>
      <c r="E101">
        <v>522.19616699999995</v>
      </c>
      <c r="F101">
        <v>470.42965700000002</v>
      </c>
      <c r="G101">
        <v>465.49154659999999</v>
      </c>
      <c r="I101" s="19">
        <f t="shared" si="7"/>
        <v>111.66079709999997</v>
      </c>
      <c r="J101" s="19">
        <f t="shared" si="7"/>
        <v>56.704620399999953</v>
      </c>
      <c r="K101" s="19">
        <f t="shared" si="8"/>
        <v>71.967562820000012</v>
      </c>
      <c r="L101" s="20">
        <f t="shared" si="9"/>
        <v>1.2691657630777486</v>
      </c>
      <c r="M101" s="20">
        <f t="shared" si="12"/>
        <v>1.6681417194755395</v>
      </c>
      <c r="P101" s="18">
        <f t="shared" si="10"/>
        <v>3.8873021780952088</v>
      </c>
      <c r="U101" s="18">
        <v>73.5</v>
      </c>
      <c r="V101" s="20">
        <f t="shared" si="11"/>
        <v>1.0305515644014944</v>
      </c>
    </row>
    <row r="102" spans="1:22" x14ac:dyDescent="0.15">
      <c r="A102" s="18">
        <v>50.5</v>
      </c>
      <c r="B102" s="18">
        <v>100</v>
      </c>
      <c r="D102">
        <v>582.49859619999995</v>
      </c>
      <c r="E102">
        <v>522.02117920000001</v>
      </c>
      <c r="F102">
        <v>470.01266479999998</v>
      </c>
      <c r="G102">
        <v>464.88726810000003</v>
      </c>
      <c r="I102" s="19">
        <f t="shared" si="7"/>
        <v>112.48593139999997</v>
      </c>
      <c r="J102" s="19">
        <f t="shared" si="7"/>
        <v>57.133911099999978</v>
      </c>
      <c r="K102" s="19">
        <f t="shared" si="8"/>
        <v>72.492193629999989</v>
      </c>
      <c r="L102" s="20">
        <f t="shared" si="9"/>
        <v>1.2688120283437068</v>
      </c>
      <c r="M102" s="20">
        <f t="shared" si="12"/>
        <v>1.6717777443054755</v>
      </c>
      <c r="P102" s="18">
        <f t="shared" si="10"/>
        <v>4.1137438561760051</v>
      </c>
      <c r="U102" s="18">
        <v>74</v>
      </c>
      <c r="V102" s="20">
        <f t="shared" si="11"/>
        <v>1.0383226659399998</v>
      </c>
    </row>
    <row r="103" spans="1:22" x14ac:dyDescent="0.15">
      <c r="A103" s="18">
        <v>51</v>
      </c>
      <c r="B103" s="18">
        <v>101</v>
      </c>
      <c r="D103">
        <v>579.40448000000004</v>
      </c>
      <c r="E103">
        <v>520.22100829999999</v>
      </c>
      <c r="F103">
        <v>469.58041379999997</v>
      </c>
      <c r="G103">
        <v>464.3974915</v>
      </c>
      <c r="I103" s="19">
        <f t="shared" si="7"/>
        <v>109.82406620000006</v>
      </c>
      <c r="J103" s="19">
        <f t="shared" si="7"/>
        <v>55.823516799999993</v>
      </c>
      <c r="K103" s="19">
        <f t="shared" si="8"/>
        <v>70.74760444000006</v>
      </c>
      <c r="L103" s="20">
        <f t="shared" si="9"/>
        <v>1.267344096099658</v>
      </c>
      <c r="M103" s="20">
        <f t="shared" si="12"/>
        <v>1.6742995716254045</v>
      </c>
      <c r="P103" s="18">
        <f t="shared" si="10"/>
        <v>4.2707963618281077</v>
      </c>
      <c r="U103" s="18">
        <v>74.5</v>
      </c>
      <c r="V103" s="20">
        <f t="shared" si="11"/>
        <v>1.0093350647581245</v>
      </c>
    </row>
    <row r="104" spans="1:22" x14ac:dyDescent="0.15">
      <c r="A104" s="18">
        <v>51.5</v>
      </c>
      <c r="B104" s="18">
        <v>102</v>
      </c>
      <c r="D104">
        <v>581.19775389999995</v>
      </c>
      <c r="E104">
        <v>521.5762939</v>
      </c>
      <c r="F104">
        <v>469.99838260000001</v>
      </c>
      <c r="G104">
        <v>464.9329224</v>
      </c>
      <c r="I104" s="19">
        <f t="shared" si="7"/>
        <v>111.19937129999994</v>
      </c>
      <c r="J104" s="19">
        <f t="shared" si="7"/>
        <v>56.643371500000001</v>
      </c>
      <c r="K104" s="19">
        <f t="shared" si="8"/>
        <v>71.54901124999995</v>
      </c>
      <c r="L104" s="20">
        <f t="shared" si="9"/>
        <v>1.263148879653111</v>
      </c>
      <c r="M104" s="20">
        <f t="shared" si="12"/>
        <v>1.6740941147428354</v>
      </c>
      <c r="P104" s="18">
        <f t="shared" si="10"/>
        <v>4.2580010693209829</v>
      </c>
      <c r="U104" s="18">
        <v>75</v>
      </c>
      <c r="V104" s="20">
        <f t="shared" si="11"/>
        <v>1.0051090480042626</v>
      </c>
    </row>
    <row r="105" spans="1:22" x14ac:dyDescent="0.15">
      <c r="A105" s="18">
        <v>52</v>
      </c>
      <c r="B105" s="18">
        <v>103</v>
      </c>
      <c r="D105">
        <v>581.80957030000002</v>
      </c>
      <c r="E105">
        <v>521.98248290000004</v>
      </c>
      <c r="F105">
        <v>470.04434199999997</v>
      </c>
      <c r="G105">
        <v>465.15286250000003</v>
      </c>
      <c r="I105" s="19">
        <f t="shared" si="7"/>
        <v>111.76522830000005</v>
      </c>
      <c r="J105" s="19">
        <f t="shared" si="7"/>
        <v>56.82962040000001</v>
      </c>
      <c r="K105" s="19">
        <f t="shared" si="8"/>
        <v>71.984494020000042</v>
      </c>
      <c r="L105" s="20">
        <f t="shared" si="9"/>
        <v>1.2666720895429389</v>
      </c>
      <c r="M105" s="20">
        <f t="shared" si="12"/>
        <v>1.6816070841966413</v>
      </c>
      <c r="P105" s="18">
        <f t="shared" si="10"/>
        <v>4.7258882510813658</v>
      </c>
      <c r="V105" s="20"/>
    </row>
    <row r="106" spans="1:22" x14ac:dyDescent="0.15">
      <c r="A106" s="18">
        <v>52.5</v>
      </c>
      <c r="B106" s="18">
        <v>104</v>
      </c>
      <c r="D106">
        <v>581.74743650000005</v>
      </c>
      <c r="E106">
        <v>522.25634769999999</v>
      </c>
      <c r="F106">
        <v>470.05230710000001</v>
      </c>
      <c r="G106">
        <v>464.98992920000001</v>
      </c>
      <c r="I106" s="19">
        <f t="shared" si="7"/>
        <v>111.69512940000004</v>
      </c>
      <c r="J106" s="19">
        <f t="shared" si="7"/>
        <v>57.266418499999986</v>
      </c>
      <c r="K106" s="19">
        <f t="shared" si="8"/>
        <v>71.608636450000063</v>
      </c>
      <c r="L106" s="20">
        <f t="shared" si="9"/>
        <v>1.2504472660534913</v>
      </c>
      <c r="M106" s="20">
        <f t="shared" si="12"/>
        <v>1.6693720202711715</v>
      </c>
      <c r="P106" s="18">
        <f t="shared" si="10"/>
        <v>3.9639219454888082</v>
      </c>
    </row>
    <row r="107" spans="1:22" x14ac:dyDescent="0.15">
      <c r="A107" s="18">
        <v>53</v>
      </c>
      <c r="B107" s="18">
        <v>105</v>
      </c>
      <c r="D107">
        <v>581.83599849999996</v>
      </c>
      <c r="E107">
        <v>522.51147460000004</v>
      </c>
      <c r="F107">
        <v>469.7402649</v>
      </c>
      <c r="G107">
        <v>464.78152469999998</v>
      </c>
      <c r="I107" s="19">
        <f t="shared" si="7"/>
        <v>112.09573359999996</v>
      </c>
      <c r="J107" s="19">
        <f t="shared" si="7"/>
        <v>57.729949900000065</v>
      </c>
      <c r="K107" s="19">
        <f t="shared" si="8"/>
        <v>71.684768669999926</v>
      </c>
      <c r="L107" s="20">
        <f t="shared" si="9"/>
        <v>1.2417258077336362</v>
      </c>
      <c r="M107" s="20">
        <f t="shared" si="12"/>
        <v>1.6646403215152943</v>
      </c>
      <c r="P107" s="18">
        <f t="shared" si="10"/>
        <v>3.6692446931135851</v>
      </c>
    </row>
    <row r="108" spans="1:22" x14ac:dyDescent="0.15">
      <c r="A108" s="18">
        <v>53.5</v>
      </c>
      <c r="B108" s="18">
        <v>106</v>
      </c>
      <c r="D108">
        <v>582.64440920000004</v>
      </c>
      <c r="E108">
        <v>522.7931519</v>
      </c>
      <c r="F108">
        <v>469.27062990000002</v>
      </c>
      <c r="G108">
        <v>464.0916138</v>
      </c>
      <c r="I108" s="19">
        <f t="shared" si="7"/>
        <v>113.37377930000002</v>
      </c>
      <c r="J108" s="19">
        <f t="shared" si="7"/>
        <v>58.701538099999993</v>
      </c>
      <c r="K108" s="19">
        <f t="shared" si="8"/>
        <v>72.282702630000031</v>
      </c>
      <c r="L108" s="20">
        <f t="shared" si="9"/>
        <v>1.2313596026540918</v>
      </c>
      <c r="M108" s="20">
        <f t="shared" si="12"/>
        <v>1.6582638759997279</v>
      </c>
      <c r="P108" s="18">
        <f t="shared" si="10"/>
        <v>3.2721371126460985</v>
      </c>
    </row>
    <row r="109" spans="1:22" x14ac:dyDescent="0.15">
      <c r="A109" s="18">
        <v>54</v>
      </c>
      <c r="B109" s="18">
        <v>107</v>
      </c>
      <c r="D109">
        <v>584.23791500000004</v>
      </c>
      <c r="E109">
        <v>524.16290279999998</v>
      </c>
      <c r="F109">
        <v>469.63516240000001</v>
      </c>
      <c r="G109">
        <v>464.655304</v>
      </c>
      <c r="I109" s="19">
        <f t="shared" si="7"/>
        <v>114.60275260000003</v>
      </c>
      <c r="J109" s="19">
        <f t="shared" si="7"/>
        <v>59.507598799999982</v>
      </c>
      <c r="K109" s="19">
        <f t="shared" si="8"/>
        <v>72.947433440000054</v>
      </c>
      <c r="L109" s="20">
        <f t="shared" si="9"/>
        <v>1.2258507301759936</v>
      </c>
      <c r="M109" s="20">
        <f t="shared" si="12"/>
        <v>1.6567447630856076</v>
      </c>
      <c r="P109" s="18">
        <f t="shared" si="10"/>
        <v>3.1775309167160057</v>
      </c>
    </row>
    <row r="110" spans="1:22" x14ac:dyDescent="0.15">
      <c r="A110" s="18">
        <v>54.5</v>
      </c>
      <c r="B110" s="18">
        <v>108</v>
      </c>
      <c r="D110">
        <v>588.51940920000004</v>
      </c>
      <c r="E110">
        <v>527.95220949999998</v>
      </c>
      <c r="F110">
        <v>470.09860229999998</v>
      </c>
      <c r="G110">
        <v>465.32424930000002</v>
      </c>
      <c r="I110" s="19">
        <f t="shared" si="7"/>
        <v>118.42080690000006</v>
      </c>
      <c r="J110" s="19">
        <f t="shared" si="7"/>
        <v>62.627960199999961</v>
      </c>
      <c r="K110" s="19">
        <f t="shared" si="8"/>
        <v>74.581234760000086</v>
      </c>
      <c r="L110" s="20">
        <f t="shared" si="9"/>
        <v>1.1908616298826882</v>
      </c>
      <c r="M110" s="20">
        <f t="shared" si="12"/>
        <v>1.6257454223562802</v>
      </c>
      <c r="P110" s="18">
        <f t="shared" si="10"/>
        <v>1.246976791685267</v>
      </c>
    </row>
    <row r="111" spans="1:22" x14ac:dyDescent="0.15">
      <c r="A111" s="18">
        <v>55</v>
      </c>
      <c r="B111" s="18">
        <v>109</v>
      </c>
      <c r="D111">
        <v>587.8025513</v>
      </c>
      <c r="E111">
        <v>528.35321039999997</v>
      </c>
      <c r="F111">
        <v>469.72467039999998</v>
      </c>
      <c r="G111">
        <v>464.61630250000002</v>
      </c>
      <c r="I111" s="19">
        <f t="shared" si="7"/>
        <v>118.07788090000003</v>
      </c>
      <c r="J111" s="19">
        <f t="shared" si="7"/>
        <v>63.736907899999949</v>
      </c>
      <c r="K111" s="19">
        <f t="shared" si="8"/>
        <v>73.462045370000055</v>
      </c>
      <c r="L111" s="20">
        <f t="shared" si="9"/>
        <v>1.1525825113019033</v>
      </c>
      <c r="M111" s="20">
        <f t="shared" si="12"/>
        <v>1.5914560633394732</v>
      </c>
      <c r="P111" s="18">
        <f t="shared" si="10"/>
        <v>-0.88847067065155205</v>
      </c>
    </row>
    <row r="112" spans="1:22" x14ac:dyDescent="0.15">
      <c r="A112" s="18">
        <v>55.5</v>
      </c>
      <c r="B112" s="18">
        <v>110</v>
      </c>
      <c r="D112">
        <v>585.6407471</v>
      </c>
      <c r="E112">
        <v>528.11907959999996</v>
      </c>
      <c r="F112">
        <v>469.50552370000003</v>
      </c>
      <c r="G112">
        <v>464.572113</v>
      </c>
      <c r="I112" s="19">
        <f t="shared" si="7"/>
        <v>116.13522339999997</v>
      </c>
      <c r="J112" s="19">
        <f t="shared" si="7"/>
        <v>63.546966599999962</v>
      </c>
      <c r="K112" s="19">
        <f t="shared" si="8"/>
        <v>71.652346780000002</v>
      </c>
      <c r="L112" s="20">
        <f t="shared" si="9"/>
        <v>1.1275494427770223</v>
      </c>
      <c r="M112" s="20">
        <f t="shared" si="12"/>
        <v>1.57041275437857</v>
      </c>
      <c r="P112" s="18">
        <f t="shared" si="10"/>
        <v>-2.1989903772959543</v>
      </c>
    </row>
    <row r="113" spans="1:16" x14ac:dyDescent="0.15">
      <c r="A113" s="18">
        <v>56</v>
      </c>
      <c r="B113" s="18">
        <v>111</v>
      </c>
      <c r="D113">
        <v>583.53997800000002</v>
      </c>
      <c r="E113">
        <v>527.47454830000004</v>
      </c>
      <c r="F113">
        <v>468.93533330000002</v>
      </c>
      <c r="G113">
        <v>463.77532960000002</v>
      </c>
      <c r="I113" s="19">
        <f t="shared" si="7"/>
        <v>114.60464469999999</v>
      </c>
      <c r="J113" s="19">
        <f t="shared" si="7"/>
        <v>63.699218700000017</v>
      </c>
      <c r="K113" s="19">
        <f t="shared" si="8"/>
        <v>70.015191609999988</v>
      </c>
      <c r="L113" s="20">
        <f t="shared" si="9"/>
        <v>1.0991530671631293</v>
      </c>
      <c r="M113" s="20">
        <f t="shared" si="12"/>
        <v>1.546006138328655</v>
      </c>
      <c r="P113" s="18">
        <f t="shared" si="10"/>
        <v>-3.718967647284404</v>
      </c>
    </row>
    <row r="114" spans="1:16" x14ac:dyDescent="0.15">
      <c r="A114" s="18">
        <v>56.5</v>
      </c>
      <c r="B114" s="18">
        <v>112</v>
      </c>
      <c r="D114">
        <v>583.43994139999995</v>
      </c>
      <c r="E114">
        <v>527.95941159999995</v>
      </c>
      <c r="F114">
        <v>469.47125240000003</v>
      </c>
      <c r="G114">
        <v>464.6603394</v>
      </c>
      <c r="I114" s="19">
        <f t="shared" si="7"/>
        <v>113.96868899999993</v>
      </c>
      <c r="J114" s="19">
        <f t="shared" si="7"/>
        <v>63.299072199999955</v>
      </c>
      <c r="K114" s="19">
        <f t="shared" si="8"/>
        <v>69.659338459999958</v>
      </c>
      <c r="L114" s="20">
        <f t="shared" si="9"/>
        <v>1.1004796127169776</v>
      </c>
      <c r="M114" s="20">
        <f t="shared" si="12"/>
        <v>1.5513224434464812</v>
      </c>
      <c r="P114" s="18">
        <f t="shared" si="10"/>
        <v>-3.3878827101963207</v>
      </c>
    </row>
    <row r="115" spans="1:16" x14ac:dyDescent="0.15">
      <c r="A115" s="18">
        <v>57</v>
      </c>
      <c r="B115" s="18">
        <v>113</v>
      </c>
      <c r="D115">
        <v>584.11273189999997</v>
      </c>
      <c r="E115">
        <v>528.24249269999996</v>
      </c>
      <c r="F115">
        <v>469.76931760000002</v>
      </c>
      <c r="G115">
        <v>464.79873659999998</v>
      </c>
      <c r="I115" s="19">
        <f t="shared" si="7"/>
        <v>114.34341429999995</v>
      </c>
      <c r="J115" s="19">
        <f t="shared" si="7"/>
        <v>63.443756099999973</v>
      </c>
      <c r="K115" s="19">
        <f t="shared" si="8"/>
        <v>69.932785029999962</v>
      </c>
      <c r="L115" s="20">
        <f t="shared" si="9"/>
        <v>1.10228002452711</v>
      </c>
      <c r="M115" s="20">
        <f t="shared" si="12"/>
        <v>1.5571126148205914</v>
      </c>
      <c r="P115" s="18">
        <f t="shared" si="10"/>
        <v>-3.0272866791862807</v>
      </c>
    </row>
    <row r="116" spans="1:16" x14ac:dyDescent="0.15">
      <c r="A116" s="18">
        <v>57.5</v>
      </c>
      <c r="B116" s="18">
        <v>114</v>
      </c>
      <c r="D116">
        <v>583.78198239999995</v>
      </c>
      <c r="E116">
        <v>527.90490720000003</v>
      </c>
      <c r="F116">
        <v>470.54629519999997</v>
      </c>
      <c r="G116">
        <v>465.39425660000001</v>
      </c>
      <c r="I116" s="19">
        <f t="shared" si="7"/>
        <v>113.23568719999997</v>
      </c>
      <c r="J116" s="19">
        <f t="shared" si="7"/>
        <v>62.510650600000019</v>
      </c>
      <c r="K116" s="19">
        <f t="shared" si="8"/>
        <v>69.478231779999959</v>
      </c>
      <c r="L116" s="20">
        <f t="shared" si="9"/>
        <v>1.1114623046332515</v>
      </c>
      <c r="M116" s="20">
        <f t="shared" si="12"/>
        <v>1.570284654490711</v>
      </c>
      <c r="P116" s="18">
        <f t="shared" si="10"/>
        <v>-2.2069680878247526</v>
      </c>
    </row>
    <row r="117" spans="1:16" x14ac:dyDescent="0.15">
      <c r="A117" s="18">
        <v>58</v>
      </c>
      <c r="B117" s="18">
        <v>115</v>
      </c>
      <c r="D117">
        <v>581.93389890000003</v>
      </c>
      <c r="E117">
        <v>526.91992189999996</v>
      </c>
      <c r="F117">
        <v>469.59875490000002</v>
      </c>
      <c r="G117">
        <v>464.6358032</v>
      </c>
      <c r="I117" s="19">
        <f t="shared" si="7"/>
        <v>112.33514400000001</v>
      </c>
      <c r="J117" s="19">
        <f t="shared" si="7"/>
        <v>62.284118699999965</v>
      </c>
      <c r="K117" s="19">
        <f t="shared" si="8"/>
        <v>68.736260910000041</v>
      </c>
      <c r="L117" s="20">
        <f t="shared" si="9"/>
        <v>1.1035920928909295</v>
      </c>
      <c r="M117" s="20">
        <f t="shared" si="12"/>
        <v>1.5664042023123668</v>
      </c>
      <c r="P117" s="18">
        <f t="shared" si="10"/>
        <v>-2.4486320324001785</v>
      </c>
    </row>
    <row r="118" spans="1:16" x14ac:dyDescent="0.15">
      <c r="A118" s="18">
        <v>58.5</v>
      </c>
      <c r="B118" s="18">
        <v>116</v>
      </c>
      <c r="D118">
        <v>581.28076169999997</v>
      </c>
      <c r="E118">
        <v>525.68426509999995</v>
      </c>
      <c r="F118">
        <v>469.13223269999997</v>
      </c>
      <c r="G118">
        <v>464.2958069</v>
      </c>
      <c r="I118" s="19">
        <f t="shared" si="7"/>
        <v>112.148529</v>
      </c>
      <c r="J118" s="19">
        <f t="shared" si="7"/>
        <v>61.388458199999945</v>
      </c>
      <c r="K118" s="19">
        <f t="shared" si="8"/>
        <v>69.176608260000037</v>
      </c>
      <c r="L118" s="20">
        <f t="shared" si="9"/>
        <v>1.1268666828970808</v>
      </c>
      <c r="M118" s="20">
        <f t="shared" si="12"/>
        <v>1.593668551882496</v>
      </c>
      <c r="P118" s="18">
        <f t="shared" si="10"/>
        <v>-0.75068293766034788</v>
      </c>
    </row>
    <row r="119" spans="1:16" x14ac:dyDescent="0.15">
      <c r="A119" s="18">
        <v>59</v>
      </c>
      <c r="B119" s="18">
        <v>117</v>
      </c>
      <c r="D119">
        <v>581.28234859999998</v>
      </c>
      <c r="E119">
        <v>525.85766599999999</v>
      </c>
      <c r="F119">
        <v>469.9283752</v>
      </c>
      <c r="G119">
        <v>465.16635129999997</v>
      </c>
      <c r="I119" s="19">
        <f t="shared" si="7"/>
        <v>111.35397339999997</v>
      </c>
      <c r="J119" s="19">
        <f t="shared" si="7"/>
        <v>60.691314700000021</v>
      </c>
      <c r="K119" s="19">
        <f t="shared" si="8"/>
        <v>68.870053109999958</v>
      </c>
      <c r="L119" s="20">
        <f t="shared" si="9"/>
        <v>1.1347596184137354</v>
      </c>
      <c r="M119" s="20">
        <f t="shared" si="12"/>
        <v>1.6055512469631286</v>
      </c>
      <c r="P119" s="18">
        <f t="shared" si="10"/>
        <v>-1.0661199627231688E-2</v>
      </c>
    </row>
    <row r="120" spans="1:16" x14ac:dyDescent="0.15">
      <c r="A120" s="18">
        <v>59.5</v>
      </c>
      <c r="B120" s="18">
        <v>118</v>
      </c>
      <c r="D120">
        <v>580.3828125</v>
      </c>
      <c r="E120">
        <v>525.64361570000005</v>
      </c>
      <c r="F120">
        <v>470.2732239</v>
      </c>
      <c r="G120">
        <v>465.2486877</v>
      </c>
      <c r="I120" s="19">
        <f t="shared" si="7"/>
        <v>110.1095886</v>
      </c>
      <c r="J120" s="19">
        <f t="shared" si="7"/>
        <v>60.39492800000005</v>
      </c>
      <c r="K120" s="19">
        <f t="shared" si="8"/>
        <v>67.83313899999996</v>
      </c>
      <c r="L120" s="20">
        <f t="shared" si="9"/>
        <v>1.1231595308798101</v>
      </c>
      <c r="M120" s="20">
        <f t="shared" si="12"/>
        <v>1.597940918993181</v>
      </c>
      <c r="P120" s="18">
        <f t="shared" si="10"/>
        <v>-0.48461160339563464</v>
      </c>
    </row>
    <row r="121" spans="1:16" x14ac:dyDescent="0.15">
      <c r="A121" s="18">
        <v>60</v>
      </c>
      <c r="B121" s="18">
        <v>119</v>
      </c>
      <c r="D121">
        <v>582.84472659999994</v>
      </c>
      <c r="E121">
        <v>526.85034180000002</v>
      </c>
      <c r="F121">
        <v>469.2850952</v>
      </c>
      <c r="G121">
        <v>464.3424377</v>
      </c>
      <c r="I121" s="19">
        <f t="shared" si="7"/>
        <v>113.55963139999994</v>
      </c>
      <c r="J121" s="19">
        <f t="shared" si="7"/>
        <v>62.507904100000019</v>
      </c>
      <c r="K121" s="19">
        <f t="shared" si="8"/>
        <v>69.804098529999933</v>
      </c>
      <c r="L121" s="20">
        <f t="shared" si="9"/>
        <v>1.1167243492651342</v>
      </c>
      <c r="M121" s="20">
        <f t="shared" si="12"/>
        <v>1.595495496942483</v>
      </c>
      <c r="P121" s="18">
        <f t="shared" si="10"/>
        <v>-0.63690579792828506</v>
      </c>
    </row>
    <row r="122" spans="1:16" x14ac:dyDescent="0.15">
      <c r="A122" s="18">
        <v>60.5</v>
      </c>
      <c r="B122" s="18">
        <v>120</v>
      </c>
      <c r="D122">
        <v>585.4197388</v>
      </c>
      <c r="E122">
        <v>528.64953609999998</v>
      </c>
      <c r="F122">
        <v>469.76803589999997</v>
      </c>
      <c r="G122">
        <v>464.8224487</v>
      </c>
      <c r="I122" s="19">
        <f t="shared" si="7"/>
        <v>115.65170290000003</v>
      </c>
      <c r="J122" s="19">
        <f t="shared" si="7"/>
        <v>63.827087399999982</v>
      </c>
      <c r="K122" s="19">
        <f t="shared" si="8"/>
        <v>70.972741720000045</v>
      </c>
      <c r="L122" s="20">
        <f t="shared" si="9"/>
        <v>1.1119533196810116</v>
      </c>
      <c r="M122" s="20">
        <f t="shared" si="12"/>
        <v>1.5947142269223384</v>
      </c>
      <c r="P122" s="18">
        <f t="shared" si="10"/>
        <v>-0.68556115719294475</v>
      </c>
    </row>
    <row r="123" spans="1:16" x14ac:dyDescent="0.15">
      <c r="A123" s="18">
        <v>61</v>
      </c>
      <c r="B123" s="18">
        <v>121</v>
      </c>
      <c r="D123">
        <v>585.98675539999999</v>
      </c>
      <c r="E123">
        <v>529.47741699999995</v>
      </c>
      <c r="F123">
        <v>470.47351070000002</v>
      </c>
      <c r="G123">
        <v>465.16830440000001</v>
      </c>
      <c r="I123" s="19">
        <f t="shared" si="7"/>
        <v>115.51324469999997</v>
      </c>
      <c r="J123" s="19">
        <f t="shared" si="7"/>
        <v>64.309112599999935</v>
      </c>
      <c r="K123" s="19">
        <f t="shared" si="8"/>
        <v>70.49686588000003</v>
      </c>
      <c r="L123" s="20">
        <f t="shared" si="9"/>
        <v>1.0962189187477624</v>
      </c>
      <c r="M123" s="20">
        <f t="shared" si="12"/>
        <v>1.5829695855530672</v>
      </c>
      <c r="P123" s="18">
        <f t="shared" si="10"/>
        <v>-1.4169852878036464</v>
      </c>
    </row>
    <row r="124" spans="1:16" x14ac:dyDescent="0.15">
      <c r="A124" s="18">
        <v>61.5</v>
      </c>
      <c r="B124" s="18">
        <v>122</v>
      </c>
      <c r="D124">
        <v>583.66754149999997</v>
      </c>
      <c r="E124">
        <v>527.9842529</v>
      </c>
      <c r="F124">
        <v>469.64407349999999</v>
      </c>
      <c r="G124">
        <v>464.80181879999998</v>
      </c>
      <c r="I124" s="19">
        <f t="shared" si="7"/>
        <v>114.02346799999998</v>
      </c>
      <c r="J124" s="19">
        <f t="shared" si="7"/>
        <v>63.182434100000023</v>
      </c>
      <c r="K124" s="19">
        <f t="shared" si="8"/>
        <v>69.795764129999966</v>
      </c>
      <c r="L124" s="20">
        <f t="shared" si="9"/>
        <v>1.104670390183653</v>
      </c>
      <c r="M124" s="20">
        <f t="shared" si="12"/>
        <v>1.5954108165529357</v>
      </c>
      <c r="P124" s="18">
        <f t="shared" si="10"/>
        <v>-0.64217946089993572</v>
      </c>
    </row>
    <row r="125" spans="1:16" x14ac:dyDescent="0.15">
      <c r="A125" s="18">
        <v>62</v>
      </c>
      <c r="B125" s="18">
        <v>123</v>
      </c>
      <c r="D125">
        <v>581.65588379999997</v>
      </c>
      <c r="E125">
        <v>525.6288452</v>
      </c>
      <c r="F125">
        <v>469.70532229999998</v>
      </c>
      <c r="G125">
        <v>464.4325867</v>
      </c>
      <c r="I125" s="19">
        <f t="shared" si="7"/>
        <v>111.95056149999999</v>
      </c>
      <c r="J125" s="19">
        <f t="shared" si="7"/>
        <v>61.196258499999999</v>
      </c>
      <c r="K125" s="19">
        <f t="shared" si="8"/>
        <v>69.113180549999996</v>
      </c>
      <c r="L125" s="20">
        <f t="shared" si="9"/>
        <v>1.1293693804826319</v>
      </c>
      <c r="M125" s="20">
        <f t="shared" si="12"/>
        <v>1.6240995664158926</v>
      </c>
      <c r="P125" s="18">
        <f t="shared" si="10"/>
        <v>1.1444773868538756</v>
      </c>
    </row>
    <row r="126" spans="1:16" x14ac:dyDescent="0.15">
      <c r="A126" s="18">
        <v>62.5</v>
      </c>
      <c r="B126" s="18">
        <v>124</v>
      </c>
      <c r="D126">
        <v>580.3632202</v>
      </c>
      <c r="E126">
        <v>524.03106690000004</v>
      </c>
      <c r="F126">
        <v>469.47061159999998</v>
      </c>
      <c r="G126">
        <v>464.43356319999998</v>
      </c>
      <c r="I126" s="19">
        <f t="shared" si="7"/>
        <v>110.89260860000002</v>
      </c>
      <c r="J126" s="19">
        <f t="shared" si="7"/>
        <v>59.597503700000061</v>
      </c>
      <c r="K126" s="19">
        <f t="shared" si="8"/>
        <v>69.174356009999968</v>
      </c>
      <c r="L126" s="20">
        <f t="shared" si="9"/>
        <v>1.1606921719105476</v>
      </c>
      <c r="M126" s="20">
        <f t="shared" si="12"/>
        <v>1.659412117407786</v>
      </c>
      <c r="P126" s="18">
        <f t="shared" si="10"/>
        <v>3.343646445899775</v>
      </c>
    </row>
    <row r="127" spans="1:16" x14ac:dyDescent="0.15">
      <c r="A127" s="18">
        <v>63</v>
      </c>
      <c r="B127" s="18">
        <v>125</v>
      </c>
      <c r="D127">
        <v>581.58758539999997</v>
      </c>
      <c r="E127">
        <v>524.9474487</v>
      </c>
      <c r="F127">
        <v>470.227417</v>
      </c>
      <c r="G127">
        <v>465.39215089999999</v>
      </c>
      <c r="I127" s="19">
        <f t="shared" si="7"/>
        <v>111.36016839999996</v>
      </c>
      <c r="J127" s="19">
        <f t="shared" si="7"/>
        <v>59.555297800000005</v>
      </c>
      <c r="K127" s="19">
        <f t="shared" si="8"/>
        <v>69.671459939999963</v>
      </c>
      <c r="L127" s="20">
        <f t="shared" si="9"/>
        <v>1.1698616666139809</v>
      </c>
      <c r="M127" s="20">
        <f t="shared" si="12"/>
        <v>1.6725713716751973</v>
      </c>
      <c r="P127" s="18">
        <f t="shared" si="10"/>
        <v>4.1631687973620659</v>
      </c>
    </row>
    <row r="128" spans="1:16" x14ac:dyDescent="0.15">
      <c r="A128" s="18">
        <v>63.5</v>
      </c>
      <c r="B128" s="18">
        <v>126</v>
      </c>
      <c r="D128">
        <v>580.25671390000002</v>
      </c>
      <c r="E128">
        <v>523.99731450000002</v>
      </c>
      <c r="F128">
        <v>470.3174133</v>
      </c>
      <c r="G128">
        <v>465.20434569999998</v>
      </c>
      <c r="I128" s="19">
        <f t="shared" si="7"/>
        <v>109.93930060000002</v>
      </c>
      <c r="J128" s="19">
        <f t="shared" si="7"/>
        <v>58.79296880000004</v>
      </c>
      <c r="K128" s="19">
        <f t="shared" si="8"/>
        <v>68.784222440000008</v>
      </c>
      <c r="L128" s="20">
        <f t="shared" si="9"/>
        <v>1.1699396006687106</v>
      </c>
      <c r="M128" s="20">
        <f t="shared" si="12"/>
        <v>1.6766390652939047</v>
      </c>
      <c r="P128" s="18">
        <f t="shared" si="10"/>
        <v>4.4164936265423016</v>
      </c>
    </row>
    <row r="129" spans="1:16" x14ac:dyDescent="0.15">
      <c r="A129" s="18">
        <v>64</v>
      </c>
      <c r="B129" s="18">
        <v>127</v>
      </c>
      <c r="D129">
        <v>581.21289060000004</v>
      </c>
      <c r="E129">
        <v>524.81195070000001</v>
      </c>
      <c r="F129">
        <v>469.9727173</v>
      </c>
      <c r="G129">
        <v>464.84127810000001</v>
      </c>
      <c r="I129" s="19">
        <f t="shared" si="7"/>
        <v>111.24017330000004</v>
      </c>
      <c r="J129" s="19">
        <f t="shared" si="7"/>
        <v>59.9706726</v>
      </c>
      <c r="K129" s="19">
        <f t="shared" si="8"/>
        <v>69.260702480000049</v>
      </c>
      <c r="L129" s="20">
        <f t="shared" si="9"/>
        <v>1.1549095495720694</v>
      </c>
      <c r="M129" s="20">
        <f t="shared" si="12"/>
        <v>1.6655987737612414</v>
      </c>
      <c r="P129" s="18">
        <f t="shared" si="10"/>
        <v>3.7289344766226806</v>
      </c>
    </row>
    <row r="130" spans="1:16" x14ac:dyDescent="0.15">
      <c r="A130" s="18">
        <v>64.5</v>
      </c>
      <c r="B130" s="18">
        <v>128</v>
      </c>
      <c r="D130">
        <v>579.6525269</v>
      </c>
      <c r="E130">
        <v>523.5275269</v>
      </c>
      <c r="F130">
        <v>469.5282593</v>
      </c>
      <c r="G130">
        <v>464.46133420000001</v>
      </c>
      <c r="I130" s="19">
        <f t="shared" ref="I130:J152" si="13">D130-F130</f>
        <v>110.1242676</v>
      </c>
      <c r="J130" s="19">
        <f t="shared" si="13"/>
        <v>59.066192699999988</v>
      </c>
      <c r="K130" s="19">
        <f t="shared" ref="K130:K152" si="14">I130-0.7*J130</f>
        <v>68.777932710000016</v>
      </c>
      <c r="L130" s="20">
        <f t="shared" ref="L130:L152" si="15">K130/J130</f>
        <v>1.1644212969562202</v>
      </c>
      <c r="M130" s="20">
        <f t="shared" si="12"/>
        <v>1.6791002807093705</v>
      </c>
      <c r="P130" s="18">
        <f t="shared" si="10"/>
        <v>4.5697713886213309</v>
      </c>
    </row>
    <row r="131" spans="1:16" x14ac:dyDescent="0.15">
      <c r="A131" s="18">
        <v>65</v>
      </c>
      <c r="B131" s="18">
        <v>129</v>
      </c>
      <c r="D131">
        <v>579.24938959999997</v>
      </c>
      <c r="E131">
        <v>523.56195070000001</v>
      </c>
      <c r="F131">
        <v>469.79125979999998</v>
      </c>
      <c r="G131">
        <v>464.65853879999997</v>
      </c>
      <c r="I131" s="19">
        <f t="shared" si="13"/>
        <v>109.45812979999999</v>
      </c>
      <c r="J131" s="19">
        <f t="shared" si="13"/>
        <v>58.903411900000037</v>
      </c>
      <c r="K131" s="19">
        <f t="shared" si="14"/>
        <v>68.225741469999974</v>
      </c>
      <c r="L131" s="20">
        <f t="shared" si="15"/>
        <v>1.1582646788920548</v>
      </c>
      <c r="M131" s="20">
        <f t="shared" si="12"/>
        <v>1.6769334222091827</v>
      </c>
      <c r="P131" s="18">
        <f t="shared" si="10"/>
        <v>4.434825369852045</v>
      </c>
    </row>
    <row r="132" spans="1:16" x14ac:dyDescent="0.15">
      <c r="A132" s="18">
        <v>65.5</v>
      </c>
      <c r="B132" s="18">
        <v>130</v>
      </c>
      <c r="D132">
        <v>581.12274170000001</v>
      </c>
      <c r="E132">
        <v>525.2421875</v>
      </c>
      <c r="F132">
        <v>470.44183349999997</v>
      </c>
      <c r="G132">
        <v>465.44949339999999</v>
      </c>
      <c r="I132" s="19">
        <f t="shared" si="13"/>
        <v>110.68090820000003</v>
      </c>
      <c r="J132" s="19">
        <f t="shared" si="13"/>
        <v>59.792694100000006</v>
      </c>
      <c r="K132" s="19">
        <f t="shared" si="14"/>
        <v>68.826022330000029</v>
      </c>
      <c r="L132" s="20">
        <f t="shared" si="15"/>
        <v>1.1510774579732479</v>
      </c>
      <c r="M132" s="20">
        <f t="shared" si="12"/>
        <v>1.6737359608543538</v>
      </c>
      <c r="P132" s="18">
        <f t="shared" si="10"/>
        <v>4.2356962250715124</v>
      </c>
    </row>
    <row r="133" spans="1:16" x14ac:dyDescent="0.15">
      <c r="A133" s="18">
        <v>66</v>
      </c>
      <c r="B133" s="18">
        <v>131</v>
      </c>
      <c r="D133">
        <v>579.19873050000001</v>
      </c>
      <c r="E133">
        <v>524.29571529999998</v>
      </c>
      <c r="F133">
        <v>470.09112549999998</v>
      </c>
      <c r="G133">
        <v>465.1141968</v>
      </c>
      <c r="I133" s="19">
        <f t="shared" si="13"/>
        <v>109.10760500000004</v>
      </c>
      <c r="J133" s="19">
        <f t="shared" si="13"/>
        <v>59.181518499999981</v>
      </c>
      <c r="K133" s="19">
        <f t="shared" si="14"/>
        <v>67.680542050000042</v>
      </c>
      <c r="L133" s="20">
        <f t="shared" si="15"/>
        <v>1.143609420059069</v>
      </c>
      <c r="M133" s="20">
        <f t="shared" si="12"/>
        <v>1.6702576825041526</v>
      </c>
      <c r="P133" s="18">
        <f t="shared" si="10"/>
        <v>4.0190785661471331</v>
      </c>
    </row>
    <row r="134" spans="1:16" x14ac:dyDescent="0.15">
      <c r="A134" s="18">
        <v>66.5</v>
      </c>
      <c r="B134" s="18">
        <v>132</v>
      </c>
      <c r="D134">
        <v>578.99169919999997</v>
      </c>
      <c r="E134">
        <v>523.77850339999998</v>
      </c>
      <c r="F134">
        <v>469.42770389999998</v>
      </c>
      <c r="G134">
        <v>464.42413329999999</v>
      </c>
      <c r="I134" s="19">
        <f t="shared" si="13"/>
        <v>109.56399529999999</v>
      </c>
      <c r="J134" s="19">
        <f t="shared" si="13"/>
        <v>59.354370099999983</v>
      </c>
      <c r="K134" s="19">
        <f t="shared" si="14"/>
        <v>68.015936229999994</v>
      </c>
      <c r="L134" s="20">
        <f t="shared" si="15"/>
        <v>1.1459297119219198</v>
      </c>
      <c r="M134" s="20">
        <f t="shared" si="12"/>
        <v>1.6765677339309817</v>
      </c>
      <c r="P134" s="18">
        <f t="shared" ref="P134:P152" si="16">(M134-$O$2)/$O$2*100</f>
        <v>4.4120513044252752</v>
      </c>
    </row>
    <row r="135" spans="1:16" x14ac:dyDescent="0.15">
      <c r="A135" s="18">
        <v>67</v>
      </c>
      <c r="B135" s="18">
        <v>133</v>
      </c>
      <c r="D135">
        <v>579.79443360000005</v>
      </c>
      <c r="E135">
        <v>524.16241460000003</v>
      </c>
      <c r="F135">
        <v>469.5310364</v>
      </c>
      <c r="G135">
        <v>464.28558349999997</v>
      </c>
      <c r="I135" s="19">
        <f t="shared" si="13"/>
        <v>110.26339720000004</v>
      </c>
      <c r="J135" s="19">
        <f t="shared" si="13"/>
        <v>59.876831100000061</v>
      </c>
      <c r="K135" s="19">
        <f t="shared" si="14"/>
        <v>68.34961543</v>
      </c>
      <c r="L135" s="20">
        <f t="shared" si="15"/>
        <v>1.1415035527823705</v>
      </c>
      <c r="M135" s="20">
        <f t="shared" si="12"/>
        <v>1.6761313343554101</v>
      </c>
      <c r="P135" s="18">
        <f t="shared" si="16"/>
        <v>4.3848735328675597</v>
      </c>
    </row>
    <row r="136" spans="1:16" x14ac:dyDescent="0.15">
      <c r="A136" s="18">
        <v>67.5</v>
      </c>
      <c r="B136" s="18">
        <v>134</v>
      </c>
      <c r="D136">
        <v>582.19238280000002</v>
      </c>
      <c r="E136">
        <v>526.77166750000004</v>
      </c>
      <c r="F136">
        <v>470.3136902</v>
      </c>
      <c r="G136">
        <v>465.60232539999998</v>
      </c>
      <c r="I136" s="19">
        <f t="shared" si="13"/>
        <v>111.87869260000002</v>
      </c>
      <c r="J136" s="19">
        <f t="shared" si="13"/>
        <v>61.169342100000051</v>
      </c>
      <c r="K136" s="19">
        <f t="shared" si="14"/>
        <v>69.060153129999989</v>
      </c>
      <c r="L136" s="20">
        <f t="shared" si="15"/>
        <v>1.1289994425164813</v>
      </c>
      <c r="M136" s="20">
        <f t="shared" si="12"/>
        <v>1.6676169836534989</v>
      </c>
      <c r="P136" s="18">
        <f t="shared" si="16"/>
        <v>3.8546230667993515</v>
      </c>
    </row>
    <row r="137" spans="1:16" x14ac:dyDescent="0.15">
      <c r="A137" s="18">
        <v>68</v>
      </c>
      <c r="B137" s="18">
        <v>135</v>
      </c>
      <c r="D137">
        <v>582.09729000000004</v>
      </c>
      <c r="E137">
        <v>526.40173340000001</v>
      </c>
      <c r="F137">
        <v>470.72579960000002</v>
      </c>
      <c r="G137">
        <v>465.6923218</v>
      </c>
      <c r="I137" s="19">
        <f t="shared" si="13"/>
        <v>111.37149040000003</v>
      </c>
      <c r="J137" s="19">
        <f t="shared" si="13"/>
        <v>60.70941160000001</v>
      </c>
      <c r="K137" s="19">
        <f t="shared" si="14"/>
        <v>68.874902280000015</v>
      </c>
      <c r="L137" s="20">
        <f t="shared" si="15"/>
        <v>1.1345012324250563</v>
      </c>
      <c r="M137" s="20">
        <f t="shared" si="12"/>
        <v>1.6771085331260518</v>
      </c>
      <c r="P137" s="18">
        <f t="shared" si="16"/>
        <v>4.4457307986432975</v>
      </c>
    </row>
    <row r="138" spans="1:16" x14ac:dyDescent="0.15">
      <c r="A138" s="18">
        <v>68.5</v>
      </c>
      <c r="B138" s="18">
        <v>136</v>
      </c>
      <c r="D138">
        <v>580.12707520000004</v>
      </c>
      <c r="E138">
        <v>524.75109859999998</v>
      </c>
      <c r="F138">
        <v>469.9931641</v>
      </c>
      <c r="G138">
        <v>464.99188229999999</v>
      </c>
      <c r="I138" s="19">
        <f t="shared" si="13"/>
        <v>110.13391110000003</v>
      </c>
      <c r="J138" s="19">
        <f t="shared" si="13"/>
        <v>59.759216299999991</v>
      </c>
      <c r="K138" s="19">
        <f t="shared" si="14"/>
        <v>68.302459690000035</v>
      </c>
      <c r="L138" s="20">
        <f t="shared" si="15"/>
        <v>1.142961101549788</v>
      </c>
      <c r="M138" s="20">
        <f t="shared" si="12"/>
        <v>1.6895581618147615</v>
      </c>
      <c r="P138" s="18">
        <f t="shared" si="16"/>
        <v>5.2210596106315839</v>
      </c>
    </row>
    <row r="139" spans="1:16" x14ac:dyDescent="0.15">
      <c r="A139" s="18">
        <v>69</v>
      </c>
      <c r="B139" s="18">
        <v>137</v>
      </c>
      <c r="D139">
        <v>582.28356929999995</v>
      </c>
      <c r="E139">
        <v>526.45544429999995</v>
      </c>
      <c r="F139">
        <v>469.84860229999998</v>
      </c>
      <c r="G139">
        <v>464.8456726</v>
      </c>
      <c r="I139" s="19">
        <f t="shared" si="13"/>
        <v>112.43496699999997</v>
      </c>
      <c r="J139" s="19">
        <f t="shared" si="13"/>
        <v>61.609771699999953</v>
      </c>
      <c r="K139" s="19">
        <f t="shared" si="14"/>
        <v>69.308126810000005</v>
      </c>
      <c r="L139" s="20">
        <f t="shared" si="15"/>
        <v>1.1249534756837942</v>
      </c>
      <c r="M139" s="20">
        <f t="shared" si="12"/>
        <v>1.6755402955127456</v>
      </c>
      <c r="P139" s="18">
        <f t="shared" si="16"/>
        <v>4.3480652508553002</v>
      </c>
    </row>
    <row r="140" spans="1:16" x14ac:dyDescent="0.15">
      <c r="A140" s="18">
        <v>69.5</v>
      </c>
      <c r="B140" s="18">
        <v>138</v>
      </c>
      <c r="D140">
        <v>582.28277590000005</v>
      </c>
      <c r="E140">
        <v>526.86785889999999</v>
      </c>
      <c r="F140">
        <v>469.75308230000002</v>
      </c>
      <c r="G140">
        <v>464.70809939999998</v>
      </c>
      <c r="I140" s="19">
        <f t="shared" si="13"/>
        <v>112.52969360000003</v>
      </c>
      <c r="J140" s="19">
        <f t="shared" si="13"/>
        <v>62.159759500000007</v>
      </c>
      <c r="K140" s="19">
        <f t="shared" si="14"/>
        <v>69.017861950000025</v>
      </c>
      <c r="L140" s="20">
        <f t="shared" si="15"/>
        <v>1.11033026036724</v>
      </c>
      <c r="M140" s="20">
        <f t="shared" si="12"/>
        <v>1.6649068397601692</v>
      </c>
      <c r="P140" s="18">
        <f t="shared" si="16"/>
        <v>3.6858427201984769</v>
      </c>
    </row>
    <row r="141" spans="1:16" x14ac:dyDescent="0.15">
      <c r="A141" s="18">
        <v>70</v>
      </c>
      <c r="B141" s="18">
        <v>139</v>
      </c>
      <c r="D141">
        <v>574.875</v>
      </c>
      <c r="E141">
        <v>523.56988530000001</v>
      </c>
      <c r="F141">
        <v>470.5013123</v>
      </c>
      <c r="G141">
        <v>465.51950069999998</v>
      </c>
      <c r="I141" s="19">
        <f t="shared" si="13"/>
        <v>104.3736877</v>
      </c>
      <c r="J141" s="19">
        <f t="shared" si="13"/>
        <v>58.050384600000029</v>
      </c>
      <c r="K141" s="19">
        <f t="shared" si="14"/>
        <v>63.738418479999986</v>
      </c>
      <c r="L141" s="20">
        <f t="shared" si="15"/>
        <v>1.0979844305803266</v>
      </c>
      <c r="M141" s="20">
        <f t="shared" si="12"/>
        <v>1.6565507695372337</v>
      </c>
      <c r="P141" s="18">
        <f t="shared" si="16"/>
        <v>3.1654495292983609</v>
      </c>
    </row>
    <row r="142" spans="1:16" x14ac:dyDescent="0.15">
      <c r="A142" s="18">
        <v>70.5</v>
      </c>
      <c r="B142" s="18">
        <v>140</v>
      </c>
      <c r="D142">
        <v>571.24694820000002</v>
      </c>
      <c r="E142">
        <v>521.86907959999996</v>
      </c>
      <c r="F142">
        <v>470.24447629999997</v>
      </c>
      <c r="G142">
        <v>465.31222530000002</v>
      </c>
      <c r="I142" s="19">
        <f t="shared" si="13"/>
        <v>101.00247190000005</v>
      </c>
      <c r="J142" s="19">
        <f t="shared" si="13"/>
        <v>56.556854299999941</v>
      </c>
      <c r="K142" s="19">
        <f t="shared" si="14"/>
        <v>61.412673890000093</v>
      </c>
      <c r="L142" s="20">
        <f t="shared" si="15"/>
        <v>1.0858573138499352</v>
      </c>
      <c r="M142" s="20">
        <f t="shared" si="12"/>
        <v>1.6484134123708203</v>
      </c>
      <c r="P142" s="18">
        <f t="shared" si="16"/>
        <v>2.6586771891496714</v>
      </c>
    </row>
    <row r="143" spans="1:16" x14ac:dyDescent="0.15">
      <c r="A143" s="18">
        <v>71</v>
      </c>
      <c r="B143" s="18">
        <v>141</v>
      </c>
      <c r="D143">
        <v>567.98345949999998</v>
      </c>
      <c r="E143">
        <v>521.12359619999995</v>
      </c>
      <c r="F143">
        <v>470.48260499999998</v>
      </c>
      <c r="G143">
        <v>465.53216550000002</v>
      </c>
      <c r="I143" s="19">
        <f t="shared" si="13"/>
        <v>97.500854500000003</v>
      </c>
      <c r="J143" s="19">
        <f t="shared" si="13"/>
        <v>55.591430699999933</v>
      </c>
      <c r="K143" s="19">
        <f t="shared" si="14"/>
        <v>58.586853010000056</v>
      </c>
      <c r="L143" s="20">
        <f t="shared" si="15"/>
        <v>1.0538828066175336</v>
      </c>
      <c r="M143" s="20">
        <f t="shared" si="12"/>
        <v>1.6204286647023967</v>
      </c>
      <c r="P143" s="18">
        <f t="shared" si="16"/>
        <v>0.91586367188969453</v>
      </c>
    </row>
    <row r="144" spans="1:16" x14ac:dyDescent="0.15">
      <c r="A144" s="18">
        <v>71.5</v>
      </c>
      <c r="B144" s="18">
        <v>142</v>
      </c>
      <c r="D144">
        <v>567.28393549999998</v>
      </c>
      <c r="E144">
        <v>520.60076900000001</v>
      </c>
      <c r="F144">
        <v>470.21084589999998</v>
      </c>
      <c r="G144">
        <v>465.23391720000001</v>
      </c>
      <c r="I144" s="19">
        <f t="shared" si="13"/>
        <v>97.073089600000003</v>
      </c>
      <c r="J144" s="19">
        <f t="shared" si="13"/>
        <v>55.366851800000006</v>
      </c>
      <c r="K144" s="19">
        <f t="shared" si="14"/>
        <v>58.316293340000001</v>
      </c>
      <c r="L144" s="20">
        <f t="shared" si="15"/>
        <v>1.0532708912302648</v>
      </c>
      <c r="M144" s="20">
        <f t="shared" si="12"/>
        <v>1.6238065088791056</v>
      </c>
      <c r="P144" s="18">
        <f t="shared" si="16"/>
        <v>1.1262265652813952</v>
      </c>
    </row>
    <row r="145" spans="1:16" x14ac:dyDescent="0.15">
      <c r="A145" s="18">
        <v>72</v>
      </c>
      <c r="B145" s="18">
        <v>143</v>
      </c>
      <c r="D145">
        <v>572.28680420000001</v>
      </c>
      <c r="E145">
        <v>523.82592769999997</v>
      </c>
      <c r="F145">
        <v>469.55847169999998</v>
      </c>
      <c r="G145">
        <v>464.56628419999998</v>
      </c>
      <c r="I145" s="19">
        <f t="shared" si="13"/>
        <v>102.72833250000002</v>
      </c>
      <c r="J145" s="19">
        <f t="shared" si="13"/>
        <v>59.259643499999981</v>
      </c>
      <c r="K145" s="19">
        <f t="shared" si="14"/>
        <v>61.246582050000036</v>
      </c>
      <c r="L145" s="20">
        <f t="shared" si="15"/>
        <v>1.0335293706247162</v>
      </c>
      <c r="M145" s="20">
        <f t="shared" si="12"/>
        <v>1.6080547478375349</v>
      </c>
      <c r="P145" s="18">
        <f t="shared" si="16"/>
        <v>0.145249985139698</v>
      </c>
    </row>
    <row r="146" spans="1:16" x14ac:dyDescent="0.15">
      <c r="A146" s="18">
        <v>72.5</v>
      </c>
      <c r="B146" s="18">
        <v>144</v>
      </c>
      <c r="D146">
        <v>571.21356200000002</v>
      </c>
      <c r="E146">
        <v>522.92449950000002</v>
      </c>
      <c r="F146">
        <v>469.63644410000001</v>
      </c>
      <c r="G146">
        <v>464.84307860000001</v>
      </c>
      <c r="I146" s="19">
        <f t="shared" si="13"/>
        <v>101.57711790000002</v>
      </c>
      <c r="J146" s="19">
        <f t="shared" si="13"/>
        <v>58.081420900000012</v>
      </c>
      <c r="K146" s="19">
        <f t="shared" si="14"/>
        <v>60.920123270000012</v>
      </c>
      <c r="L146" s="20">
        <f t="shared" si="15"/>
        <v>1.0488745338184382</v>
      </c>
      <c r="M146" s="20">
        <f t="shared" si="12"/>
        <v>1.6273896705952349</v>
      </c>
      <c r="P146" s="18">
        <f t="shared" si="16"/>
        <v>1.3493760732701632</v>
      </c>
    </row>
    <row r="147" spans="1:16" x14ac:dyDescent="0.15">
      <c r="A147" s="18">
        <v>73</v>
      </c>
      <c r="B147" s="18">
        <v>145</v>
      </c>
      <c r="D147">
        <v>571.61462400000005</v>
      </c>
      <c r="E147">
        <v>523.39190670000005</v>
      </c>
      <c r="F147">
        <v>469.88320920000001</v>
      </c>
      <c r="G147">
        <v>465.00082400000002</v>
      </c>
      <c r="I147" s="19">
        <f t="shared" si="13"/>
        <v>101.73141480000004</v>
      </c>
      <c r="J147" s="19">
        <f t="shared" si="13"/>
        <v>58.391082700000027</v>
      </c>
      <c r="K147" s="19">
        <f t="shared" si="14"/>
        <v>60.857656910000024</v>
      </c>
      <c r="L147" s="20">
        <f t="shared" si="15"/>
        <v>1.0422423098861291</v>
      </c>
      <c r="M147" s="20">
        <f t="shared" si="12"/>
        <v>1.6247472062269037</v>
      </c>
      <c r="P147" s="18">
        <f t="shared" si="16"/>
        <v>1.1848106223119697</v>
      </c>
    </row>
    <row r="148" spans="1:16" x14ac:dyDescent="0.15">
      <c r="A148" s="18">
        <v>73.5</v>
      </c>
      <c r="B148" s="18">
        <v>146</v>
      </c>
      <c r="D148">
        <v>574.18060300000002</v>
      </c>
      <c r="E148">
        <v>525.54522710000003</v>
      </c>
      <c r="F148">
        <v>470.90399170000001</v>
      </c>
      <c r="G148">
        <v>465.86679079999999</v>
      </c>
      <c r="I148" s="19">
        <f t="shared" si="13"/>
        <v>103.27661130000001</v>
      </c>
      <c r="J148" s="19">
        <f t="shared" si="13"/>
        <v>59.678436300000044</v>
      </c>
      <c r="K148" s="19">
        <f t="shared" si="14"/>
        <v>61.501705889999982</v>
      </c>
      <c r="L148" s="20">
        <f t="shared" si="15"/>
        <v>1.0305515644014944</v>
      </c>
      <c r="M148" s="20">
        <f t="shared" si="12"/>
        <v>1.6170462203062468</v>
      </c>
      <c r="P148" s="18">
        <f t="shared" si="16"/>
        <v>0.7052142894176201</v>
      </c>
    </row>
    <row r="149" spans="1:16" x14ac:dyDescent="0.15">
      <c r="A149" s="18">
        <v>74</v>
      </c>
      <c r="B149" s="18">
        <v>147</v>
      </c>
      <c r="D149">
        <v>574.90142820000005</v>
      </c>
      <c r="E149">
        <v>525.70587160000002</v>
      </c>
      <c r="F149">
        <v>470.77957149999997</v>
      </c>
      <c r="G149">
        <v>465.80798340000001</v>
      </c>
      <c r="I149" s="19">
        <f t="shared" si="13"/>
        <v>104.12185670000008</v>
      </c>
      <c r="J149" s="19">
        <f t="shared" si="13"/>
        <v>59.897888200000011</v>
      </c>
      <c r="K149" s="19">
        <f t="shared" si="14"/>
        <v>62.193334960000072</v>
      </c>
      <c r="L149" s="20">
        <f t="shared" si="15"/>
        <v>1.0383226659399998</v>
      </c>
      <c r="M149" s="20">
        <f t="shared" si="12"/>
        <v>1.6288070814087301</v>
      </c>
      <c r="P149" s="18">
        <f t="shared" si="16"/>
        <v>1.4376485406348503</v>
      </c>
    </row>
    <row r="150" spans="1:16" x14ac:dyDescent="0.15">
      <c r="A150" s="18">
        <v>74.5</v>
      </c>
      <c r="B150" s="18">
        <v>148</v>
      </c>
      <c r="D150">
        <v>576.25604250000004</v>
      </c>
      <c r="E150">
        <v>527.13391109999998</v>
      </c>
      <c r="F150">
        <v>470.42739870000003</v>
      </c>
      <c r="G150">
        <v>465.2217407</v>
      </c>
      <c r="I150" s="19">
        <f t="shared" si="13"/>
        <v>105.82864380000001</v>
      </c>
      <c r="J150" s="19">
        <f t="shared" si="13"/>
        <v>61.91217039999998</v>
      </c>
      <c r="K150" s="19">
        <f t="shared" si="14"/>
        <v>62.490124520000023</v>
      </c>
      <c r="L150" s="20">
        <f t="shared" si="15"/>
        <v>1.0093350647581245</v>
      </c>
      <c r="M150" s="20">
        <f t="shared" si="12"/>
        <v>1.6038092397908328</v>
      </c>
      <c r="P150" s="18">
        <f t="shared" si="16"/>
        <v>-0.11914864010776718</v>
      </c>
    </row>
    <row r="151" spans="1:16" x14ac:dyDescent="0.15">
      <c r="A151" s="18">
        <v>75</v>
      </c>
      <c r="B151" s="18">
        <v>149</v>
      </c>
      <c r="D151">
        <v>574.88885500000004</v>
      </c>
      <c r="E151">
        <v>526.25860599999999</v>
      </c>
      <c r="F151">
        <v>469.50033569999999</v>
      </c>
      <c r="G151">
        <v>464.45111079999998</v>
      </c>
      <c r="I151" s="19">
        <f t="shared" si="13"/>
        <v>105.38851930000004</v>
      </c>
      <c r="J151" s="19">
        <f t="shared" si="13"/>
        <v>61.807495200000005</v>
      </c>
      <c r="K151" s="19">
        <f t="shared" si="14"/>
        <v>62.12327266000004</v>
      </c>
      <c r="L151" s="20">
        <f t="shared" si="15"/>
        <v>1.0051090480042626</v>
      </c>
      <c r="M151" s="20">
        <f t="shared" si="12"/>
        <v>1.6035729826009488</v>
      </c>
      <c r="P151" s="18">
        <f t="shared" si="16"/>
        <v>-0.13386209148343275</v>
      </c>
    </row>
    <row r="152" spans="1:16" x14ac:dyDescent="0.15">
      <c r="A152" s="18">
        <v>75.5</v>
      </c>
      <c r="B152" s="18">
        <v>150</v>
      </c>
      <c r="D152">
        <v>571.84698490000005</v>
      </c>
      <c r="E152">
        <v>523.83728029999997</v>
      </c>
      <c r="F152">
        <v>469.89117429999999</v>
      </c>
      <c r="G152">
        <v>464.944458</v>
      </c>
      <c r="I152" s="19">
        <f t="shared" si="13"/>
        <v>101.95581060000006</v>
      </c>
      <c r="J152" s="19">
        <f t="shared" si="13"/>
        <v>58.892822299999978</v>
      </c>
      <c r="K152" s="19">
        <f t="shared" si="14"/>
        <v>60.730834990000083</v>
      </c>
      <c r="L152" s="20">
        <f t="shared" si="15"/>
        <v>1.0312094516482377</v>
      </c>
      <c r="M152" s="20">
        <f t="shared" ref="M152" si="17">L152+ABS($N$2)*A152</f>
        <v>1.6336631458089017</v>
      </c>
      <c r="P152" s="18">
        <f t="shared" si="16"/>
        <v>1.7400709450667278</v>
      </c>
    </row>
    <row r="153" spans="1:16" x14ac:dyDescent="0.15">
      <c r="D153">
        <v>570.20349120000003</v>
      </c>
      <c r="E153">
        <v>522.28186040000003</v>
      </c>
      <c r="F153">
        <v>470.34600829999999</v>
      </c>
      <c r="G153">
        <v>465.3585205</v>
      </c>
      <c r="I153" s="19"/>
      <c r="J153" s="19"/>
      <c r="K153" s="19"/>
      <c r="L153" s="20"/>
      <c r="M153" s="20"/>
    </row>
    <row r="154" spans="1:16" x14ac:dyDescent="0.15">
      <c r="D154">
        <v>574.70257570000001</v>
      </c>
      <c r="E154">
        <v>524.21356200000002</v>
      </c>
      <c r="F154">
        <v>470.98440549999998</v>
      </c>
      <c r="G154">
        <v>465.92315669999999</v>
      </c>
      <c r="I154" s="19"/>
      <c r="J154" s="19"/>
      <c r="K154" s="19"/>
      <c r="L154" s="20"/>
      <c r="M154" s="20"/>
    </row>
    <row r="155" spans="1:16" x14ac:dyDescent="0.15">
      <c r="D155">
        <v>574.50909420000005</v>
      </c>
      <c r="E155">
        <v>524.83361820000005</v>
      </c>
      <c r="F155">
        <v>470.4283752</v>
      </c>
      <c r="G155">
        <v>465.4639282</v>
      </c>
      <c r="I155" s="19"/>
      <c r="J155" s="19"/>
      <c r="K155" s="19"/>
      <c r="L155" s="20"/>
      <c r="M155" s="20"/>
    </row>
    <row r="156" spans="1:16" x14ac:dyDescent="0.15">
      <c r="D156">
        <v>573.26861570000005</v>
      </c>
      <c r="E156">
        <v>524.42468259999998</v>
      </c>
      <c r="F156">
        <v>470.71914670000001</v>
      </c>
      <c r="G156">
        <v>465.45938109999997</v>
      </c>
      <c r="I156" s="19"/>
      <c r="J156" s="19"/>
      <c r="K156" s="19"/>
      <c r="L156" s="20"/>
      <c r="M156" s="20"/>
    </row>
    <row r="157" spans="1:16" x14ac:dyDescent="0.15">
      <c r="D157">
        <v>569.37756349999995</v>
      </c>
      <c r="E157">
        <v>521.01770020000004</v>
      </c>
      <c r="F157">
        <v>469.78491209999999</v>
      </c>
      <c r="G157">
        <v>464.55020139999999</v>
      </c>
      <c r="I157" s="19"/>
      <c r="J157" s="19"/>
      <c r="K157" s="19"/>
      <c r="L157" s="20"/>
      <c r="M157" s="20"/>
    </row>
    <row r="158" spans="1:16" x14ac:dyDescent="0.15">
      <c r="D158">
        <v>567.94842530000005</v>
      </c>
      <c r="E158">
        <v>520.22564699999998</v>
      </c>
      <c r="F158">
        <v>470.15286250000003</v>
      </c>
      <c r="G158">
        <v>465.00665279999998</v>
      </c>
      <c r="I158" s="19"/>
      <c r="J158" s="19"/>
      <c r="K158" s="19"/>
      <c r="L158" s="20"/>
      <c r="M158" s="20"/>
    </row>
    <row r="159" spans="1:16" x14ac:dyDescent="0.15">
      <c r="D159">
        <v>571.42053220000003</v>
      </c>
      <c r="E159">
        <v>522.45367429999999</v>
      </c>
      <c r="F159">
        <v>470.15676880000001</v>
      </c>
      <c r="G159">
        <v>465.21652219999999</v>
      </c>
      <c r="I159" s="19"/>
      <c r="J159" s="19"/>
      <c r="K159" s="19"/>
      <c r="L159" s="20"/>
      <c r="M159" s="20"/>
    </row>
    <row r="160" spans="1:16" x14ac:dyDescent="0.15">
      <c r="D160">
        <v>577.10571289999996</v>
      </c>
      <c r="E160">
        <v>526.48760990000005</v>
      </c>
      <c r="F160">
        <v>470.19705199999999</v>
      </c>
      <c r="G160">
        <v>465.18487549999998</v>
      </c>
      <c r="I160" s="19"/>
      <c r="J160" s="19"/>
      <c r="K160" s="19"/>
      <c r="L160" s="20"/>
      <c r="M160" s="20"/>
    </row>
    <row r="161" spans="4:13" x14ac:dyDescent="0.15">
      <c r="D161">
        <v>578.75555420000001</v>
      </c>
      <c r="E161">
        <v>527.5584106</v>
      </c>
      <c r="F161">
        <v>470.828125</v>
      </c>
      <c r="G161">
        <v>465.70336909999997</v>
      </c>
      <c r="I161" s="19"/>
      <c r="J161" s="19"/>
      <c r="K161" s="19"/>
      <c r="L161" s="20"/>
      <c r="M161" s="20"/>
    </row>
    <row r="162" spans="4:13" x14ac:dyDescent="0.15">
      <c r="D162">
        <v>575.74890140000002</v>
      </c>
      <c r="E162">
        <v>525.79205320000005</v>
      </c>
      <c r="F162">
        <v>470.915863</v>
      </c>
      <c r="G162">
        <v>465.79287720000002</v>
      </c>
      <c r="I162" s="19"/>
      <c r="J162" s="19"/>
      <c r="K162" s="19"/>
      <c r="L162" s="20"/>
      <c r="M162" s="20"/>
    </row>
    <row r="163" spans="4:13" x14ac:dyDescent="0.15">
      <c r="D163">
        <v>575.6931763</v>
      </c>
      <c r="E163">
        <v>525.21624759999997</v>
      </c>
      <c r="F163">
        <v>470.48992920000001</v>
      </c>
      <c r="G163">
        <v>465.24237060000002</v>
      </c>
      <c r="I163" s="19"/>
      <c r="J163" s="19"/>
      <c r="K163" s="19"/>
      <c r="L163" s="20"/>
      <c r="M163" s="20"/>
    </row>
    <row r="164" spans="4:13" x14ac:dyDescent="0.15">
      <c r="D164">
        <v>575.2265625</v>
      </c>
      <c r="E164">
        <v>524.33056639999995</v>
      </c>
      <c r="F164">
        <v>470.47824100000003</v>
      </c>
      <c r="G164">
        <v>465.53930659999997</v>
      </c>
      <c r="I164" s="19"/>
      <c r="J164" s="19"/>
      <c r="K164" s="19"/>
      <c r="L164" s="20"/>
      <c r="M164" s="20"/>
    </row>
    <row r="165" spans="4:13" x14ac:dyDescent="0.15">
      <c r="D165">
        <v>578.21289060000004</v>
      </c>
      <c r="E165">
        <v>525.28277590000005</v>
      </c>
      <c r="F165">
        <v>469.98001099999999</v>
      </c>
      <c r="G165">
        <v>464.97756959999998</v>
      </c>
      <c r="I165" s="19"/>
      <c r="J165" s="19"/>
      <c r="K165" s="19"/>
      <c r="L165" s="20"/>
      <c r="M165" s="20"/>
    </row>
    <row r="166" spans="4:13" x14ac:dyDescent="0.15">
      <c r="D166">
        <v>581.52294919999997</v>
      </c>
      <c r="E166">
        <v>526.05029300000001</v>
      </c>
      <c r="F166">
        <v>469.91210940000002</v>
      </c>
      <c r="G166">
        <v>464.57666019999999</v>
      </c>
      <c r="I166" s="19"/>
      <c r="J166" s="19"/>
      <c r="K166" s="19"/>
      <c r="L166" s="20"/>
      <c r="M166" s="20"/>
    </row>
    <row r="167" spans="4:13" x14ac:dyDescent="0.15">
      <c r="D167">
        <v>581.48583980000001</v>
      </c>
      <c r="E167">
        <v>525.67163089999997</v>
      </c>
      <c r="F167">
        <v>469.29663090000003</v>
      </c>
      <c r="G167">
        <v>464.55001829999998</v>
      </c>
      <c r="I167" s="19"/>
      <c r="J167" s="19"/>
      <c r="K167" s="19"/>
      <c r="L167" s="20"/>
      <c r="M167" s="20"/>
    </row>
    <row r="168" spans="4:13" x14ac:dyDescent="0.15">
      <c r="D168">
        <v>581.82421880000004</v>
      </c>
      <c r="E168">
        <v>526.11767580000003</v>
      </c>
      <c r="F168">
        <v>470.10736079999998</v>
      </c>
      <c r="G168">
        <v>465.0216064</v>
      </c>
      <c r="I168" s="19"/>
      <c r="J168" s="19"/>
      <c r="K168" s="19"/>
      <c r="L168" s="20"/>
      <c r="M168" s="20"/>
    </row>
    <row r="169" spans="4:13" x14ac:dyDescent="0.15">
      <c r="D169">
        <v>579.48931879999998</v>
      </c>
      <c r="E169">
        <v>525.02722170000004</v>
      </c>
      <c r="F169">
        <v>470.4363098</v>
      </c>
      <c r="G169">
        <v>465.86727910000002</v>
      </c>
      <c r="I169" s="19"/>
      <c r="J169" s="19"/>
      <c r="K169" s="19"/>
      <c r="L169" s="20"/>
      <c r="M169" s="20"/>
    </row>
    <row r="170" spans="4:13" x14ac:dyDescent="0.15">
      <c r="D170">
        <v>580.5646362</v>
      </c>
      <c r="E170">
        <v>525.63775629999998</v>
      </c>
      <c r="F170">
        <v>470.24462890000001</v>
      </c>
      <c r="G170">
        <v>465.29159550000003</v>
      </c>
      <c r="I170" s="19"/>
      <c r="J170" s="19"/>
      <c r="K170" s="19"/>
      <c r="L170" s="20"/>
      <c r="M170" s="20"/>
    </row>
    <row r="171" spans="4:13" x14ac:dyDescent="0.15">
      <c r="D171">
        <v>578.79779050000002</v>
      </c>
      <c r="E171">
        <v>524.46881099999996</v>
      </c>
      <c r="F171">
        <v>471.0802612</v>
      </c>
      <c r="G171">
        <v>465.85137939999998</v>
      </c>
      <c r="I171" s="19"/>
      <c r="J171" s="19"/>
      <c r="K171" s="19"/>
      <c r="L171" s="20"/>
      <c r="M171" s="20"/>
    </row>
    <row r="172" spans="4:13" x14ac:dyDescent="0.15">
      <c r="D172">
        <v>583.26129149999997</v>
      </c>
      <c r="E172">
        <v>526.5877686</v>
      </c>
      <c r="F172">
        <v>470.64474489999998</v>
      </c>
      <c r="G172">
        <v>465.59439090000001</v>
      </c>
      <c r="I172" s="19"/>
      <c r="J172" s="19"/>
      <c r="K172" s="19"/>
      <c r="L172" s="20"/>
      <c r="M172" s="20"/>
    </row>
    <row r="173" spans="4:13" x14ac:dyDescent="0.15">
      <c r="D173">
        <v>586.05621340000005</v>
      </c>
      <c r="E173">
        <v>529.09777829999996</v>
      </c>
      <c r="F173">
        <v>471.35363769999998</v>
      </c>
      <c r="G173">
        <v>466.27096560000001</v>
      </c>
      <c r="I173" s="19"/>
      <c r="J173" s="19"/>
      <c r="K173" s="19"/>
      <c r="L173" s="20"/>
      <c r="M173" s="20"/>
    </row>
    <row r="174" spans="4:13" x14ac:dyDescent="0.15">
      <c r="D174">
        <v>580.16607669999996</v>
      </c>
      <c r="E174">
        <v>525.47900389999995</v>
      </c>
      <c r="F174">
        <v>471.13595579999998</v>
      </c>
      <c r="G174">
        <v>466.00537109999999</v>
      </c>
      <c r="I174" s="19"/>
      <c r="J174" s="19"/>
      <c r="K174" s="19"/>
      <c r="L174" s="20"/>
      <c r="M174" s="20"/>
    </row>
    <row r="175" spans="4:13" x14ac:dyDescent="0.15">
      <c r="D175">
        <v>585.14190670000005</v>
      </c>
      <c r="E175">
        <v>528.44793700000002</v>
      </c>
      <c r="F175">
        <v>471.32748409999999</v>
      </c>
      <c r="G175">
        <v>466.2565002</v>
      </c>
      <c r="I175" s="19"/>
      <c r="J175" s="19"/>
      <c r="K175" s="19"/>
      <c r="L175" s="20"/>
      <c r="M175" s="20"/>
    </row>
    <row r="176" spans="4:13" x14ac:dyDescent="0.15">
      <c r="D176">
        <v>586.63708499999996</v>
      </c>
      <c r="E176">
        <v>529.25097659999994</v>
      </c>
      <c r="F176">
        <v>471.19656370000001</v>
      </c>
      <c r="G176">
        <v>466.02923579999998</v>
      </c>
      <c r="I176" s="19"/>
      <c r="J176" s="19"/>
      <c r="K176" s="19"/>
      <c r="L176" s="20"/>
      <c r="M176" s="20"/>
    </row>
    <row r="177" spans="4:13" x14ac:dyDescent="0.15">
      <c r="D177">
        <v>588.02770999999996</v>
      </c>
      <c r="E177">
        <v>529.88024900000005</v>
      </c>
      <c r="F177">
        <v>471.44006350000001</v>
      </c>
      <c r="G177">
        <v>466.14132690000002</v>
      </c>
      <c r="I177" s="19"/>
      <c r="J177" s="19"/>
      <c r="K177" s="19"/>
      <c r="L177" s="20"/>
      <c r="M177" s="20"/>
    </row>
    <row r="178" spans="4:13" x14ac:dyDescent="0.15">
      <c r="D178">
        <v>587.5195923</v>
      </c>
      <c r="E178">
        <v>529.09631349999995</v>
      </c>
      <c r="F178">
        <v>470.39797970000001</v>
      </c>
      <c r="G178">
        <v>465.66015629999998</v>
      </c>
      <c r="I178" s="19"/>
      <c r="J178" s="19"/>
      <c r="K178" s="19"/>
      <c r="L178" s="19"/>
    </row>
    <row r="179" spans="4:13" x14ac:dyDescent="0.15">
      <c r="D179">
        <v>588.71447750000004</v>
      </c>
      <c r="E179">
        <v>528.80364989999998</v>
      </c>
      <c r="F179">
        <v>470.37817380000001</v>
      </c>
      <c r="G179">
        <v>465.15447999999998</v>
      </c>
      <c r="I179" s="19"/>
      <c r="J179" s="19"/>
      <c r="K179" s="19"/>
      <c r="L179" s="19"/>
    </row>
    <row r="180" spans="4:13" x14ac:dyDescent="0.15">
      <c r="D180">
        <v>588.05621340000005</v>
      </c>
      <c r="E180">
        <v>528.08135990000005</v>
      </c>
      <c r="F180">
        <v>470.56448360000002</v>
      </c>
      <c r="G180">
        <v>465.52291869999999</v>
      </c>
      <c r="I180" s="19"/>
      <c r="J180" s="19"/>
      <c r="K180" s="19"/>
      <c r="L180" s="19"/>
    </row>
    <row r="181" spans="4:13" x14ac:dyDescent="0.15">
      <c r="D181">
        <v>587.98645020000004</v>
      </c>
      <c r="E181">
        <v>527.3828125</v>
      </c>
      <c r="F181">
        <v>470.52532960000002</v>
      </c>
      <c r="G181">
        <v>465.4251099</v>
      </c>
      <c r="I181" s="19"/>
      <c r="J181" s="19"/>
      <c r="K181" s="19"/>
      <c r="L181" s="19"/>
    </row>
    <row r="182" spans="4:13" x14ac:dyDescent="0.15">
      <c r="D182">
        <v>589.42309569999998</v>
      </c>
      <c r="E182">
        <v>527.37438959999997</v>
      </c>
      <c r="F182">
        <v>470.5397949</v>
      </c>
      <c r="G182">
        <v>465.46084589999998</v>
      </c>
      <c r="I182" s="19"/>
      <c r="J182" s="19"/>
      <c r="K182" s="19"/>
      <c r="L182" s="19"/>
    </row>
    <row r="183" spans="4:13" x14ac:dyDescent="0.15">
      <c r="D183">
        <v>589.51147460000004</v>
      </c>
      <c r="E183">
        <v>526.8829346</v>
      </c>
      <c r="F183">
        <v>470.69686890000003</v>
      </c>
      <c r="G183">
        <v>465.60867309999998</v>
      </c>
      <c r="I183" s="19"/>
      <c r="J183" s="19"/>
      <c r="K183" s="19"/>
      <c r="L183" s="19"/>
    </row>
    <row r="184" spans="4:13" x14ac:dyDescent="0.15">
      <c r="D184">
        <v>590.45062259999997</v>
      </c>
      <c r="E184">
        <v>526.86749269999996</v>
      </c>
      <c r="F184">
        <v>470.38189699999998</v>
      </c>
      <c r="G184">
        <v>465.58071899999999</v>
      </c>
      <c r="I184" s="19"/>
      <c r="J184" s="19"/>
      <c r="K184" s="19"/>
      <c r="L184" s="19"/>
    </row>
    <row r="185" spans="4:13" x14ac:dyDescent="0.15">
      <c r="D185">
        <v>591.08569339999997</v>
      </c>
      <c r="E185">
        <v>526.26049799999998</v>
      </c>
      <c r="F185">
        <v>470.60040279999998</v>
      </c>
      <c r="G185">
        <v>465.82977290000002</v>
      </c>
      <c r="I185" s="19"/>
      <c r="J185" s="19"/>
      <c r="K185" s="19"/>
      <c r="L185" s="19"/>
    </row>
    <row r="186" spans="4:13" x14ac:dyDescent="0.15">
      <c r="D186">
        <v>591.48168950000002</v>
      </c>
      <c r="E186">
        <v>526.33709720000002</v>
      </c>
      <c r="F186">
        <v>471.2365112</v>
      </c>
      <c r="G186">
        <v>466.44949339999999</v>
      </c>
      <c r="I186" s="19"/>
      <c r="J186" s="19"/>
      <c r="K186" s="19"/>
      <c r="L186" s="19"/>
    </row>
    <row r="187" spans="4:13" x14ac:dyDescent="0.15">
      <c r="D187">
        <v>592.10284420000005</v>
      </c>
      <c r="E187">
        <v>526.35491939999997</v>
      </c>
      <c r="F187">
        <v>471.39425660000001</v>
      </c>
      <c r="G187">
        <v>466.26412959999999</v>
      </c>
      <c r="I187" s="19"/>
      <c r="J187" s="19"/>
      <c r="K187" s="19"/>
      <c r="L187" s="19"/>
    </row>
    <row r="188" spans="4:13" x14ac:dyDescent="0.15">
      <c r="D188">
        <v>592.78216550000002</v>
      </c>
      <c r="E188">
        <v>526.6367798</v>
      </c>
      <c r="F188">
        <v>471.67236329999997</v>
      </c>
      <c r="G188">
        <v>466.78167719999999</v>
      </c>
      <c r="I188" s="19"/>
      <c r="J188" s="19"/>
      <c r="K188" s="19"/>
      <c r="L188" s="19"/>
    </row>
    <row r="189" spans="4:13" x14ac:dyDescent="0.15">
      <c r="D189">
        <v>592.27227779999998</v>
      </c>
      <c r="E189">
        <v>525.9474487</v>
      </c>
      <c r="F189">
        <v>471.21133420000001</v>
      </c>
      <c r="G189">
        <v>466.24951170000003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I43" sqref="I43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599.277099609375</v>
      </c>
      <c r="E2">
        <v>506.06433105468801</v>
      </c>
      <c r="F2">
        <v>479.913818359375</v>
      </c>
      <c r="G2">
        <v>473.80972290039102</v>
      </c>
      <c r="I2" s="19">
        <f t="shared" ref="I2:J65" si="0">D2-F2</f>
        <v>119.36328125</v>
      </c>
      <c r="J2" s="19">
        <f t="shared" si="0"/>
        <v>32.254608154296989</v>
      </c>
      <c r="K2" s="19">
        <f t="shared" ref="K2:K65" si="1">I2-0.7*J2</f>
        <v>96.785055541992108</v>
      </c>
      <c r="L2" s="20">
        <f t="shared" ref="L2:L65" si="2">K2/J2</f>
        <v>3.0006582339800745</v>
      </c>
      <c r="M2" s="20"/>
      <c r="N2" s="18">
        <f>LINEST(V64:V104,U64:U104)</f>
        <v>-7.9542634314869413E-3</v>
      </c>
      <c r="O2" s="21">
        <f>AVERAGE(M38:M45)</f>
        <v>1.7381554987394705</v>
      </c>
    </row>
    <row r="3" spans="1:16" x14ac:dyDescent="0.15">
      <c r="A3" s="18">
        <v>1</v>
      </c>
      <c r="B3" s="18">
        <v>1</v>
      </c>
      <c r="C3" s="18" t="s">
        <v>7</v>
      </c>
      <c r="D3">
        <v>596.84820556640602</v>
      </c>
      <c r="E3">
        <v>505.08233642578102</v>
      </c>
      <c r="F3">
        <v>478.95721435546898</v>
      </c>
      <c r="G3">
        <v>472.91546630859398</v>
      </c>
      <c r="I3" s="19">
        <f t="shared" si="0"/>
        <v>117.89099121093705</v>
      </c>
      <c r="J3" s="19">
        <f t="shared" si="0"/>
        <v>32.166870117187045</v>
      </c>
      <c r="K3" s="19">
        <f t="shared" si="1"/>
        <v>95.374182128906114</v>
      </c>
      <c r="L3" s="20">
        <f t="shared" si="2"/>
        <v>2.9649817275180541</v>
      </c>
      <c r="M3" s="20"/>
    </row>
    <row r="4" spans="1:16" ht="15" x14ac:dyDescent="0.15">
      <c r="A4" s="18">
        <v>1.5</v>
      </c>
      <c r="B4" s="18">
        <v>2</v>
      </c>
      <c r="D4">
        <v>595.86407470703102</v>
      </c>
      <c r="E4">
        <v>504.97463989257801</v>
      </c>
      <c r="F4">
        <v>479.67657470703102</v>
      </c>
      <c r="G4">
        <v>473.29232788085898</v>
      </c>
      <c r="I4" s="19">
        <f t="shared" si="0"/>
        <v>116.1875</v>
      </c>
      <c r="J4" s="19">
        <f t="shared" si="0"/>
        <v>31.682312011719034</v>
      </c>
      <c r="K4" s="19">
        <f t="shared" si="1"/>
        <v>94.00988159179667</v>
      </c>
      <c r="L4" s="20">
        <f t="shared" si="2"/>
        <v>2.9672670844546687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589.713134765625</v>
      </c>
      <c r="E5">
        <v>503.94613647460898</v>
      </c>
      <c r="F5">
        <v>478.69357299804699</v>
      </c>
      <c r="G5">
        <v>472.57830810546898</v>
      </c>
      <c r="I5" s="19">
        <f t="shared" si="0"/>
        <v>111.01956176757801</v>
      </c>
      <c r="J5" s="19">
        <f t="shared" si="0"/>
        <v>31.36782836914</v>
      </c>
      <c r="K5" s="19">
        <f t="shared" si="1"/>
        <v>89.062081909180009</v>
      </c>
      <c r="L5" s="20">
        <f t="shared" si="2"/>
        <v>2.8392810895637335</v>
      </c>
      <c r="M5" s="20"/>
      <c r="N5" s="18">
        <f>RSQ(V64:V104,U64:U104)</f>
        <v>0.93221902887036234</v>
      </c>
    </row>
    <row r="6" spans="1:16" x14ac:dyDescent="0.15">
      <c r="A6" s="18">
        <v>2.5</v>
      </c>
      <c r="B6" s="18">
        <v>4</v>
      </c>
      <c r="C6" s="18" t="s">
        <v>5</v>
      </c>
      <c r="D6">
        <v>586.40533447265602</v>
      </c>
      <c r="E6">
        <v>503.92135620117199</v>
      </c>
      <c r="F6">
        <v>478.80514526367199</v>
      </c>
      <c r="G6">
        <v>472.82037353515602</v>
      </c>
      <c r="I6" s="19">
        <f t="shared" si="0"/>
        <v>107.60018920898403</v>
      </c>
      <c r="J6" s="19">
        <f t="shared" si="0"/>
        <v>31.100982666015966</v>
      </c>
      <c r="K6" s="19">
        <f t="shared" si="1"/>
        <v>85.829501342772858</v>
      </c>
      <c r="L6" s="20">
        <f t="shared" si="2"/>
        <v>2.7597038416589559</v>
      </c>
      <c r="M6" s="20">
        <f t="shared" ref="M6:M22" si="3">L6+ABS($N$2)*A6</f>
        <v>2.7795895002376731</v>
      </c>
      <c r="P6" s="18">
        <f t="shared" ref="P6:P69" si="4">(M6-$O$2)/$O$2*100</f>
        <v>59.916043314505643</v>
      </c>
    </row>
    <row r="7" spans="1:16" x14ac:dyDescent="0.15">
      <c r="A7" s="18">
        <v>3</v>
      </c>
      <c r="B7" s="18">
        <v>5</v>
      </c>
      <c r="C7" s="18" t="s">
        <v>8</v>
      </c>
      <c r="D7">
        <v>583.65093994140602</v>
      </c>
      <c r="E7">
        <v>504.44912719726602</v>
      </c>
      <c r="F7">
        <v>478.40988159179699</v>
      </c>
      <c r="G7">
        <v>472.46737670898398</v>
      </c>
      <c r="I7" s="19">
        <f t="shared" si="0"/>
        <v>105.24105834960903</v>
      </c>
      <c r="J7" s="19">
        <f t="shared" si="0"/>
        <v>31.981750488282046</v>
      </c>
      <c r="K7" s="19">
        <f t="shared" si="1"/>
        <v>82.853833007811602</v>
      </c>
      <c r="L7" s="20">
        <f t="shared" si="2"/>
        <v>2.5906597275896086</v>
      </c>
      <c r="M7" s="20">
        <f t="shared" si="3"/>
        <v>2.6145225178840694</v>
      </c>
      <c r="P7" s="18">
        <f t="shared" si="4"/>
        <v>50.419368104876114</v>
      </c>
    </row>
    <row r="8" spans="1:16" x14ac:dyDescent="0.15">
      <c r="A8" s="18">
        <v>3.5</v>
      </c>
      <c r="B8" s="18">
        <v>6</v>
      </c>
      <c r="D8">
        <v>582.07666015625</v>
      </c>
      <c r="E8">
        <v>504.98666381835898</v>
      </c>
      <c r="F8">
        <v>477.82330322265602</v>
      </c>
      <c r="G8">
        <v>471.95596313476602</v>
      </c>
      <c r="I8" s="19">
        <f t="shared" si="0"/>
        <v>104.25335693359398</v>
      </c>
      <c r="J8" s="19">
        <f t="shared" si="0"/>
        <v>33.030700683592954</v>
      </c>
      <c r="K8" s="19">
        <f t="shared" si="1"/>
        <v>81.131866455078907</v>
      </c>
      <c r="L8" s="20">
        <f t="shared" si="2"/>
        <v>2.4562562941747954</v>
      </c>
      <c r="M8" s="20">
        <f t="shared" si="3"/>
        <v>2.4840962161849998</v>
      </c>
      <c r="P8" s="18">
        <f t="shared" si="4"/>
        <v>42.915649260753348</v>
      </c>
    </row>
    <row r="9" spans="1:16" x14ac:dyDescent="0.15">
      <c r="A9" s="18">
        <v>4</v>
      </c>
      <c r="B9" s="18">
        <v>7</v>
      </c>
      <c r="D9">
        <v>580.08843994140602</v>
      </c>
      <c r="E9">
        <v>506.01614379882801</v>
      </c>
      <c r="F9">
        <v>477.75082397460898</v>
      </c>
      <c r="G9">
        <v>471.95339965820301</v>
      </c>
      <c r="I9" s="19">
        <f t="shared" si="0"/>
        <v>102.33761596679705</v>
      </c>
      <c r="J9" s="19">
        <f t="shared" si="0"/>
        <v>34.062744140625</v>
      </c>
      <c r="K9" s="19">
        <f t="shared" si="1"/>
        <v>78.493695068359543</v>
      </c>
      <c r="L9" s="20">
        <f t="shared" si="2"/>
        <v>2.3043855405279543</v>
      </c>
      <c r="M9" s="20">
        <f t="shared" si="3"/>
        <v>2.3362025942539022</v>
      </c>
      <c r="P9" s="18">
        <f t="shared" si="4"/>
        <v>34.406996148971828</v>
      </c>
    </row>
    <row r="10" spans="1:16" x14ac:dyDescent="0.15">
      <c r="A10" s="18">
        <v>4.5</v>
      </c>
      <c r="B10" s="18">
        <v>8</v>
      </c>
      <c r="D10">
        <v>578.59039306640602</v>
      </c>
      <c r="E10">
        <v>506.05285644531301</v>
      </c>
      <c r="F10">
        <v>477.68505859375</v>
      </c>
      <c r="G10">
        <v>471.75222778320301</v>
      </c>
      <c r="I10" s="19">
        <f t="shared" si="0"/>
        <v>100.90533447265602</v>
      </c>
      <c r="J10" s="19">
        <f t="shared" si="0"/>
        <v>34.30062866211</v>
      </c>
      <c r="K10" s="19">
        <f t="shared" si="1"/>
        <v>76.894894409179017</v>
      </c>
      <c r="L10" s="20">
        <f t="shared" si="2"/>
        <v>2.241792567904755</v>
      </c>
      <c r="M10" s="20">
        <f t="shared" si="3"/>
        <v>2.2775867533464464</v>
      </c>
      <c r="P10" s="18">
        <f t="shared" si="4"/>
        <v>31.034694824380065</v>
      </c>
    </row>
    <row r="11" spans="1:16" x14ac:dyDescent="0.15">
      <c r="A11" s="18">
        <v>5</v>
      </c>
      <c r="B11" s="18">
        <v>9</v>
      </c>
      <c r="D11">
        <v>577.32977294921898</v>
      </c>
      <c r="E11">
        <v>507.15008544921898</v>
      </c>
      <c r="F11">
        <v>478.12072753906301</v>
      </c>
      <c r="G11">
        <v>472.20169067382801</v>
      </c>
      <c r="I11" s="19">
        <f t="shared" si="0"/>
        <v>99.209045410155966</v>
      </c>
      <c r="J11" s="19">
        <f t="shared" si="0"/>
        <v>34.948394775390966</v>
      </c>
      <c r="K11" s="19">
        <f t="shared" si="1"/>
        <v>74.745169067382292</v>
      </c>
      <c r="L11" s="20">
        <f t="shared" si="2"/>
        <v>2.138729676935387</v>
      </c>
      <c r="M11" s="20">
        <f t="shared" si="3"/>
        <v>2.1785009940928215</v>
      </c>
      <c r="P11" s="18">
        <f t="shared" si="4"/>
        <v>25.334067963004138</v>
      </c>
    </row>
    <row r="12" spans="1:16" x14ac:dyDescent="0.15">
      <c r="A12" s="18">
        <v>5.5</v>
      </c>
      <c r="B12" s="18">
        <v>10</v>
      </c>
      <c r="D12">
        <v>576.37841796875</v>
      </c>
      <c r="E12">
        <v>507.81137084960898</v>
      </c>
      <c r="F12">
        <v>478.40277099609398</v>
      </c>
      <c r="G12">
        <v>472.45657348632801</v>
      </c>
      <c r="I12" s="19">
        <f t="shared" si="0"/>
        <v>97.975646972656023</v>
      </c>
      <c r="J12" s="19">
        <f t="shared" si="0"/>
        <v>35.354797363280966</v>
      </c>
      <c r="K12" s="19">
        <f t="shared" si="1"/>
        <v>73.227288818359341</v>
      </c>
      <c r="L12" s="20">
        <f t="shared" si="2"/>
        <v>2.0712122336871954</v>
      </c>
      <c r="M12" s="20">
        <f t="shared" si="3"/>
        <v>2.1149606825603735</v>
      </c>
      <c r="P12" s="18">
        <f t="shared" si="4"/>
        <v>21.678450753926576</v>
      </c>
    </row>
    <row r="13" spans="1:16" x14ac:dyDescent="0.15">
      <c r="A13" s="18">
        <v>6</v>
      </c>
      <c r="B13" s="18">
        <v>11</v>
      </c>
      <c r="D13">
        <v>575.08135986328102</v>
      </c>
      <c r="E13">
        <v>507.77990722656301</v>
      </c>
      <c r="F13">
        <v>477.95785522460898</v>
      </c>
      <c r="G13">
        <v>472.27697753906301</v>
      </c>
      <c r="I13" s="19">
        <f t="shared" si="0"/>
        <v>97.123504638672046</v>
      </c>
      <c r="J13" s="19">
        <f t="shared" si="0"/>
        <v>35.5029296875</v>
      </c>
      <c r="K13" s="19">
        <f t="shared" si="1"/>
        <v>72.271453857422046</v>
      </c>
      <c r="L13" s="20">
        <f t="shared" si="2"/>
        <v>2.0356476069316511</v>
      </c>
      <c r="M13" s="20">
        <f t="shared" si="3"/>
        <v>2.0833731875205728</v>
      </c>
      <c r="P13" s="18">
        <f t="shared" si="4"/>
        <v>19.861151032313156</v>
      </c>
    </row>
    <row r="14" spans="1:16" x14ac:dyDescent="0.15">
      <c r="A14" s="18">
        <v>6.5</v>
      </c>
      <c r="B14" s="18">
        <v>12</v>
      </c>
      <c r="D14">
        <v>574.513916015625</v>
      </c>
      <c r="E14">
        <v>508.189208984375</v>
      </c>
      <c r="F14">
        <v>477.68127441406301</v>
      </c>
      <c r="G14">
        <v>471.96713256835898</v>
      </c>
      <c r="I14" s="19">
        <f t="shared" si="0"/>
        <v>96.832641601561988</v>
      </c>
      <c r="J14" s="19">
        <f t="shared" si="0"/>
        <v>36.222076416016023</v>
      </c>
      <c r="K14" s="19">
        <f t="shared" si="1"/>
        <v>71.477188110350767</v>
      </c>
      <c r="L14" s="20">
        <f t="shared" si="2"/>
        <v>1.9733045474650448</v>
      </c>
      <c r="M14" s="20">
        <f t="shared" si="3"/>
        <v>2.0250072597697097</v>
      </c>
      <c r="P14" s="18">
        <f t="shared" si="4"/>
        <v>16.503227774400351</v>
      </c>
    </row>
    <row r="15" spans="1:16" x14ac:dyDescent="0.15">
      <c r="A15" s="18">
        <v>7</v>
      </c>
      <c r="B15" s="18">
        <v>13</v>
      </c>
      <c r="D15">
        <v>573.73669433593795</v>
      </c>
      <c r="E15">
        <v>508.86422729492199</v>
      </c>
      <c r="F15">
        <v>477.73370361328102</v>
      </c>
      <c r="G15">
        <v>471.98843383789102</v>
      </c>
      <c r="I15" s="19">
        <f t="shared" si="0"/>
        <v>96.002990722656932</v>
      </c>
      <c r="J15" s="19">
        <f t="shared" si="0"/>
        <v>36.875793457030966</v>
      </c>
      <c r="K15" s="19">
        <f t="shared" si="1"/>
        <v>70.18993530273525</v>
      </c>
      <c r="L15" s="20">
        <f t="shared" si="2"/>
        <v>1.9034149159264371</v>
      </c>
      <c r="M15" s="20">
        <f t="shared" si="3"/>
        <v>1.9590947599468456</v>
      </c>
      <c r="P15" s="18">
        <f t="shared" si="4"/>
        <v>12.711133231037305</v>
      </c>
    </row>
    <row r="16" spans="1:16" x14ac:dyDescent="0.15">
      <c r="A16" s="18">
        <v>7.5</v>
      </c>
      <c r="B16" s="18">
        <v>14</v>
      </c>
      <c r="D16">
        <v>574.08190917968795</v>
      </c>
      <c r="E16">
        <v>509.98895263671898</v>
      </c>
      <c r="F16">
        <v>477.82876586914102</v>
      </c>
      <c r="G16">
        <v>472.02133178710898</v>
      </c>
      <c r="I16" s="19">
        <f t="shared" si="0"/>
        <v>96.253143310546932</v>
      </c>
      <c r="J16" s="19">
        <f t="shared" si="0"/>
        <v>37.96762084961</v>
      </c>
      <c r="K16" s="19">
        <f t="shared" si="1"/>
        <v>69.675808715819926</v>
      </c>
      <c r="L16" s="20">
        <f t="shared" si="2"/>
        <v>1.8351376029540083</v>
      </c>
      <c r="M16" s="20">
        <f t="shared" si="3"/>
        <v>1.8947945786901603</v>
      </c>
      <c r="P16" s="18">
        <f t="shared" si="4"/>
        <v>9.0117990055714934</v>
      </c>
    </row>
    <row r="17" spans="1:16" x14ac:dyDescent="0.15">
      <c r="A17" s="18">
        <v>8</v>
      </c>
      <c r="B17" s="18">
        <v>15</v>
      </c>
      <c r="D17">
        <v>572.221923828125</v>
      </c>
      <c r="E17">
        <v>509.53231811523398</v>
      </c>
      <c r="F17">
        <v>478.07666015625</v>
      </c>
      <c r="G17">
        <v>472.15194702148398</v>
      </c>
      <c r="I17" s="19">
        <f t="shared" si="0"/>
        <v>94.145263671875</v>
      </c>
      <c r="J17" s="19">
        <f t="shared" si="0"/>
        <v>37.38037109375</v>
      </c>
      <c r="K17" s="19">
        <f t="shared" si="1"/>
        <v>67.97900390625</v>
      </c>
      <c r="L17" s="20">
        <f t="shared" si="2"/>
        <v>1.8185748808046502</v>
      </c>
      <c r="M17" s="20">
        <f t="shared" si="3"/>
        <v>1.8822089882565458</v>
      </c>
      <c r="P17" s="18">
        <f t="shared" si="4"/>
        <v>8.2877216463972569</v>
      </c>
    </row>
    <row r="18" spans="1:16" x14ac:dyDescent="0.15">
      <c r="A18" s="18">
        <v>8.5</v>
      </c>
      <c r="B18" s="18">
        <v>16</v>
      </c>
      <c r="D18">
        <v>572.63830566406295</v>
      </c>
      <c r="E18">
        <v>510.54818725585898</v>
      </c>
      <c r="F18">
        <v>478.02032470703102</v>
      </c>
      <c r="G18">
        <v>472.45761108398398</v>
      </c>
      <c r="I18" s="19">
        <f t="shared" si="0"/>
        <v>94.617980957031932</v>
      </c>
      <c r="J18" s="19">
        <f t="shared" si="0"/>
        <v>38.090576171875</v>
      </c>
      <c r="K18" s="19">
        <f t="shared" si="1"/>
        <v>67.954577636719435</v>
      </c>
      <c r="L18" s="20">
        <f t="shared" si="2"/>
        <v>1.7840259840147854</v>
      </c>
      <c r="M18" s="20">
        <f t="shared" si="3"/>
        <v>1.8516372231824243</v>
      </c>
      <c r="P18" s="18">
        <f t="shared" si="4"/>
        <v>6.5288591570346828</v>
      </c>
    </row>
    <row r="19" spans="1:16" x14ac:dyDescent="0.15">
      <c r="A19" s="18">
        <v>9</v>
      </c>
      <c r="B19" s="18">
        <v>17</v>
      </c>
      <c r="D19">
        <v>572.40167236328102</v>
      </c>
      <c r="E19">
        <v>510.49914550781301</v>
      </c>
      <c r="F19">
        <v>478.04684448242199</v>
      </c>
      <c r="G19">
        <v>472.42294311523398</v>
      </c>
      <c r="I19" s="19">
        <f t="shared" si="0"/>
        <v>94.354827880859034</v>
      </c>
      <c r="J19" s="19">
        <f t="shared" si="0"/>
        <v>38.076202392579034</v>
      </c>
      <c r="K19" s="19">
        <f t="shared" si="1"/>
        <v>67.701486206053715</v>
      </c>
      <c r="L19" s="20">
        <f t="shared" si="2"/>
        <v>1.7780524829663313</v>
      </c>
      <c r="M19" s="20">
        <f t="shared" si="3"/>
        <v>1.8496408538497138</v>
      </c>
      <c r="P19" s="18">
        <f t="shared" si="4"/>
        <v>6.4140035336938306</v>
      </c>
    </row>
    <row r="20" spans="1:16" x14ac:dyDescent="0.15">
      <c r="A20" s="18">
        <v>9.5</v>
      </c>
      <c r="B20" s="18">
        <v>18</v>
      </c>
      <c r="D20">
        <v>573.07806396484398</v>
      </c>
      <c r="E20">
        <v>511.47802734375</v>
      </c>
      <c r="F20">
        <v>478.09875488281301</v>
      </c>
      <c r="G20">
        <v>472.55902099609398</v>
      </c>
      <c r="I20" s="19">
        <f t="shared" si="0"/>
        <v>94.979309082030966</v>
      </c>
      <c r="J20" s="19">
        <f t="shared" si="0"/>
        <v>38.919006347656023</v>
      </c>
      <c r="K20" s="19">
        <f t="shared" si="1"/>
        <v>67.736004638671744</v>
      </c>
      <c r="L20" s="20">
        <f t="shared" si="2"/>
        <v>1.7404350983064418</v>
      </c>
      <c r="M20" s="20">
        <f t="shared" si="3"/>
        <v>1.8160006009055678</v>
      </c>
      <c r="P20" s="18">
        <f t="shared" si="4"/>
        <v>4.4786040272318228</v>
      </c>
    </row>
    <row r="21" spans="1:16" x14ac:dyDescent="0.15">
      <c r="A21" s="18">
        <v>10</v>
      </c>
      <c r="B21" s="18">
        <v>19</v>
      </c>
      <c r="D21">
        <v>572.052001953125</v>
      </c>
      <c r="E21">
        <v>511.74859619140602</v>
      </c>
      <c r="F21">
        <v>477.82965087890602</v>
      </c>
      <c r="G21">
        <v>471.96090698242199</v>
      </c>
      <c r="I21" s="19">
        <f t="shared" si="0"/>
        <v>94.222351074218977</v>
      </c>
      <c r="J21" s="19">
        <f t="shared" si="0"/>
        <v>39.787689208984034</v>
      </c>
      <c r="K21" s="19">
        <f t="shared" si="1"/>
        <v>66.370968627930154</v>
      </c>
      <c r="L21" s="20">
        <f t="shared" si="2"/>
        <v>1.6681282564392714</v>
      </c>
      <c r="M21" s="20">
        <f t="shared" si="3"/>
        <v>1.7476708907541409</v>
      </c>
      <c r="P21" s="18">
        <f t="shared" si="4"/>
        <v>0.54744193034346522</v>
      </c>
    </row>
    <row r="22" spans="1:16" x14ac:dyDescent="0.15">
      <c r="A22" s="18">
        <v>10.5</v>
      </c>
      <c r="B22" s="18">
        <v>20</v>
      </c>
      <c r="D22">
        <v>572.3935546875</v>
      </c>
      <c r="E22">
        <v>511.96002197265602</v>
      </c>
      <c r="F22">
        <v>477.89071655273398</v>
      </c>
      <c r="G22">
        <v>472.12109375</v>
      </c>
      <c r="I22" s="19">
        <f t="shared" si="0"/>
        <v>94.502838134766023</v>
      </c>
      <c r="J22" s="19">
        <f t="shared" si="0"/>
        <v>39.838928222656023</v>
      </c>
      <c r="K22" s="19">
        <f t="shared" si="1"/>
        <v>66.615588378906807</v>
      </c>
      <c r="L22" s="20">
        <f t="shared" si="2"/>
        <v>1.6721230050818272</v>
      </c>
      <c r="M22" s="20">
        <f t="shared" si="3"/>
        <v>1.75564277111244</v>
      </c>
      <c r="P22" s="18">
        <f t="shared" si="4"/>
        <v>1.0060821592574143</v>
      </c>
    </row>
    <row r="23" spans="1:16" x14ac:dyDescent="0.15">
      <c r="A23" s="18">
        <v>11</v>
      </c>
      <c r="B23" s="18">
        <v>21</v>
      </c>
      <c r="D23">
        <v>572.43322753906295</v>
      </c>
      <c r="E23">
        <v>512.304443359375</v>
      </c>
      <c r="F23">
        <v>477.53820800781301</v>
      </c>
      <c r="G23">
        <v>472.00875854492199</v>
      </c>
      <c r="I23" s="19">
        <f t="shared" si="0"/>
        <v>94.895019531249943</v>
      </c>
      <c r="J23" s="19">
        <f t="shared" si="0"/>
        <v>40.295684814453011</v>
      </c>
      <c r="K23" s="19">
        <f t="shared" si="1"/>
        <v>66.688040161132832</v>
      </c>
      <c r="L23" s="20">
        <f t="shared" si="2"/>
        <v>1.6549672866513383</v>
      </c>
      <c r="M23" s="20">
        <f>L23+ABS($N$2)*A23</f>
        <v>1.7424641843976947</v>
      </c>
      <c r="P23" s="18">
        <f t="shared" si="4"/>
        <v>0.24788838865963847</v>
      </c>
    </row>
    <row r="24" spans="1:16" x14ac:dyDescent="0.15">
      <c r="A24" s="18">
        <v>11.5</v>
      </c>
      <c r="B24" s="18">
        <v>22</v>
      </c>
      <c r="D24">
        <v>571.24798583984398</v>
      </c>
      <c r="E24">
        <v>511.617919921875</v>
      </c>
      <c r="F24">
        <v>477.58746337890602</v>
      </c>
      <c r="G24">
        <v>471.665771484375</v>
      </c>
      <c r="I24" s="19">
        <f t="shared" si="0"/>
        <v>93.660522460937955</v>
      </c>
      <c r="J24" s="19">
        <f t="shared" si="0"/>
        <v>39.9521484375</v>
      </c>
      <c r="K24" s="19">
        <f t="shared" si="1"/>
        <v>65.694018554687958</v>
      </c>
      <c r="L24" s="20">
        <f t="shared" si="2"/>
        <v>1.6443175429591179</v>
      </c>
      <c r="M24" s="20">
        <f t="shared" ref="M24:M87" si="5">L24+ABS($N$2)*A24</f>
        <v>1.7357915724212178</v>
      </c>
      <c r="P24" s="18">
        <f t="shared" si="4"/>
        <v>-0.13600200442175675</v>
      </c>
    </row>
    <row r="25" spans="1:16" x14ac:dyDescent="0.15">
      <c r="A25" s="18">
        <v>12</v>
      </c>
      <c r="B25" s="18">
        <v>23</v>
      </c>
      <c r="D25">
        <v>569.98681640625</v>
      </c>
      <c r="E25">
        <v>511.37811279296898</v>
      </c>
      <c r="F25">
        <v>477.32318115234398</v>
      </c>
      <c r="G25">
        <v>471.59823608398398</v>
      </c>
      <c r="I25" s="19">
        <f t="shared" si="0"/>
        <v>92.663635253906023</v>
      </c>
      <c r="J25" s="19">
        <f t="shared" si="0"/>
        <v>39.779876708985</v>
      </c>
      <c r="K25" s="19">
        <f t="shared" si="1"/>
        <v>64.817721557616522</v>
      </c>
      <c r="L25" s="20">
        <f t="shared" si="2"/>
        <v>1.6294098152138383</v>
      </c>
      <c r="M25" s="20">
        <f t="shared" si="5"/>
        <v>1.7248609763916816</v>
      </c>
      <c r="P25" s="18">
        <f t="shared" si="4"/>
        <v>-0.76486380864256809</v>
      </c>
    </row>
    <row r="26" spans="1:16" x14ac:dyDescent="0.15">
      <c r="A26" s="18">
        <v>12.5</v>
      </c>
      <c r="B26" s="18">
        <v>24</v>
      </c>
      <c r="D26">
        <v>570.41326904296898</v>
      </c>
      <c r="E26">
        <v>511.90249633789102</v>
      </c>
      <c r="F26">
        <v>477.36898803710898</v>
      </c>
      <c r="G26">
        <v>471.56231689453102</v>
      </c>
      <c r="I26" s="19">
        <f t="shared" si="0"/>
        <v>93.04428100586</v>
      </c>
      <c r="J26" s="19">
        <f t="shared" si="0"/>
        <v>40.34017944336</v>
      </c>
      <c r="K26" s="19">
        <f t="shared" si="1"/>
        <v>64.806155395508</v>
      </c>
      <c r="L26" s="20">
        <f t="shared" si="2"/>
        <v>1.6064915002795086</v>
      </c>
      <c r="M26" s="20">
        <f t="shared" si="5"/>
        <v>1.7059197931730954</v>
      </c>
      <c r="P26" s="18">
        <f t="shared" si="4"/>
        <v>-1.8545927329144489</v>
      </c>
    </row>
    <row r="27" spans="1:16" x14ac:dyDescent="0.15">
      <c r="A27" s="18">
        <v>13</v>
      </c>
      <c r="B27" s="18">
        <v>25</v>
      </c>
      <c r="D27">
        <v>569.59466552734398</v>
      </c>
      <c r="E27">
        <v>511.12854003906301</v>
      </c>
      <c r="F27">
        <v>476.99963378906301</v>
      </c>
      <c r="G27">
        <v>471.32318115234398</v>
      </c>
      <c r="I27" s="19">
        <f t="shared" si="0"/>
        <v>92.595031738280966</v>
      </c>
      <c r="J27" s="19">
        <f t="shared" si="0"/>
        <v>39.805358886719034</v>
      </c>
      <c r="K27" s="19">
        <f t="shared" si="1"/>
        <v>64.731280517577645</v>
      </c>
      <c r="L27" s="20">
        <f t="shared" si="2"/>
        <v>1.6261951236715286</v>
      </c>
      <c r="M27" s="20">
        <f t="shared" si="5"/>
        <v>1.729600548280859</v>
      </c>
      <c r="P27" s="18">
        <f t="shared" si="4"/>
        <v>-0.4921855648022106</v>
      </c>
    </row>
    <row r="28" spans="1:16" x14ac:dyDescent="0.15">
      <c r="A28" s="18">
        <v>13.5</v>
      </c>
      <c r="B28" s="18">
        <v>26</v>
      </c>
      <c r="D28">
        <v>570.12316894531295</v>
      </c>
      <c r="E28">
        <v>511.68493652343801</v>
      </c>
      <c r="F28">
        <v>477.59457397460898</v>
      </c>
      <c r="G28">
        <v>471.85211181640602</v>
      </c>
      <c r="I28" s="19">
        <f t="shared" si="0"/>
        <v>92.528594970703978</v>
      </c>
      <c r="J28" s="19">
        <f t="shared" si="0"/>
        <v>39.832824707031989</v>
      </c>
      <c r="K28" s="19">
        <f t="shared" si="1"/>
        <v>64.64561767578158</v>
      </c>
      <c r="L28" s="20">
        <f t="shared" si="2"/>
        <v>1.6229232586753808</v>
      </c>
      <c r="M28" s="20">
        <f t="shared" si="5"/>
        <v>1.7303058150004544</v>
      </c>
      <c r="P28" s="18">
        <f t="shared" si="4"/>
        <v>-0.45160998223166704</v>
      </c>
    </row>
    <row r="29" spans="1:16" x14ac:dyDescent="0.15">
      <c r="A29" s="18">
        <v>14</v>
      </c>
      <c r="B29" s="18">
        <v>27</v>
      </c>
      <c r="D29">
        <v>569.83544921875</v>
      </c>
      <c r="E29">
        <v>511.47052001953102</v>
      </c>
      <c r="F29">
        <v>477.58148193359398</v>
      </c>
      <c r="G29">
        <v>471.69027709960898</v>
      </c>
      <c r="I29" s="19">
        <f t="shared" si="0"/>
        <v>92.253967285156023</v>
      </c>
      <c r="J29" s="19">
        <f t="shared" si="0"/>
        <v>39.780242919922046</v>
      </c>
      <c r="K29" s="19">
        <f t="shared" si="1"/>
        <v>64.407797241210588</v>
      </c>
      <c r="L29" s="20">
        <f t="shared" si="2"/>
        <v>1.6190900938152644</v>
      </c>
      <c r="M29" s="20">
        <f t="shared" si="5"/>
        <v>1.7304497818560816</v>
      </c>
      <c r="P29" s="18">
        <f t="shared" si="4"/>
        <v>-0.44332724482805008</v>
      </c>
    </row>
    <row r="30" spans="1:16" x14ac:dyDescent="0.15">
      <c r="A30" s="18">
        <v>14.5</v>
      </c>
      <c r="B30" s="18">
        <v>28</v>
      </c>
      <c r="D30">
        <v>568.89654541015602</v>
      </c>
      <c r="E30">
        <v>510.80242919921898</v>
      </c>
      <c r="F30">
        <v>477.30337524414102</v>
      </c>
      <c r="G30">
        <v>471.33853149414102</v>
      </c>
      <c r="I30" s="19">
        <f t="shared" si="0"/>
        <v>91.593170166015</v>
      </c>
      <c r="J30" s="19">
        <f t="shared" si="0"/>
        <v>39.463897705077954</v>
      </c>
      <c r="K30" s="19">
        <f t="shared" si="1"/>
        <v>63.968441772460437</v>
      </c>
      <c r="L30" s="20">
        <f t="shared" si="2"/>
        <v>1.6209357284095482</v>
      </c>
      <c r="M30" s="20">
        <f t="shared" si="5"/>
        <v>1.736272548166109</v>
      </c>
      <c r="P30" s="18">
        <f t="shared" si="4"/>
        <v>-0.10833038670746407</v>
      </c>
    </row>
    <row r="31" spans="1:16" x14ac:dyDescent="0.15">
      <c r="A31" s="18">
        <v>15</v>
      </c>
      <c r="B31" s="18">
        <v>29</v>
      </c>
      <c r="D31">
        <v>568.59893798828102</v>
      </c>
      <c r="E31">
        <v>510.78643798828102</v>
      </c>
      <c r="F31">
        <v>477.55126953125</v>
      </c>
      <c r="G31">
        <v>471.84069824218801</v>
      </c>
      <c r="I31" s="19">
        <f t="shared" si="0"/>
        <v>91.047668457031023</v>
      </c>
      <c r="J31" s="19">
        <f t="shared" si="0"/>
        <v>38.945739746093011</v>
      </c>
      <c r="K31" s="19">
        <f t="shared" si="1"/>
        <v>63.785650634765915</v>
      </c>
      <c r="L31" s="20">
        <f t="shared" si="2"/>
        <v>1.6378081672248841</v>
      </c>
      <c r="M31" s="20">
        <f t="shared" si="5"/>
        <v>1.7571221186971882</v>
      </c>
      <c r="P31" s="18">
        <f t="shared" si="4"/>
        <v>1.0911923571551823</v>
      </c>
    </row>
    <row r="32" spans="1:16" x14ac:dyDescent="0.15">
      <c r="A32" s="18">
        <v>15.5</v>
      </c>
      <c r="B32" s="18">
        <v>30</v>
      </c>
      <c r="D32">
        <v>568.54534912109398</v>
      </c>
      <c r="E32">
        <v>510.55825805664102</v>
      </c>
      <c r="F32">
        <v>477.33395385742199</v>
      </c>
      <c r="G32">
        <v>471.33410644531301</v>
      </c>
      <c r="I32" s="19">
        <f t="shared" si="0"/>
        <v>91.211395263671989</v>
      </c>
      <c r="J32" s="19">
        <f t="shared" si="0"/>
        <v>39.224151611328011</v>
      </c>
      <c r="K32" s="19">
        <f t="shared" si="1"/>
        <v>63.754489135742382</v>
      </c>
      <c r="L32" s="20">
        <f t="shared" si="2"/>
        <v>1.6253886066800221</v>
      </c>
      <c r="M32" s="20">
        <f t="shared" si="5"/>
        <v>1.7486796898680697</v>
      </c>
      <c r="P32" s="18">
        <f t="shared" si="4"/>
        <v>0.60548041508549766</v>
      </c>
    </row>
    <row r="33" spans="1:16" x14ac:dyDescent="0.15">
      <c r="A33" s="18">
        <v>16</v>
      </c>
      <c r="B33" s="18">
        <v>31</v>
      </c>
      <c r="D33">
        <v>569.39923095703102</v>
      </c>
      <c r="E33">
        <v>511.71060180664102</v>
      </c>
      <c r="F33">
        <v>477.82901000976602</v>
      </c>
      <c r="G33">
        <v>472.30578613281301</v>
      </c>
      <c r="I33" s="19">
        <f t="shared" si="0"/>
        <v>91.570220947265</v>
      </c>
      <c r="J33" s="19">
        <f t="shared" si="0"/>
        <v>39.404815673828011</v>
      </c>
      <c r="K33" s="19">
        <f t="shared" si="1"/>
        <v>63.986849975585393</v>
      </c>
      <c r="L33" s="20">
        <f t="shared" si="2"/>
        <v>1.6238332518856151</v>
      </c>
      <c r="M33" s="20">
        <f t="shared" si="5"/>
        <v>1.7511014667894063</v>
      </c>
      <c r="P33" s="18">
        <f t="shared" si="4"/>
        <v>0.74481069497661812</v>
      </c>
    </row>
    <row r="34" spans="1:16" x14ac:dyDescent="0.15">
      <c r="A34" s="18">
        <v>16.5</v>
      </c>
      <c r="B34" s="18">
        <v>32</v>
      </c>
      <c r="D34">
        <v>569.34808349609398</v>
      </c>
      <c r="E34">
        <v>511.84851074218801</v>
      </c>
      <c r="F34">
        <v>477.80148315429699</v>
      </c>
      <c r="G34">
        <v>472.00988769531301</v>
      </c>
      <c r="I34" s="19">
        <f t="shared" si="0"/>
        <v>91.546600341796989</v>
      </c>
      <c r="J34" s="19">
        <f t="shared" si="0"/>
        <v>39.838623046875</v>
      </c>
      <c r="K34" s="19">
        <f t="shared" si="1"/>
        <v>63.659564208984492</v>
      </c>
      <c r="L34" s="20">
        <f t="shared" si="2"/>
        <v>1.5979358557167311</v>
      </c>
      <c r="M34" s="20">
        <f t="shared" si="5"/>
        <v>1.7291812023362656</v>
      </c>
      <c r="P34" s="18">
        <f t="shared" si="4"/>
        <v>-0.5163114813210421</v>
      </c>
    </row>
    <row r="35" spans="1:16" x14ac:dyDescent="0.15">
      <c r="A35" s="18">
        <v>17</v>
      </c>
      <c r="B35" s="18">
        <v>33</v>
      </c>
      <c r="D35">
        <v>568.652099609375</v>
      </c>
      <c r="E35">
        <v>511.68252563476602</v>
      </c>
      <c r="F35">
        <v>476.45596313476602</v>
      </c>
      <c r="G35">
        <v>470.92611694335898</v>
      </c>
      <c r="I35" s="19">
        <f t="shared" si="0"/>
        <v>92.196136474608977</v>
      </c>
      <c r="J35" s="19">
        <f t="shared" si="0"/>
        <v>40.756408691407046</v>
      </c>
      <c r="K35" s="19">
        <f t="shared" si="1"/>
        <v>63.666650390624042</v>
      </c>
      <c r="L35" s="20">
        <f t="shared" si="2"/>
        <v>1.5621261154947472</v>
      </c>
      <c r="M35" s="20">
        <f t="shared" si="5"/>
        <v>1.6973485938300252</v>
      </c>
      <c r="P35" s="18">
        <f t="shared" si="4"/>
        <v>-2.3477131326304743</v>
      </c>
    </row>
    <row r="36" spans="1:16" x14ac:dyDescent="0.15">
      <c r="A36" s="18">
        <v>17.5</v>
      </c>
      <c r="B36" s="18">
        <v>34</v>
      </c>
      <c r="D36">
        <v>569.20764160156295</v>
      </c>
      <c r="E36">
        <v>512.37371826171898</v>
      </c>
      <c r="F36">
        <v>477.44427490234398</v>
      </c>
      <c r="G36">
        <v>471.783203125</v>
      </c>
      <c r="I36" s="19">
        <f t="shared" si="0"/>
        <v>91.763366699218977</v>
      </c>
      <c r="J36" s="19">
        <f t="shared" si="0"/>
        <v>40.590515136718977</v>
      </c>
      <c r="K36" s="19">
        <f t="shared" si="1"/>
        <v>63.350006103515696</v>
      </c>
      <c r="L36" s="20">
        <f t="shared" si="2"/>
        <v>1.5607095867134742</v>
      </c>
      <c r="M36" s="20">
        <f t="shared" si="5"/>
        <v>1.6999091967644957</v>
      </c>
      <c r="P36" s="18">
        <f t="shared" si="4"/>
        <v>-2.2003958795810528</v>
      </c>
    </row>
    <row r="37" spans="1:16" x14ac:dyDescent="0.15">
      <c r="A37" s="18">
        <v>18</v>
      </c>
      <c r="B37" s="18">
        <v>35</v>
      </c>
      <c r="D37">
        <v>569.60357666015602</v>
      </c>
      <c r="E37">
        <v>512.48498535156295</v>
      </c>
      <c r="F37">
        <v>477.24246215820301</v>
      </c>
      <c r="G37">
        <v>471.46737670898398</v>
      </c>
      <c r="I37" s="19">
        <f t="shared" si="0"/>
        <v>92.361114501953011</v>
      </c>
      <c r="J37" s="19">
        <f t="shared" si="0"/>
        <v>41.017608642578978</v>
      </c>
      <c r="K37" s="19">
        <f t="shared" si="1"/>
        <v>63.648788452147727</v>
      </c>
      <c r="L37" s="20">
        <f t="shared" si="2"/>
        <v>1.5517430332609907</v>
      </c>
      <c r="M37" s="20">
        <f t="shared" si="5"/>
        <v>1.6949197750277556</v>
      </c>
      <c r="P37" s="18">
        <f t="shared" si="4"/>
        <v>-2.4874485477893051</v>
      </c>
    </row>
    <row r="38" spans="1:16" x14ac:dyDescent="0.15">
      <c r="A38" s="18">
        <v>18.5</v>
      </c>
      <c r="B38" s="18">
        <v>36</v>
      </c>
      <c r="D38">
        <v>568.214599609375</v>
      </c>
      <c r="E38">
        <v>511.54550170898398</v>
      </c>
      <c r="F38">
        <v>476.83905029296898</v>
      </c>
      <c r="G38">
        <v>471.39694213867199</v>
      </c>
      <c r="I38" s="19">
        <f t="shared" si="0"/>
        <v>91.375549316406023</v>
      </c>
      <c r="J38" s="19">
        <f t="shared" si="0"/>
        <v>40.148559570311988</v>
      </c>
      <c r="K38" s="19">
        <f t="shared" si="1"/>
        <v>63.271557617187632</v>
      </c>
      <c r="L38" s="20">
        <f t="shared" si="2"/>
        <v>1.5759359313098256</v>
      </c>
      <c r="M38" s="20">
        <f t="shared" si="5"/>
        <v>1.723089804792334</v>
      </c>
      <c r="P38" s="18">
        <f t="shared" si="4"/>
        <v>-0.86676329925960793</v>
      </c>
    </row>
    <row r="39" spans="1:16" x14ac:dyDescent="0.15">
      <c r="A39" s="18">
        <v>19</v>
      </c>
      <c r="B39" s="18">
        <v>37</v>
      </c>
      <c r="D39">
        <v>567.46331787109398</v>
      </c>
      <c r="E39">
        <v>511.14483642578102</v>
      </c>
      <c r="F39">
        <v>477.09140014648398</v>
      </c>
      <c r="G39">
        <v>471.40011596679699</v>
      </c>
      <c r="I39" s="19">
        <f t="shared" si="0"/>
        <v>90.37191772461</v>
      </c>
      <c r="J39" s="19">
        <f t="shared" si="0"/>
        <v>39.744720458984034</v>
      </c>
      <c r="K39" s="19">
        <f t="shared" si="1"/>
        <v>62.550613403321179</v>
      </c>
      <c r="L39" s="20">
        <f t="shared" si="2"/>
        <v>1.5738093684134096</v>
      </c>
      <c r="M39" s="20">
        <f t="shared" si="5"/>
        <v>1.7249403736116615</v>
      </c>
      <c r="P39" s="18">
        <f t="shared" si="4"/>
        <v>-0.76029590778228617</v>
      </c>
    </row>
    <row r="40" spans="1:16" x14ac:dyDescent="0.15">
      <c r="A40" s="18">
        <v>19.5</v>
      </c>
      <c r="B40" s="18">
        <v>38</v>
      </c>
      <c r="D40">
        <v>567.402099609375</v>
      </c>
      <c r="E40">
        <v>510.66412353515602</v>
      </c>
      <c r="F40">
        <v>477.24560546875</v>
      </c>
      <c r="G40">
        <v>471.55090332031301</v>
      </c>
      <c r="I40" s="19">
        <f t="shared" si="0"/>
        <v>90.156494140625</v>
      </c>
      <c r="J40" s="19">
        <f t="shared" si="0"/>
        <v>39.113220214843011</v>
      </c>
      <c r="K40" s="19">
        <f t="shared" si="1"/>
        <v>62.777239990234889</v>
      </c>
      <c r="L40" s="20">
        <f t="shared" si="2"/>
        <v>1.6050133342488548</v>
      </c>
      <c r="M40" s="20">
        <f t="shared" si="5"/>
        <v>1.7601214711628501</v>
      </c>
      <c r="P40" s="18">
        <f t="shared" si="4"/>
        <v>1.2637518587554206</v>
      </c>
    </row>
    <row r="41" spans="1:16" x14ac:dyDescent="0.15">
      <c r="A41" s="18">
        <v>20</v>
      </c>
      <c r="B41" s="18">
        <v>39</v>
      </c>
      <c r="D41">
        <v>568.03314208984398</v>
      </c>
      <c r="E41">
        <v>511.43692016601602</v>
      </c>
      <c r="F41">
        <v>477.55520629882801</v>
      </c>
      <c r="G41">
        <v>471.88613891601602</v>
      </c>
      <c r="I41" s="19">
        <f t="shared" si="0"/>
        <v>90.477935791015966</v>
      </c>
      <c r="J41" s="19">
        <f t="shared" si="0"/>
        <v>39.55078125</v>
      </c>
      <c r="K41" s="19">
        <f t="shared" si="1"/>
        <v>62.792388916015966</v>
      </c>
      <c r="L41" s="20">
        <f t="shared" si="2"/>
        <v>1.5876396604938359</v>
      </c>
      <c r="M41" s="20">
        <f t="shared" si="5"/>
        <v>1.7467249291235747</v>
      </c>
      <c r="P41" s="18">
        <f t="shared" si="4"/>
        <v>0.49301862752318926</v>
      </c>
    </row>
    <row r="42" spans="1:16" x14ac:dyDescent="0.15">
      <c r="A42" s="18">
        <v>20.5</v>
      </c>
      <c r="B42" s="18">
        <v>40</v>
      </c>
      <c r="D42">
        <v>566.268310546875</v>
      </c>
      <c r="E42">
        <v>510.70251464843801</v>
      </c>
      <c r="F42">
        <v>477.74575805664102</v>
      </c>
      <c r="G42">
        <v>472.24371337890602</v>
      </c>
      <c r="I42" s="19">
        <f t="shared" si="0"/>
        <v>88.522552490233977</v>
      </c>
      <c r="J42" s="19">
        <f t="shared" si="0"/>
        <v>38.458801269531989</v>
      </c>
      <c r="K42" s="19">
        <f t="shared" si="1"/>
        <v>61.601391601561588</v>
      </c>
      <c r="L42" s="20">
        <f t="shared" si="2"/>
        <v>1.601750173382646</v>
      </c>
      <c r="M42" s="20">
        <f t="shared" si="5"/>
        <v>1.7648125737281284</v>
      </c>
      <c r="P42" s="18">
        <f t="shared" si="4"/>
        <v>1.5336415532436474</v>
      </c>
    </row>
    <row r="43" spans="1:16" x14ac:dyDescent="0.15">
      <c r="A43" s="18">
        <v>21</v>
      </c>
      <c r="B43" s="18">
        <v>41</v>
      </c>
      <c r="D43">
        <v>566.82922363281295</v>
      </c>
      <c r="E43">
        <v>511.09921264648398</v>
      </c>
      <c r="F43">
        <v>477.668701171875</v>
      </c>
      <c r="G43">
        <v>471.96890258789102</v>
      </c>
      <c r="I43" s="19">
        <f t="shared" si="0"/>
        <v>89.160522460937955</v>
      </c>
      <c r="J43" s="19">
        <f t="shared" si="0"/>
        <v>39.130310058592954</v>
      </c>
      <c r="K43" s="19">
        <f t="shared" si="1"/>
        <v>61.769305419922887</v>
      </c>
      <c r="L43" s="20">
        <f t="shared" si="2"/>
        <v>1.5785539477563748</v>
      </c>
      <c r="M43" s="20">
        <f t="shared" si="5"/>
        <v>1.7455934798176005</v>
      </c>
      <c r="P43" s="18">
        <f t="shared" si="4"/>
        <v>0.42792380103644873</v>
      </c>
    </row>
    <row r="44" spans="1:16" x14ac:dyDescent="0.15">
      <c r="A44" s="18">
        <v>21.5</v>
      </c>
      <c r="B44" s="18">
        <v>42</v>
      </c>
      <c r="D44">
        <v>567.14385986328102</v>
      </c>
      <c r="E44">
        <v>511.64923095703102</v>
      </c>
      <c r="F44">
        <v>477.71109008789102</v>
      </c>
      <c r="G44">
        <v>471.93310546875</v>
      </c>
      <c r="I44" s="19">
        <f t="shared" si="0"/>
        <v>89.43276977539</v>
      </c>
      <c r="J44" s="19">
        <f t="shared" si="0"/>
        <v>39.716125488281023</v>
      </c>
      <c r="K44" s="19">
        <f t="shared" si="1"/>
        <v>61.631481933593285</v>
      </c>
      <c r="L44" s="20">
        <f t="shared" si="2"/>
        <v>1.5517999597362233</v>
      </c>
      <c r="M44" s="20">
        <f t="shared" si="5"/>
        <v>1.7228166235131925</v>
      </c>
      <c r="P44" s="18">
        <f t="shared" si="4"/>
        <v>-0.88248003342634718</v>
      </c>
    </row>
    <row r="45" spans="1:16" x14ac:dyDescent="0.15">
      <c r="A45" s="18">
        <v>22</v>
      </c>
      <c r="B45" s="18">
        <v>43</v>
      </c>
      <c r="D45">
        <v>565.63934326171898</v>
      </c>
      <c r="E45">
        <v>510.82852172851602</v>
      </c>
      <c r="F45">
        <v>477.06411743164102</v>
      </c>
      <c r="G45">
        <v>471.32394409179699</v>
      </c>
      <c r="I45" s="19">
        <f t="shared" si="0"/>
        <v>88.575225830077954</v>
      </c>
      <c r="J45" s="19">
        <f t="shared" si="0"/>
        <v>39.504577636719034</v>
      </c>
      <c r="K45" s="19">
        <f t="shared" si="1"/>
        <v>60.922021484374632</v>
      </c>
      <c r="L45" s="20">
        <f t="shared" si="2"/>
        <v>1.542150938673708</v>
      </c>
      <c r="M45" s="20">
        <f t="shared" si="5"/>
        <v>1.7171447341664208</v>
      </c>
      <c r="P45" s="18">
        <f t="shared" si="4"/>
        <v>-1.2087966000905541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566.214599609375</v>
      </c>
      <c r="E46">
        <v>510.86111450195301</v>
      </c>
      <c r="F46">
        <v>476.61080932617199</v>
      </c>
      <c r="G46">
        <v>470.777099609375</v>
      </c>
      <c r="I46" s="19">
        <f t="shared" si="0"/>
        <v>89.603790283203011</v>
      </c>
      <c r="J46" s="19">
        <f t="shared" si="0"/>
        <v>40.084014892578011</v>
      </c>
      <c r="K46" s="19">
        <f t="shared" si="1"/>
        <v>61.544979858398406</v>
      </c>
      <c r="L46" s="20">
        <f t="shared" si="2"/>
        <v>1.5353995856785825</v>
      </c>
      <c r="M46" s="20">
        <f t="shared" si="5"/>
        <v>1.7143705128870386</v>
      </c>
      <c r="P46" s="18">
        <f t="shared" si="4"/>
        <v>-1.3684037975705321</v>
      </c>
    </row>
    <row r="47" spans="1:16" x14ac:dyDescent="0.15">
      <c r="A47" s="18">
        <v>23</v>
      </c>
      <c r="B47" s="18">
        <v>45</v>
      </c>
      <c r="D47">
        <v>565.529052734375</v>
      </c>
      <c r="E47">
        <v>510.87869262695301</v>
      </c>
      <c r="F47">
        <v>477.40505981445301</v>
      </c>
      <c r="G47">
        <v>471.89920043945301</v>
      </c>
      <c r="I47" s="19">
        <f t="shared" si="0"/>
        <v>88.123992919921989</v>
      </c>
      <c r="J47" s="19">
        <f t="shared" si="0"/>
        <v>38.9794921875</v>
      </c>
      <c r="K47" s="19">
        <f t="shared" si="1"/>
        <v>60.838348388671989</v>
      </c>
      <c r="L47" s="20">
        <f t="shared" si="2"/>
        <v>1.5607783727921862</v>
      </c>
      <c r="M47" s="20">
        <f t="shared" si="5"/>
        <v>1.7437264317163859</v>
      </c>
      <c r="P47" s="18">
        <f t="shared" si="4"/>
        <v>0.32050831936241936</v>
      </c>
    </row>
    <row r="48" spans="1:16" x14ac:dyDescent="0.15">
      <c r="A48" s="18">
        <v>23.5</v>
      </c>
      <c r="B48" s="18">
        <v>46</v>
      </c>
      <c r="D48">
        <v>565.27380371093795</v>
      </c>
      <c r="E48">
        <v>511.14370727539102</v>
      </c>
      <c r="F48">
        <v>477.71057128906301</v>
      </c>
      <c r="G48">
        <v>472.17364501953102</v>
      </c>
      <c r="I48" s="19">
        <f t="shared" si="0"/>
        <v>87.563232421874943</v>
      </c>
      <c r="J48" s="19">
        <f t="shared" si="0"/>
        <v>38.97006225586</v>
      </c>
      <c r="K48" s="19">
        <f t="shared" si="1"/>
        <v>60.284188842772949</v>
      </c>
      <c r="L48" s="20">
        <f t="shared" si="2"/>
        <v>1.5469359131882809</v>
      </c>
      <c r="M48" s="20">
        <f t="shared" si="5"/>
        <v>1.7338611038282241</v>
      </c>
      <c r="P48" s="18">
        <f t="shared" si="4"/>
        <v>-0.24706620980463101</v>
      </c>
    </row>
    <row r="49" spans="1:22" x14ac:dyDescent="0.15">
      <c r="A49" s="18">
        <v>24</v>
      </c>
      <c r="B49" s="18">
        <v>47</v>
      </c>
      <c r="D49">
        <v>566.00128173828102</v>
      </c>
      <c r="E49">
        <v>511.48794555664102</v>
      </c>
      <c r="F49">
        <v>477.64459228515602</v>
      </c>
      <c r="G49">
        <v>471.97512817382801</v>
      </c>
      <c r="I49" s="19">
        <f t="shared" si="0"/>
        <v>88.356689453125</v>
      </c>
      <c r="J49" s="19">
        <f t="shared" si="0"/>
        <v>39.512817382813012</v>
      </c>
      <c r="K49" s="19">
        <f t="shared" si="1"/>
        <v>60.697717285155889</v>
      </c>
      <c r="L49" s="20">
        <f t="shared" si="2"/>
        <v>1.536152603270394</v>
      </c>
      <c r="M49" s="20">
        <f t="shared" si="5"/>
        <v>1.7270549256260805</v>
      </c>
      <c r="P49" s="18">
        <f t="shared" si="4"/>
        <v>-0.63864096862681297</v>
      </c>
    </row>
    <row r="50" spans="1:22" x14ac:dyDescent="0.15">
      <c r="A50" s="18">
        <v>24.5</v>
      </c>
      <c r="B50" s="18">
        <v>48</v>
      </c>
      <c r="D50">
        <v>565.4892578125</v>
      </c>
      <c r="E50">
        <v>511.36325073242199</v>
      </c>
      <c r="F50">
        <v>476.57870483398398</v>
      </c>
      <c r="G50">
        <v>471.21185302734398</v>
      </c>
      <c r="I50" s="19">
        <f t="shared" si="0"/>
        <v>88.910552978516023</v>
      </c>
      <c r="J50" s="19">
        <f t="shared" si="0"/>
        <v>40.151397705078011</v>
      </c>
      <c r="K50" s="19">
        <f t="shared" si="1"/>
        <v>60.804574584961415</v>
      </c>
      <c r="L50" s="20">
        <f t="shared" si="2"/>
        <v>1.5143825136944451</v>
      </c>
      <c r="M50" s="20">
        <f t="shared" si="5"/>
        <v>1.7092619677658751</v>
      </c>
      <c r="P50" s="18">
        <f t="shared" si="4"/>
        <v>-1.6623099023389609</v>
      </c>
    </row>
    <row r="51" spans="1:22" x14ac:dyDescent="0.15">
      <c r="A51" s="18">
        <v>25</v>
      </c>
      <c r="B51" s="18">
        <v>49</v>
      </c>
      <c r="D51">
        <v>565.87512207031295</v>
      </c>
      <c r="E51">
        <v>510.96768188476602</v>
      </c>
      <c r="F51">
        <v>476.93386840820301</v>
      </c>
      <c r="G51">
        <v>471.32977294921898</v>
      </c>
      <c r="I51" s="19">
        <f t="shared" si="0"/>
        <v>88.941253662109943</v>
      </c>
      <c r="J51" s="19">
        <f t="shared" si="0"/>
        <v>39.637908935547046</v>
      </c>
      <c r="K51" s="19">
        <f t="shared" si="1"/>
        <v>61.194717407227017</v>
      </c>
      <c r="L51" s="20">
        <f t="shared" si="2"/>
        <v>1.5438432311535979</v>
      </c>
      <c r="M51" s="20">
        <f t="shared" si="5"/>
        <v>1.7426998169407715</v>
      </c>
      <c r="P51" s="18">
        <f t="shared" si="4"/>
        <v>0.26144485948446827</v>
      </c>
    </row>
    <row r="52" spans="1:22" x14ac:dyDescent="0.15">
      <c r="A52" s="18">
        <v>25.5</v>
      </c>
      <c r="B52" s="18">
        <v>50</v>
      </c>
      <c r="D52">
        <v>566.93170166015602</v>
      </c>
      <c r="E52">
        <v>511.82595825195301</v>
      </c>
      <c r="F52">
        <v>477.01040649414102</v>
      </c>
      <c r="G52">
        <v>471.44085693359398</v>
      </c>
      <c r="I52" s="19">
        <f t="shared" si="0"/>
        <v>89.921295166015</v>
      </c>
      <c r="J52" s="19">
        <f t="shared" si="0"/>
        <v>40.385101318359034</v>
      </c>
      <c r="K52" s="19">
        <f t="shared" si="1"/>
        <v>61.651724243163677</v>
      </c>
      <c r="L52" s="20">
        <f t="shared" si="2"/>
        <v>1.5265957551315306</v>
      </c>
      <c r="M52" s="20">
        <f t="shared" si="5"/>
        <v>1.7294294726344477</v>
      </c>
      <c r="P52" s="18">
        <f t="shared" si="4"/>
        <v>-0.50202793198600659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566.61151123046898</v>
      </c>
      <c r="E53">
        <v>512.13787841796898</v>
      </c>
      <c r="F53">
        <v>477.942626953125</v>
      </c>
      <c r="G53">
        <v>472.232666015625</v>
      </c>
      <c r="I53" s="19">
        <f t="shared" si="0"/>
        <v>88.668884277343977</v>
      </c>
      <c r="J53" s="19">
        <f t="shared" si="0"/>
        <v>39.905212402343977</v>
      </c>
      <c r="K53" s="19">
        <f t="shared" si="1"/>
        <v>60.735235595703195</v>
      </c>
      <c r="L53" s="20">
        <f t="shared" si="2"/>
        <v>1.5219875284296367</v>
      </c>
      <c r="M53" s="20">
        <f t="shared" si="5"/>
        <v>1.7287983776482971</v>
      </c>
      <c r="P53" s="18">
        <f t="shared" si="4"/>
        <v>-0.53833624770391708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566.19091796875</v>
      </c>
      <c r="E54">
        <v>511.82284545898398</v>
      </c>
      <c r="F54">
        <v>477.02487182617199</v>
      </c>
      <c r="G54">
        <v>471.38397216796898</v>
      </c>
      <c r="I54" s="19">
        <f t="shared" si="0"/>
        <v>89.166046142578011</v>
      </c>
      <c r="J54" s="19">
        <f t="shared" si="0"/>
        <v>40.438873291015</v>
      </c>
      <c r="K54" s="19">
        <f t="shared" si="1"/>
        <v>60.858834838867509</v>
      </c>
      <c r="L54" s="20">
        <f t="shared" si="2"/>
        <v>1.5049587163544826</v>
      </c>
      <c r="M54" s="20">
        <f t="shared" si="5"/>
        <v>1.7157466972888866</v>
      </c>
      <c r="P54" s="18">
        <f t="shared" si="4"/>
        <v>-1.289228809898481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565.78271484375</v>
      </c>
      <c r="E55">
        <v>512.0625</v>
      </c>
      <c r="F55">
        <v>477.00189208984398</v>
      </c>
      <c r="G55">
        <v>471.44403076171898</v>
      </c>
      <c r="I55" s="19">
        <f t="shared" si="0"/>
        <v>88.780822753906023</v>
      </c>
      <c r="J55" s="19">
        <f t="shared" si="0"/>
        <v>40.618469238281023</v>
      </c>
      <c r="K55" s="19">
        <f t="shared" si="1"/>
        <v>60.347894287109312</v>
      </c>
      <c r="L55" s="20">
        <f t="shared" si="2"/>
        <v>1.4857254696893949</v>
      </c>
      <c r="M55" s="20">
        <f t="shared" si="5"/>
        <v>1.7004905823395422</v>
      </c>
      <c r="P55" s="18">
        <f t="shared" si="4"/>
        <v>-2.1669474582247283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564.81658935546898</v>
      </c>
      <c r="E56">
        <v>511.60656738281301</v>
      </c>
      <c r="F56">
        <v>476.64254760742199</v>
      </c>
      <c r="G56">
        <v>471.20272827148398</v>
      </c>
      <c r="I56" s="19">
        <f t="shared" si="0"/>
        <v>88.174041748046989</v>
      </c>
      <c r="J56" s="19">
        <f t="shared" si="0"/>
        <v>40.403839111329034</v>
      </c>
      <c r="K56" s="19">
        <f t="shared" si="1"/>
        <v>59.891354370116666</v>
      </c>
      <c r="L56" s="20">
        <f t="shared" si="2"/>
        <v>1.482318405562689</v>
      </c>
      <c r="M56" s="20">
        <f t="shared" si="5"/>
        <v>1.7010606499285799</v>
      </c>
      <c r="P56" s="18">
        <f t="shared" si="4"/>
        <v>-2.134150186090499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564.96936035156295</v>
      </c>
      <c r="E57">
        <v>510.97705078125</v>
      </c>
      <c r="F57">
        <v>476.50747680664102</v>
      </c>
      <c r="G57">
        <v>471.00912475585898</v>
      </c>
      <c r="I57" s="19">
        <f t="shared" si="0"/>
        <v>88.461883544921932</v>
      </c>
      <c r="J57" s="19">
        <f t="shared" si="0"/>
        <v>39.967926025391023</v>
      </c>
      <c r="K57" s="19">
        <f t="shared" si="1"/>
        <v>60.484335327148216</v>
      </c>
      <c r="L57" s="20">
        <f t="shared" si="2"/>
        <v>1.5133218393349563</v>
      </c>
      <c r="M57" s="20">
        <f t="shared" si="5"/>
        <v>1.7360412154165907</v>
      </c>
      <c r="P57" s="18">
        <f t="shared" si="4"/>
        <v>-0.12163948072615337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563.09381103515602</v>
      </c>
      <c r="E58">
        <v>510.31008911132801</v>
      </c>
      <c r="F58">
        <v>476.97372436523398</v>
      </c>
      <c r="G58">
        <v>471.28662109375</v>
      </c>
      <c r="I58" s="19">
        <f t="shared" si="0"/>
        <v>86.120086669922046</v>
      </c>
      <c r="J58" s="19">
        <f t="shared" si="0"/>
        <v>39.023468017578011</v>
      </c>
      <c r="K58" s="19">
        <f t="shared" si="1"/>
        <v>58.803659057617438</v>
      </c>
      <c r="L58" s="20">
        <f t="shared" si="2"/>
        <v>1.5068793739994994</v>
      </c>
      <c r="M58" s="20">
        <f t="shared" si="5"/>
        <v>1.7335758817968774</v>
      </c>
      <c r="P58" s="18">
        <f t="shared" si="4"/>
        <v>-0.26347567556034612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564.10601806640602</v>
      </c>
      <c r="E59">
        <v>510.24929809570301</v>
      </c>
      <c r="F59">
        <v>477.10421752929699</v>
      </c>
      <c r="G59">
        <v>471.560791015625</v>
      </c>
      <c r="I59" s="19">
        <f t="shared" si="0"/>
        <v>87.001800537109034</v>
      </c>
      <c r="J59" s="19">
        <f t="shared" si="0"/>
        <v>38.688507080078011</v>
      </c>
      <c r="K59" s="19">
        <f t="shared" si="1"/>
        <v>59.919845581054432</v>
      </c>
      <c r="L59" s="20">
        <f t="shared" si="2"/>
        <v>1.548776370642359</v>
      </c>
      <c r="M59" s="20">
        <f t="shared" si="5"/>
        <v>1.7794500101554802</v>
      </c>
      <c r="P59" s="18">
        <f t="shared" si="4"/>
        <v>2.3757662329956633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564.51318359375</v>
      </c>
      <c r="E60">
        <v>509.66879272460898</v>
      </c>
      <c r="F60">
        <v>477.25134277343801</v>
      </c>
      <c r="G60">
        <v>471.61410522460898</v>
      </c>
      <c r="I60" s="19">
        <f t="shared" si="0"/>
        <v>87.261840820311988</v>
      </c>
      <c r="J60" s="19">
        <f t="shared" si="0"/>
        <v>38.0546875</v>
      </c>
      <c r="K60" s="19">
        <f t="shared" si="1"/>
        <v>60.62355957031199</v>
      </c>
      <c r="L60" s="20">
        <f t="shared" si="2"/>
        <v>1.5930641808663384</v>
      </c>
      <c r="M60" s="20">
        <f t="shared" si="5"/>
        <v>1.8277149520952032</v>
      </c>
      <c r="P60" s="18">
        <f t="shared" si="4"/>
        <v>5.1525570307537034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566.36578369140602</v>
      </c>
      <c r="E61">
        <v>510.40475463867199</v>
      </c>
      <c r="F61">
        <v>477.45672607421898</v>
      </c>
      <c r="G61">
        <v>471.94720458984398</v>
      </c>
      <c r="I61" s="19">
        <f t="shared" si="0"/>
        <v>88.909057617187045</v>
      </c>
      <c r="J61" s="19">
        <f t="shared" si="0"/>
        <v>38.457550048828011</v>
      </c>
      <c r="K61" s="19">
        <f t="shared" si="1"/>
        <v>61.988772583007439</v>
      </c>
      <c r="L61" s="20">
        <f t="shared" si="2"/>
        <v>1.6118752365739049</v>
      </c>
      <c r="M61" s="20">
        <f t="shared" si="5"/>
        <v>1.850503139518513</v>
      </c>
      <c r="P61" s="18">
        <f t="shared" si="4"/>
        <v>6.4636127700035022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566.84478759765602</v>
      </c>
      <c r="E62">
        <v>510.658447265625</v>
      </c>
      <c r="F62">
        <v>476.79766845703102</v>
      </c>
      <c r="G62">
        <v>471.36520385742199</v>
      </c>
      <c r="I62" s="19">
        <f t="shared" si="0"/>
        <v>90.047119140625</v>
      </c>
      <c r="J62" s="19">
        <f t="shared" si="0"/>
        <v>39.293243408203011</v>
      </c>
      <c r="K62" s="19">
        <f t="shared" si="1"/>
        <v>62.541848754882892</v>
      </c>
      <c r="L62" s="20">
        <f t="shared" si="2"/>
        <v>1.591669287901706</v>
      </c>
      <c r="M62" s="20">
        <f t="shared" si="5"/>
        <v>1.8342743225620577</v>
      </c>
      <c r="P62" s="18">
        <f t="shared" si="4"/>
        <v>5.5299323847776343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567.35589599609398</v>
      </c>
      <c r="E63">
        <v>510.58489990234398</v>
      </c>
      <c r="F63">
        <v>476.35604858398398</v>
      </c>
      <c r="G63">
        <v>470.81024169921898</v>
      </c>
      <c r="I63" s="19">
        <f t="shared" si="0"/>
        <v>90.99984741211</v>
      </c>
      <c r="J63" s="19">
        <f t="shared" si="0"/>
        <v>39.774658203125</v>
      </c>
      <c r="K63" s="19">
        <f t="shared" si="1"/>
        <v>63.157586669922502</v>
      </c>
      <c r="L63" s="20">
        <f t="shared" si="2"/>
        <v>1.5878850887261768</v>
      </c>
      <c r="M63" s="20">
        <f t="shared" si="5"/>
        <v>1.834467255102272</v>
      </c>
      <c r="P63" s="18">
        <f t="shared" si="4"/>
        <v>5.5410322282815248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568.04962158203102</v>
      </c>
      <c r="E64">
        <v>510.23568725585898</v>
      </c>
      <c r="F64">
        <v>477.06271362304699</v>
      </c>
      <c r="G64">
        <v>471.39300537109398</v>
      </c>
      <c r="I64" s="19">
        <f t="shared" si="0"/>
        <v>90.986907958984034</v>
      </c>
      <c r="J64" s="19">
        <f t="shared" si="0"/>
        <v>38.842681884765</v>
      </c>
      <c r="K64" s="19">
        <f t="shared" si="1"/>
        <v>63.79703063964854</v>
      </c>
      <c r="L64" s="20">
        <f t="shared" si="2"/>
        <v>1.6424465959615218</v>
      </c>
      <c r="M64" s="20">
        <f t="shared" si="5"/>
        <v>1.8930058940533603</v>
      </c>
      <c r="P64" s="18">
        <f t="shared" si="4"/>
        <v>8.9088919504721513</v>
      </c>
      <c r="R64" s="29"/>
      <c r="S64" s="29"/>
      <c r="T64" s="29"/>
      <c r="U64" s="18">
        <v>12.5</v>
      </c>
      <c r="V64" s="20">
        <f t="shared" ref="V64:V83" si="6">L26</f>
        <v>1.6064915002795086</v>
      </c>
    </row>
    <row r="65" spans="1:22" x14ac:dyDescent="0.15">
      <c r="A65" s="18">
        <v>32</v>
      </c>
      <c r="B65" s="18">
        <v>63</v>
      </c>
      <c r="D65">
        <v>567.78527832031295</v>
      </c>
      <c r="E65">
        <v>509.29364013671898</v>
      </c>
      <c r="F65">
        <v>477.27392578125</v>
      </c>
      <c r="G65">
        <v>471.38360595703102</v>
      </c>
      <c r="I65" s="19">
        <f t="shared" si="0"/>
        <v>90.511352539062955</v>
      </c>
      <c r="J65" s="19">
        <f t="shared" si="0"/>
        <v>37.910034179687955</v>
      </c>
      <c r="K65" s="19">
        <f t="shared" si="1"/>
        <v>63.974328613281386</v>
      </c>
      <c r="L65" s="20">
        <f t="shared" si="2"/>
        <v>1.6875302277505879</v>
      </c>
      <c r="M65" s="20">
        <f t="shared" si="5"/>
        <v>1.94206665755817</v>
      </c>
      <c r="P65" s="18">
        <f t="shared" si="4"/>
        <v>11.731468154982572</v>
      </c>
      <c r="R65" s="29"/>
      <c r="S65" s="29"/>
      <c r="T65" s="29"/>
      <c r="U65" s="18">
        <v>13</v>
      </c>
      <c r="V65" s="20">
        <f t="shared" si="6"/>
        <v>1.6261951236715286</v>
      </c>
    </row>
    <row r="66" spans="1:22" x14ac:dyDescent="0.15">
      <c r="A66" s="18">
        <v>32.5</v>
      </c>
      <c r="B66" s="18">
        <v>64</v>
      </c>
      <c r="D66">
        <v>567.63494873046898</v>
      </c>
      <c r="E66">
        <v>508.74179077148398</v>
      </c>
      <c r="F66">
        <v>477.70626831054699</v>
      </c>
      <c r="G66">
        <v>472.06866455078102</v>
      </c>
      <c r="I66" s="19">
        <f t="shared" ref="I66:J129" si="7">D66-F66</f>
        <v>89.928680419921989</v>
      </c>
      <c r="J66" s="19">
        <f t="shared" si="7"/>
        <v>36.673126220702954</v>
      </c>
      <c r="K66" s="19">
        <f t="shared" ref="K66:K129" si="8">I66-0.7*J66</f>
        <v>64.257492065429915</v>
      </c>
      <c r="L66" s="20">
        <f t="shared" ref="L66:L129" si="9">K66/J66</f>
        <v>1.7521683774304153</v>
      </c>
      <c r="M66" s="20">
        <f t="shared" si="5"/>
        <v>2.0106819389537409</v>
      </c>
      <c r="P66" s="18">
        <f t="shared" si="4"/>
        <v>15.67905980862527</v>
      </c>
      <c r="R66" s="29"/>
      <c r="S66" s="29"/>
      <c r="T66" s="29"/>
      <c r="U66" s="18">
        <v>13.5</v>
      </c>
      <c r="V66" s="20">
        <f t="shared" si="6"/>
        <v>1.6229232586753808</v>
      </c>
    </row>
    <row r="67" spans="1:22" x14ac:dyDescent="0.15">
      <c r="A67" s="18">
        <v>33</v>
      </c>
      <c r="B67" s="18">
        <v>65</v>
      </c>
      <c r="D67">
        <v>569.136474609375</v>
      </c>
      <c r="E67">
        <v>509.18594360351602</v>
      </c>
      <c r="F67">
        <v>477.91204833984398</v>
      </c>
      <c r="G67">
        <v>471.98782348632801</v>
      </c>
      <c r="I67" s="19">
        <f t="shared" si="7"/>
        <v>91.224426269531023</v>
      </c>
      <c r="J67" s="19">
        <f t="shared" si="7"/>
        <v>37.198120117188012</v>
      </c>
      <c r="K67" s="19">
        <f t="shared" si="8"/>
        <v>65.185742187499415</v>
      </c>
      <c r="L67" s="20">
        <f t="shared" si="9"/>
        <v>1.7523934538127171</v>
      </c>
      <c r="M67" s="20">
        <f t="shared" si="5"/>
        <v>2.0148841470517862</v>
      </c>
      <c r="P67" s="18">
        <f t="shared" si="4"/>
        <v>15.920822303470683</v>
      </c>
      <c r="R67" s="29"/>
      <c r="S67" s="29"/>
      <c r="T67" s="29"/>
      <c r="U67" s="18">
        <v>14</v>
      </c>
      <c r="V67" s="20">
        <f t="shared" si="6"/>
        <v>1.6190900938152644</v>
      </c>
    </row>
    <row r="68" spans="1:22" x14ac:dyDescent="0.15">
      <c r="A68" s="18">
        <v>33.5</v>
      </c>
      <c r="B68" s="18">
        <v>66</v>
      </c>
      <c r="D68">
        <v>569.13293457031295</v>
      </c>
      <c r="E68">
        <v>508.81094360351602</v>
      </c>
      <c r="F68">
        <v>477.03707885742199</v>
      </c>
      <c r="G68">
        <v>471.51980590820301</v>
      </c>
      <c r="I68" s="19">
        <f t="shared" si="7"/>
        <v>92.095855712890966</v>
      </c>
      <c r="J68" s="19">
        <f t="shared" si="7"/>
        <v>37.291137695313012</v>
      </c>
      <c r="K68" s="19">
        <f t="shared" si="8"/>
        <v>65.992059326171855</v>
      </c>
      <c r="L68" s="20">
        <f t="shared" si="9"/>
        <v>1.7696445698535541</v>
      </c>
      <c r="M68" s="20">
        <f t="shared" si="5"/>
        <v>2.0361123948083666</v>
      </c>
      <c r="P68" s="18">
        <f t="shared" si="4"/>
        <v>17.142131200860781</v>
      </c>
      <c r="R68" s="29"/>
      <c r="S68" s="29"/>
      <c r="T68" s="29"/>
      <c r="U68" s="18">
        <v>14.5</v>
      </c>
      <c r="V68" s="20">
        <f t="shared" si="6"/>
        <v>1.6209357284095482</v>
      </c>
    </row>
    <row r="69" spans="1:22" x14ac:dyDescent="0.15">
      <c r="A69" s="18">
        <v>34</v>
      </c>
      <c r="B69" s="18">
        <v>67</v>
      </c>
      <c r="D69">
        <v>568.95745849609398</v>
      </c>
      <c r="E69">
        <v>508.92855834960898</v>
      </c>
      <c r="F69">
        <v>476.63708496093801</v>
      </c>
      <c r="G69">
        <v>471.01699829101602</v>
      </c>
      <c r="I69" s="19">
        <f t="shared" si="7"/>
        <v>92.320373535155966</v>
      </c>
      <c r="J69" s="19">
        <f t="shared" si="7"/>
        <v>37.911560058592954</v>
      </c>
      <c r="K69" s="19">
        <f t="shared" si="8"/>
        <v>65.782281494140904</v>
      </c>
      <c r="L69" s="20">
        <f t="shared" si="9"/>
        <v>1.7351510038751579</v>
      </c>
      <c r="M69" s="20">
        <f t="shared" si="5"/>
        <v>2.0055959605457137</v>
      </c>
      <c r="P69" s="18">
        <f t="shared" si="4"/>
        <v>15.386452017681613</v>
      </c>
      <c r="U69" s="18">
        <v>15</v>
      </c>
      <c r="V69" s="20">
        <f t="shared" si="6"/>
        <v>1.6378081672248841</v>
      </c>
    </row>
    <row r="70" spans="1:22" x14ac:dyDescent="0.15">
      <c r="A70" s="18">
        <v>34.5</v>
      </c>
      <c r="B70" s="18">
        <v>68</v>
      </c>
      <c r="D70">
        <v>568.00866699218795</v>
      </c>
      <c r="E70">
        <v>507.12655639648398</v>
      </c>
      <c r="F70">
        <v>476.99719238281301</v>
      </c>
      <c r="G70">
        <v>471.40823364257801</v>
      </c>
      <c r="I70" s="19">
        <f t="shared" si="7"/>
        <v>91.011474609374943</v>
      </c>
      <c r="J70" s="19">
        <f t="shared" si="7"/>
        <v>35.718322753905966</v>
      </c>
      <c r="K70" s="19">
        <f t="shared" si="8"/>
        <v>66.008648681640764</v>
      </c>
      <c r="L70" s="20">
        <f t="shared" si="9"/>
        <v>1.8480332667474542</v>
      </c>
      <c r="M70" s="20">
        <f t="shared" si="5"/>
        <v>2.1224553551337535</v>
      </c>
      <c r="P70" s="18">
        <f t="shared" ref="P70:P133" si="10">(M70-$O$2)/$O$2*100</f>
        <v>22.109636144348503</v>
      </c>
      <c r="U70" s="18">
        <v>15.5</v>
      </c>
      <c r="V70" s="20">
        <f t="shared" si="6"/>
        <v>1.6253886066800221</v>
      </c>
    </row>
    <row r="71" spans="1:22" x14ac:dyDescent="0.15">
      <c r="A71" s="18">
        <v>35</v>
      </c>
      <c r="B71" s="18">
        <v>69</v>
      </c>
      <c r="D71">
        <v>568.71569824218795</v>
      </c>
      <c r="E71">
        <v>506.99545288085898</v>
      </c>
      <c r="F71">
        <v>477.2548828125</v>
      </c>
      <c r="G71">
        <v>471.64837646484398</v>
      </c>
      <c r="I71" s="19">
        <f t="shared" si="7"/>
        <v>91.460815429687955</v>
      </c>
      <c r="J71" s="19">
        <f t="shared" si="7"/>
        <v>35.347076416015</v>
      </c>
      <c r="K71" s="19">
        <f t="shared" si="8"/>
        <v>66.717861938477455</v>
      </c>
      <c r="L71" s="20">
        <f t="shared" si="9"/>
        <v>1.887507219925239</v>
      </c>
      <c r="M71" s="20">
        <f t="shared" si="5"/>
        <v>2.1659064400272818</v>
      </c>
      <c r="P71" s="18">
        <f t="shared" si="10"/>
        <v>24.609474905900019</v>
      </c>
      <c r="U71" s="18">
        <v>16</v>
      </c>
      <c r="V71" s="20">
        <f t="shared" si="6"/>
        <v>1.6238332518856151</v>
      </c>
    </row>
    <row r="72" spans="1:22" x14ac:dyDescent="0.15">
      <c r="A72" s="18">
        <v>35.5</v>
      </c>
      <c r="B72" s="18">
        <v>70</v>
      </c>
      <c r="D72">
        <v>569.234130859375</v>
      </c>
      <c r="E72">
        <v>506.78088378906301</v>
      </c>
      <c r="F72">
        <v>477.65017700195301</v>
      </c>
      <c r="G72">
        <v>472.11422729492199</v>
      </c>
      <c r="I72" s="19">
        <f t="shared" si="7"/>
        <v>91.583953857421989</v>
      </c>
      <c r="J72" s="19">
        <f t="shared" si="7"/>
        <v>34.666656494141023</v>
      </c>
      <c r="K72" s="19">
        <f t="shared" si="8"/>
        <v>67.31729431152327</v>
      </c>
      <c r="L72" s="20">
        <f t="shared" si="9"/>
        <v>1.9418455980287714</v>
      </c>
      <c r="M72" s="20">
        <f t="shared" si="5"/>
        <v>2.2242219498465579</v>
      </c>
      <c r="P72" s="18">
        <f t="shared" si="10"/>
        <v>27.964497506672338</v>
      </c>
      <c r="U72" s="18">
        <v>16.5</v>
      </c>
      <c r="V72" s="20">
        <f t="shared" si="6"/>
        <v>1.5979358557167311</v>
      </c>
    </row>
    <row r="73" spans="1:22" x14ac:dyDescent="0.15">
      <c r="A73" s="18">
        <v>36</v>
      </c>
      <c r="B73" s="18">
        <v>71</v>
      </c>
      <c r="D73">
        <v>569.12384033203102</v>
      </c>
      <c r="E73">
        <v>506.50936889648398</v>
      </c>
      <c r="F73">
        <v>477.15472412109398</v>
      </c>
      <c r="G73">
        <v>471.58187866210898</v>
      </c>
      <c r="I73" s="19">
        <f t="shared" si="7"/>
        <v>91.969116210937045</v>
      </c>
      <c r="J73" s="19">
        <f t="shared" si="7"/>
        <v>34.927490234375</v>
      </c>
      <c r="K73" s="19">
        <f t="shared" si="8"/>
        <v>67.519873046874551</v>
      </c>
      <c r="L73" s="20">
        <f t="shared" si="9"/>
        <v>1.9331441392952626</v>
      </c>
      <c r="M73" s="20">
        <f t="shared" si="5"/>
        <v>2.2194976228287926</v>
      </c>
      <c r="P73" s="18">
        <f t="shared" si="10"/>
        <v>27.692696334614293</v>
      </c>
      <c r="U73" s="18">
        <v>17</v>
      </c>
      <c r="V73" s="20">
        <f t="shared" si="6"/>
        <v>1.5621261154947472</v>
      </c>
    </row>
    <row r="74" spans="1:22" x14ac:dyDescent="0.15">
      <c r="A74" s="18">
        <v>36.5</v>
      </c>
      <c r="B74" s="18">
        <v>72</v>
      </c>
      <c r="D74">
        <v>570.62896728515602</v>
      </c>
      <c r="E74">
        <v>506.62188720703102</v>
      </c>
      <c r="F74">
        <v>476.88995361328102</v>
      </c>
      <c r="G74">
        <v>471.61880493164102</v>
      </c>
      <c r="I74" s="19">
        <f t="shared" si="7"/>
        <v>93.739013671875</v>
      </c>
      <c r="J74" s="19">
        <f t="shared" si="7"/>
        <v>35.00308227539</v>
      </c>
      <c r="K74" s="19">
        <f t="shared" si="8"/>
        <v>69.236856079101997</v>
      </c>
      <c r="L74" s="20">
        <f t="shared" si="9"/>
        <v>1.9780216934718664</v>
      </c>
      <c r="M74" s="20">
        <f t="shared" si="5"/>
        <v>2.2683523087211399</v>
      </c>
      <c r="P74" s="18">
        <f t="shared" si="10"/>
        <v>30.503416430012965</v>
      </c>
      <c r="U74" s="18">
        <v>17.5</v>
      </c>
      <c r="V74" s="20">
        <f t="shared" si="6"/>
        <v>1.5607095867134742</v>
      </c>
    </row>
    <row r="75" spans="1:22" x14ac:dyDescent="0.15">
      <c r="A75" s="18">
        <v>37</v>
      </c>
      <c r="B75" s="18">
        <v>73</v>
      </c>
      <c r="D75">
        <v>570.98883056640602</v>
      </c>
      <c r="E75">
        <v>506.18975830078102</v>
      </c>
      <c r="F75">
        <v>476.48947143554699</v>
      </c>
      <c r="G75">
        <v>470.76934814453102</v>
      </c>
      <c r="I75" s="19">
        <f t="shared" si="7"/>
        <v>94.499359130859034</v>
      </c>
      <c r="J75" s="19">
        <f t="shared" si="7"/>
        <v>35.42041015625</v>
      </c>
      <c r="K75" s="19">
        <f t="shared" si="8"/>
        <v>69.705072021484028</v>
      </c>
      <c r="L75" s="20">
        <f t="shared" si="9"/>
        <v>1.9679352021615264</v>
      </c>
      <c r="M75" s="20">
        <f t="shared" si="5"/>
        <v>2.2622429491265432</v>
      </c>
      <c r="P75" s="18">
        <f t="shared" si="10"/>
        <v>30.15193121485084</v>
      </c>
      <c r="U75" s="18">
        <v>18</v>
      </c>
      <c r="V75" s="20">
        <f t="shared" si="6"/>
        <v>1.5517430332609907</v>
      </c>
    </row>
    <row r="76" spans="1:22" x14ac:dyDescent="0.15">
      <c r="A76" s="18">
        <v>37.5</v>
      </c>
      <c r="B76" s="18">
        <v>74</v>
      </c>
      <c r="D76">
        <v>569.74108886718795</v>
      </c>
      <c r="E76">
        <v>504.70550537109398</v>
      </c>
      <c r="F76">
        <v>476.5322265625</v>
      </c>
      <c r="G76">
        <v>470.98107910156301</v>
      </c>
      <c r="I76" s="19">
        <f t="shared" si="7"/>
        <v>93.208862304687955</v>
      </c>
      <c r="J76" s="19">
        <f t="shared" si="7"/>
        <v>33.724426269530966</v>
      </c>
      <c r="K76" s="19">
        <f t="shared" si="8"/>
        <v>69.601763916016282</v>
      </c>
      <c r="L76" s="20">
        <f t="shared" si="9"/>
        <v>2.0638383395983655</v>
      </c>
      <c r="M76" s="20">
        <f t="shared" si="5"/>
        <v>2.3621232182791259</v>
      </c>
      <c r="P76" s="18">
        <f t="shared" si="10"/>
        <v>35.898268019873001</v>
      </c>
      <c r="U76" s="18">
        <v>18.5</v>
      </c>
      <c r="V76" s="20">
        <f t="shared" si="6"/>
        <v>1.5759359313098256</v>
      </c>
    </row>
    <row r="77" spans="1:22" x14ac:dyDescent="0.15">
      <c r="A77" s="18">
        <v>38</v>
      </c>
      <c r="B77" s="18">
        <v>75</v>
      </c>
      <c r="D77">
        <v>570.24237060546898</v>
      </c>
      <c r="E77">
        <v>504.27847290039102</v>
      </c>
      <c r="F77">
        <v>477.35733032226602</v>
      </c>
      <c r="G77">
        <v>471.76287841796898</v>
      </c>
      <c r="I77" s="19">
        <f t="shared" si="7"/>
        <v>92.885040283202954</v>
      </c>
      <c r="J77" s="19">
        <f t="shared" si="7"/>
        <v>32.515594482422046</v>
      </c>
      <c r="K77" s="19">
        <f t="shared" si="8"/>
        <v>70.124124145507523</v>
      </c>
      <c r="L77" s="20">
        <f t="shared" si="9"/>
        <v>2.1566305417979263</v>
      </c>
      <c r="M77" s="20">
        <f t="shared" si="5"/>
        <v>2.4588925521944303</v>
      </c>
      <c r="P77" s="18">
        <f t="shared" si="10"/>
        <v>41.465625715170255</v>
      </c>
      <c r="U77" s="18">
        <v>19</v>
      </c>
      <c r="V77" s="20">
        <f t="shared" si="6"/>
        <v>1.5738093684134096</v>
      </c>
    </row>
    <row r="78" spans="1:22" x14ac:dyDescent="0.15">
      <c r="A78" s="18">
        <v>38.5</v>
      </c>
      <c r="B78" s="18">
        <v>76</v>
      </c>
      <c r="D78">
        <v>572.27722167968795</v>
      </c>
      <c r="E78">
        <v>504.94345092773398</v>
      </c>
      <c r="F78">
        <v>477.29244995117199</v>
      </c>
      <c r="G78">
        <v>471.88360595703102</v>
      </c>
      <c r="I78" s="19">
        <f t="shared" si="7"/>
        <v>94.984771728515966</v>
      </c>
      <c r="J78" s="19">
        <f t="shared" si="7"/>
        <v>33.059844970702954</v>
      </c>
      <c r="K78" s="19">
        <f t="shared" si="8"/>
        <v>71.842880249023892</v>
      </c>
      <c r="L78" s="20">
        <f t="shared" si="9"/>
        <v>2.1731160661125233</v>
      </c>
      <c r="M78" s="20">
        <f t="shared" si="5"/>
        <v>2.4793552082247707</v>
      </c>
      <c r="P78" s="18">
        <f t="shared" si="10"/>
        <v>42.642888396511495</v>
      </c>
      <c r="U78" s="18">
        <v>19.5</v>
      </c>
      <c r="V78" s="20">
        <f t="shared" si="6"/>
        <v>1.6050133342488548</v>
      </c>
    </row>
    <row r="79" spans="1:22" x14ac:dyDescent="0.15">
      <c r="A79" s="18">
        <v>39</v>
      </c>
      <c r="B79" s="18">
        <v>77</v>
      </c>
      <c r="D79">
        <v>572.01202392578102</v>
      </c>
      <c r="E79">
        <v>504.33221435546898</v>
      </c>
      <c r="F79">
        <v>476.69903564453102</v>
      </c>
      <c r="G79">
        <v>470.93527221679699</v>
      </c>
      <c r="I79" s="19">
        <f t="shared" si="7"/>
        <v>95.31298828125</v>
      </c>
      <c r="J79" s="19">
        <f t="shared" si="7"/>
        <v>33.396942138671989</v>
      </c>
      <c r="K79" s="19">
        <f t="shared" si="8"/>
        <v>71.935128784179611</v>
      </c>
      <c r="L79" s="20">
        <f t="shared" si="9"/>
        <v>2.1539435702073555</v>
      </c>
      <c r="M79" s="20">
        <f t="shared" si="5"/>
        <v>2.464159844035346</v>
      </c>
      <c r="P79" s="18">
        <f t="shared" si="10"/>
        <v>41.768664876208248</v>
      </c>
      <c r="U79" s="18">
        <v>20</v>
      </c>
      <c r="V79" s="20">
        <f t="shared" si="6"/>
        <v>1.5876396604938359</v>
      </c>
    </row>
    <row r="80" spans="1:22" x14ac:dyDescent="0.15">
      <c r="A80" s="18">
        <v>39.5</v>
      </c>
      <c r="B80" s="18">
        <v>78</v>
      </c>
      <c r="D80">
        <v>571.97106933593795</v>
      </c>
      <c r="E80">
        <v>503.50695800781301</v>
      </c>
      <c r="F80">
        <v>477.39871215820301</v>
      </c>
      <c r="G80">
        <v>471.77581787109398</v>
      </c>
      <c r="I80" s="19">
        <f t="shared" si="7"/>
        <v>94.572357177734943</v>
      </c>
      <c r="J80" s="19">
        <f t="shared" si="7"/>
        <v>31.731140136719034</v>
      </c>
      <c r="K80" s="19">
        <f t="shared" si="8"/>
        <v>72.360559082031614</v>
      </c>
      <c r="L80" s="20">
        <f t="shared" si="9"/>
        <v>2.2804273269177782</v>
      </c>
      <c r="M80" s="20">
        <f t="shared" si="5"/>
        <v>2.5946207324615123</v>
      </c>
      <c r="P80" s="18">
        <f t="shared" si="10"/>
        <v>49.274373572626835</v>
      </c>
      <c r="U80" s="18">
        <v>20.5</v>
      </c>
      <c r="V80" s="20">
        <f t="shared" si="6"/>
        <v>1.601750173382646</v>
      </c>
    </row>
    <row r="81" spans="1:22" x14ac:dyDescent="0.15">
      <c r="A81" s="18">
        <v>40</v>
      </c>
      <c r="B81" s="18">
        <v>79</v>
      </c>
      <c r="D81">
        <v>572.37811279296898</v>
      </c>
      <c r="E81">
        <v>503.41015625</v>
      </c>
      <c r="F81">
        <v>477.99060058593801</v>
      </c>
      <c r="G81">
        <v>472.45416259765602</v>
      </c>
      <c r="I81" s="19">
        <f t="shared" si="7"/>
        <v>94.387512207030966</v>
      </c>
      <c r="J81" s="19">
        <f t="shared" si="7"/>
        <v>30.955993652343977</v>
      </c>
      <c r="K81" s="19">
        <f t="shared" si="8"/>
        <v>72.718316650390179</v>
      </c>
      <c r="L81" s="20">
        <f t="shared" si="9"/>
        <v>2.3490868187616383</v>
      </c>
      <c r="M81" s="20">
        <f t="shared" si="5"/>
        <v>2.6672573560211159</v>
      </c>
      <c r="P81" s="18">
        <f t="shared" si="10"/>
        <v>53.453322096638665</v>
      </c>
      <c r="U81" s="18">
        <v>21</v>
      </c>
      <c r="V81" s="20">
        <f t="shared" si="6"/>
        <v>1.5785539477563748</v>
      </c>
    </row>
    <row r="82" spans="1:22" x14ac:dyDescent="0.15">
      <c r="A82" s="18">
        <v>40.5</v>
      </c>
      <c r="B82" s="18">
        <v>80</v>
      </c>
      <c r="D82">
        <v>572.70788574218795</v>
      </c>
      <c r="E82">
        <v>503.52438354492199</v>
      </c>
      <c r="F82">
        <v>477.54568481445301</v>
      </c>
      <c r="G82">
        <v>471.93222045898398</v>
      </c>
      <c r="I82" s="19">
        <f t="shared" si="7"/>
        <v>95.162200927734943</v>
      </c>
      <c r="J82" s="19">
        <f t="shared" si="7"/>
        <v>31.592163085938012</v>
      </c>
      <c r="K82" s="19">
        <f t="shared" si="8"/>
        <v>73.047686767578341</v>
      </c>
      <c r="L82" s="20">
        <f t="shared" si="9"/>
        <v>2.3122090934030597</v>
      </c>
      <c r="M82" s="20">
        <f t="shared" si="5"/>
        <v>2.6343567623782809</v>
      </c>
      <c r="P82" s="18">
        <f t="shared" si="10"/>
        <v>51.560476855422046</v>
      </c>
      <c r="U82" s="18">
        <v>21.5</v>
      </c>
      <c r="V82" s="20">
        <f t="shared" si="6"/>
        <v>1.5517999597362233</v>
      </c>
    </row>
    <row r="83" spans="1:22" x14ac:dyDescent="0.15">
      <c r="A83" s="18">
        <v>41</v>
      </c>
      <c r="B83" s="18">
        <v>81</v>
      </c>
      <c r="D83">
        <v>572.92742919921898</v>
      </c>
      <c r="E83">
        <v>503.50723266601602</v>
      </c>
      <c r="F83">
        <v>477.08428955078102</v>
      </c>
      <c r="G83">
        <v>471.50823974609398</v>
      </c>
      <c r="I83" s="19">
        <f t="shared" si="7"/>
        <v>95.843139648437955</v>
      </c>
      <c r="J83" s="19">
        <f t="shared" si="7"/>
        <v>31.998992919922046</v>
      </c>
      <c r="K83" s="19">
        <f t="shared" si="8"/>
        <v>73.443844604492526</v>
      </c>
      <c r="L83" s="20">
        <f t="shared" si="9"/>
        <v>2.2951923764690605</v>
      </c>
      <c r="M83" s="20">
        <f t="shared" si="5"/>
        <v>2.6213171771600252</v>
      </c>
      <c r="P83" s="18">
        <f t="shared" si="10"/>
        <v>50.810280153935203</v>
      </c>
      <c r="U83" s="18">
        <v>22</v>
      </c>
      <c r="V83" s="20">
        <f t="shared" si="6"/>
        <v>1.542150938673708</v>
      </c>
    </row>
    <row r="84" spans="1:22" x14ac:dyDescent="0.15">
      <c r="A84" s="18">
        <v>41.5</v>
      </c>
      <c r="B84" s="18">
        <v>82</v>
      </c>
      <c r="D84">
        <v>573.228759765625</v>
      </c>
      <c r="E84">
        <v>503.72915649414102</v>
      </c>
      <c r="F84">
        <v>477.05584716796898</v>
      </c>
      <c r="G84">
        <v>471.43005371093801</v>
      </c>
      <c r="I84" s="19">
        <f t="shared" si="7"/>
        <v>96.172912597656023</v>
      </c>
      <c r="J84" s="19">
        <f t="shared" si="7"/>
        <v>32.299102783203011</v>
      </c>
      <c r="K84" s="19">
        <f t="shared" si="8"/>
        <v>73.563540649413909</v>
      </c>
      <c r="L84" s="20">
        <f t="shared" si="9"/>
        <v>2.2775722639475382</v>
      </c>
      <c r="M84" s="20">
        <f t="shared" si="5"/>
        <v>2.607674196354246</v>
      </c>
      <c r="P84" s="18">
        <f t="shared" si="10"/>
        <v>50.025368745509823</v>
      </c>
      <c r="U84" s="18">
        <v>65</v>
      </c>
      <c r="V84" s="20">
        <f t="shared" ref="V84:V104" si="11">L131</f>
        <v>1.395910624792708</v>
      </c>
    </row>
    <row r="85" spans="1:22" x14ac:dyDescent="0.15">
      <c r="A85" s="18">
        <v>42</v>
      </c>
      <c r="B85" s="18">
        <v>83</v>
      </c>
      <c r="D85">
        <v>571.705810546875</v>
      </c>
      <c r="E85">
        <v>502.67843627929699</v>
      </c>
      <c r="F85">
        <v>477.203857421875</v>
      </c>
      <c r="G85">
        <v>471.48477172851602</v>
      </c>
      <c r="I85" s="19">
        <f t="shared" si="7"/>
        <v>94.501953125</v>
      </c>
      <c r="J85" s="19">
        <f t="shared" si="7"/>
        <v>31.193664550780966</v>
      </c>
      <c r="K85" s="19">
        <f t="shared" si="8"/>
        <v>72.66638793945333</v>
      </c>
      <c r="L85" s="20">
        <f t="shared" si="9"/>
        <v>2.3295239269229766</v>
      </c>
      <c r="M85" s="20">
        <f t="shared" si="5"/>
        <v>2.663602991045428</v>
      </c>
      <c r="P85" s="18">
        <f t="shared" si="10"/>
        <v>53.243078250312024</v>
      </c>
      <c r="U85" s="18">
        <v>65.5</v>
      </c>
      <c r="V85" s="20">
        <f t="shared" si="11"/>
        <v>1.3489415106411384</v>
      </c>
    </row>
    <row r="86" spans="1:22" x14ac:dyDescent="0.15">
      <c r="A86" s="18">
        <v>42.5</v>
      </c>
      <c r="B86" s="18">
        <v>84</v>
      </c>
      <c r="D86">
        <v>571.69671630859398</v>
      </c>
      <c r="E86">
        <v>502.67657470703102</v>
      </c>
      <c r="F86">
        <v>477.82278442382801</v>
      </c>
      <c r="G86">
        <v>472.12374877929699</v>
      </c>
      <c r="I86" s="19">
        <f t="shared" si="7"/>
        <v>93.873931884765966</v>
      </c>
      <c r="J86" s="19">
        <f t="shared" si="7"/>
        <v>30.552825927734034</v>
      </c>
      <c r="K86" s="19">
        <f t="shared" si="8"/>
        <v>72.486953735352145</v>
      </c>
      <c r="L86" s="20">
        <f t="shared" si="9"/>
        <v>2.3725122483531975</v>
      </c>
      <c r="M86" s="20">
        <f t="shared" si="5"/>
        <v>2.7105684441913924</v>
      </c>
      <c r="P86" s="18">
        <f t="shared" si="10"/>
        <v>55.94510653144247</v>
      </c>
      <c r="U86" s="18">
        <v>66</v>
      </c>
      <c r="V86" s="20">
        <f t="shared" si="11"/>
        <v>1.3252655139683303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572.11706542968795</v>
      </c>
      <c r="E87">
        <v>503.57369995117199</v>
      </c>
      <c r="F87">
        <v>477.35314941406301</v>
      </c>
      <c r="G87">
        <v>471.56954956054699</v>
      </c>
      <c r="I87" s="19">
        <f t="shared" si="7"/>
        <v>94.763916015624943</v>
      </c>
      <c r="J87" s="19">
        <f t="shared" si="7"/>
        <v>32.004150390625</v>
      </c>
      <c r="K87" s="19">
        <f t="shared" si="8"/>
        <v>72.361010742187446</v>
      </c>
      <c r="L87" s="20">
        <f t="shared" si="9"/>
        <v>2.2609883361685554</v>
      </c>
      <c r="M87" s="20">
        <f t="shared" si="5"/>
        <v>2.6030216637224939</v>
      </c>
      <c r="P87" s="18">
        <f t="shared" si="10"/>
        <v>49.757698066153104</v>
      </c>
      <c r="U87" s="18">
        <v>66.5</v>
      </c>
      <c r="V87" s="20">
        <f t="shared" si="11"/>
        <v>1.2926642200845011</v>
      </c>
    </row>
    <row r="88" spans="1:22" x14ac:dyDescent="0.15">
      <c r="A88" s="18">
        <v>43.5</v>
      </c>
      <c r="B88" s="18">
        <v>86</v>
      </c>
      <c r="D88">
        <v>570.72589111328102</v>
      </c>
      <c r="E88">
        <v>502.81845092773398</v>
      </c>
      <c r="F88">
        <v>476.88372802734398</v>
      </c>
      <c r="G88">
        <v>471.09039306640602</v>
      </c>
      <c r="I88" s="19">
        <f t="shared" si="7"/>
        <v>93.842163085937045</v>
      </c>
      <c r="J88" s="19">
        <f t="shared" si="7"/>
        <v>31.728057861327954</v>
      </c>
      <c r="K88" s="19">
        <f t="shared" si="8"/>
        <v>71.632522583007471</v>
      </c>
      <c r="L88" s="20">
        <f t="shared" si="9"/>
        <v>2.2577027215497312</v>
      </c>
      <c r="M88" s="20">
        <f t="shared" ref="M88:M151" si="12">L88+ABS($N$2)*A88</f>
        <v>2.6037131808194132</v>
      </c>
      <c r="P88" s="18">
        <f t="shared" si="10"/>
        <v>49.797482601968277</v>
      </c>
      <c r="U88" s="18">
        <v>67</v>
      </c>
      <c r="V88" s="20">
        <f t="shared" si="11"/>
        <v>1.2766651497634001</v>
      </c>
    </row>
    <row r="89" spans="1:22" x14ac:dyDescent="0.15">
      <c r="A89" s="18">
        <v>44</v>
      </c>
      <c r="B89" s="18">
        <v>87</v>
      </c>
      <c r="D89">
        <v>570.47662353515602</v>
      </c>
      <c r="E89">
        <v>502.83489990234398</v>
      </c>
      <c r="F89">
        <v>476.74078369140602</v>
      </c>
      <c r="G89">
        <v>471.40289306640602</v>
      </c>
      <c r="I89" s="19">
        <f t="shared" si="7"/>
        <v>93.73583984375</v>
      </c>
      <c r="J89" s="19">
        <f t="shared" si="7"/>
        <v>31.432006835937955</v>
      </c>
      <c r="K89" s="19">
        <f t="shared" si="8"/>
        <v>71.733435058593429</v>
      </c>
      <c r="L89" s="20">
        <f t="shared" si="9"/>
        <v>2.2821780178724262</v>
      </c>
      <c r="M89" s="20">
        <f t="shared" si="12"/>
        <v>2.6321656088578518</v>
      </c>
      <c r="P89" s="18">
        <f t="shared" si="10"/>
        <v>51.434414859126655</v>
      </c>
      <c r="U89" s="18">
        <v>67.5</v>
      </c>
      <c r="V89" s="20">
        <f t="shared" si="11"/>
        <v>1.2541872263759648</v>
      </c>
    </row>
    <row r="90" spans="1:22" x14ac:dyDescent="0.15">
      <c r="A90" s="18">
        <v>44.5</v>
      </c>
      <c r="B90" s="18">
        <v>88</v>
      </c>
      <c r="D90">
        <v>569.6962890625</v>
      </c>
      <c r="E90">
        <v>502.49560546875</v>
      </c>
      <c r="F90">
        <v>477.35797119140602</v>
      </c>
      <c r="G90">
        <v>471.55636596679699</v>
      </c>
      <c r="I90" s="19">
        <f t="shared" si="7"/>
        <v>92.338317871093977</v>
      </c>
      <c r="J90" s="19">
        <f t="shared" si="7"/>
        <v>30.939239501953011</v>
      </c>
      <c r="K90" s="19">
        <f t="shared" si="8"/>
        <v>70.680850219726864</v>
      </c>
      <c r="L90" s="20">
        <f t="shared" si="9"/>
        <v>2.2845050931282653</v>
      </c>
      <c r="M90" s="20">
        <f t="shared" si="12"/>
        <v>2.6384698158294344</v>
      </c>
      <c r="P90" s="18">
        <f t="shared" si="10"/>
        <v>51.797110082664169</v>
      </c>
      <c r="U90" s="18">
        <v>68</v>
      </c>
      <c r="V90" s="20">
        <f t="shared" si="11"/>
        <v>1.2358637417531064</v>
      </c>
    </row>
    <row r="91" spans="1:22" x14ac:dyDescent="0.15">
      <c r="A91" s="18">
        <v>45</v>
      </c>
      <c r="B91" s="18">
        <v>89</v>
      </c>
      <c r="D91">
        <v>569.78839111328102</v>
      </c>
      <c r="E91">
        <v>502.74972534179699</v>
      </c>
      <c r="F91">
        <v>477.44250488281301</v>
      </c>
      <c r="G91">
        <v>472.01715087890602</v>
      </c>
      <c r="I91" s="19">
        <f t="shared" si="7"/>
        <v>92.345886230468011</v>
      </c>
      <c r="J91" s="19">
        <f t="shared" si="7"/>
        <v>30.732574462890966</v>
      </c>
      <c r="K91" s="19">
        <f t="shared" si="8"/>
        <v>70.833084106444332</v>
      </c>
      <c r="L91" s="20">
        <f t="shared" si="9"/>
        <v>2.3048210358027119</v>
      </c>
      <c r="M91" s="20">
        <f t="shared" si="12"/>
        <v>2.6627628902196241</v>
      </c>
      <c r="P91" s="18">
        <f t="shared" si="10"/>
        <v>53.194745357977993</v>
      </c>
      <c r="U91" s="18">
        <v>68.5</v>
      </c>
      <c r="V91" s="20">
        <f t="shared" si="11"/>
        <v>1.2152911152323973</v>
      </c>
    </row>
    <row r="92" spans="1:22" x14ac:dyDescent="0.15">
      <c r="A92" s="18">
        <v>45.5</v>
      </c>
      <c r="B92" s="18">
        <v>90</v>
      </c>
      <c r="D92">
        <v>570.13763427734398</v>
      </c>
      <c r="E92">
        <v>503.43777465820301</v>
      </c>
      <c r="F92">
        <v>477.60052490234398</v>
      </c>
      <c r="G92">
        <v>472.21084594726602</v>
      </c>
      <c r="I92" s="19">
        <f t="shared" si="7"/>
        <v>92.537109375</v>
      </c>
      <c r="J92" s="19">
        <f t="shared" si="7"/>
        <v>31.226928710936988</v>
      </c>
      <c r="K92" s="19">
        <f t="shared" si="8"/>
        <v>70.678259277344111</v>
      </c>
      <c r="L92" s="20">
        <f t="shared" si="9"/>
        <v>2.2633753044240179</v>
      </c>
      <c r="M92" s="20">
        <f t="shared" si="12"/>
        <v>2.6252942905566736</v>
      </c>
      <c r="P92" s="18">
        <f t="shared" si="10"/>
        <v>51.039092443717834</v>
      </c>
      <c r="U92" s="18">
        <v>69</v>
      </c>
      <c r="V92" s="20">
        <f t="shared" si="11"/>
        <v>1.2008992044840279</v>
      </c>
    </row>
    <row r="93" spans="1:22" x14ac:dyDescent="0.15">
      <c r="A93" s="18">
        <v>46</v>
      </c>
      <c r="B93" s="18">
        <v>91</v>
      </c>
      <c r="D93">
        <v>570.07525634765602</v>
      </c>
      <c r="E93">
        <v>503.36422729492199</v>
      </c>
      <c r="F93">
        <v>476.82672119140602</v>
      </c>
      <c r="G93">
        <v>471.35162353515602</v>
      </c>
      <c r="I93" s="19">
        <f t="shared" si="7"/>
        <v>93.24853515625</v>
      </c>
      <c r="J93" s="19">
        <f t="shared" si="7"/>
        <v>32.012603759765966</v>
      </c>
      <c r="K93" s="19">
        <f t="shared" si="8"/>
        <v>70.839712524413827</v>
      </c>
      <c r="L93" s="20">
        <f t="shared" si="9"/>
        <v>2.2128694390503307</v>
      </c>
      <c r="M93" s="20">
        <f t="shared" si="12"/>
        <v>2.57876555689873</v>
      </c>
      <c r="P93" s="18">
        <f t="shared" si="10"/>
        <v>48.36218961818313</v>
      </c>
      <c r="U93" s="18">
        <v>69.5</v>
      </c>
      <c r="V93" s="20">
        <f t="shared" si="11"/>
        <v>1.174780096271514</v>
      </c>
    </row>
    <row r="94" spans="1:22" x14ac:dyDescent="0.15">
      <c r="A94" s="18">
        <v>46.5</v>
      </c>
      <c r="B94" s="18">
        <v>92</v>
      </c>
      <c r="D94">
        <v>569.53527832031295</v>
      </c>
      <c r="E94">
        <v>502.93621826171898</v>
      </c>
      <c r="F94">
        <v>476.62161254882801</v>
      </c>
      <c r="G94">
        <v>471.0830078125</v>
      </c>
      <c r="I94" s="19">
        <f t="shared" si="7"/>
        <v>92.913665771484943</v>
      </c>
      <c r="J94" s="19">
        <f t="shared" si="7"/>
        <v>31.853210449218977</v>
      </c>
      <c r="K94" s="19">
        <f t="shared" si="8"/>
        <v>70.616418457031656</v>
      </c>
      <c r="L94" s="20">
        <f t="shared" si="9"/>
        <v>2.2169325308546139</v>
      </c>
      <c r="M94" s="20">
        <f t="shared" si="12"/>
        <v>2.5868057804187568</v>
      </c>
      <c r="P94" s="18">
        <f t="shared" si="10"/>
        <v>48.824761783093443</v>
      </c>
      <c r="U94" s="18">
        <v>70</v>
      </c>
      <c r="V94" s="20">
        <f t="shared" si="11"/>
        <v>1.1568691762771577</v>
      </c>
    </row>
    <row r="95" spans="1:22" x14ac:dyDescent="0.15">
      <c r="A95" s="18">
        <v>47</v>
      </c>
      <c r="B95" s="18">
        <v>93</v>
      </c>
      <c r="D95">
        <v>569.68963623046898</v>
      </c>
      <c r="E95">
        <v>502.54888916015602</v>
      </c>
      <c r="F95">
        <v>477.09915161132801</v>
      </c>
      <c r="G95">
        <v>471.51409912109398</v>
      </c>
      <c r="I95" s="19">
        <f t="shared" si="7"/>
        <v>92.590484619140966</v>
      </c>
      <c r="J95" s="19">
        <f t="shared" si="7"/>
        <v>31.034790039062045</v>
      </c>
      <c r="K95" s="19">
        <f t="shared" si="8"/>
        <v>70.86613159179754</v>
      </c>
      <c r="L95" s="20">
        <f t="shared" si="9"/>
        <v>2.2834416312339036</v>
      </c>
      <c r="M95" s="20">
        <f t="shared" si="12"/>
        <v>2.65729201251379</v>
      </c>
      <c r="P95" s="18">
        <f t="shared" si="10"/>
        <v>52.87999344367563</v>
      </c>
      <c r="U95" s="18">
        <v>70.5</v>
      </c>
      <c r="V95" s="20">
        <f t="shared" si="11"/>
        <v>1.1493595408118591</v>
      </c>
    </row>
    <row r="96" spans="1:22" x14ac:dyDescent="0.15">
      <c r="A96" s="18">
        <v>47.5</v>
      </c>
      <c r="B96" s="18">
        <v>94</v>
      </c>
      <c r="D96">
        <v>568.82696533203102</v>
      </c>
      <c r="E96">
        <v>502.2314453125</v>
      </c>
      <c r="F96">
        <v>477.11715698242199</v>
      </c>
      <c r="G96">
        <v>471.71807861328102</v>
      </c>
      <c r="I96" s="19">
        <f t="shared" si="7"/>
        <v>91.709808349609034</v>
      </c>
      <c r="J96" s="19">
        <f t="shared" si="7"/>
        <v>30.513366699218977</v>
      </c>
      <c r="K96" s="19">
        <f t="shared" si="8"/>
        <v>70.350451660155755</v>
      </c>
      <c r="L96" s="20">
        <f t="shared" si="9"/>
        <v>2.3055617675238849</v>
      </c>
      <c r="M96" s="20">
        <f t="shared" si="12"/>
        <v>2.6833892805195148</v>
      </c>
      <c r="P96" s="18">
        <f t="shared" si="10"/>
        <v>54.381428040560131</v>
      </c>
      <c r="U96" s="18">
        <v>71</v>
      </c>
      <c r="V96" s="20">
        <f t="shared" si="11"/>
        <v>1.1294162435348085</v>
      </c>
    </row>
    <row r="97" spans="1:22" x14ac:dyDescent="0.15">
      <c r="A97" s="18">
        <v>48</v>
      </c>
      <c r="B97" s="18">
        <v>95</v>
      </c>
      <c r="D97">
        <v>569.82409667968795</v>
      </c>
      <c r="E97">
        <v>502.52407836914102</v>
      </c>
      <c r="F97">
        <v>477.11233520507801</v>
      </c>
      <c r="G97">
        <v>471.65231323242199</v>
      </c>
      <c r="I97" s="19">
        <f t="shared" si="7"/>
        <v>92.711761474609943</v>
      </c>
      <c r="J97" s="19">
        <f t="shared" si="7"/>
        <v>30.871765136719034</v>
      </c>
      <c r="K97" s="19">
        <f t="shared" si="8"/>
        <v>71.101525878906614</v>
      </c>
      <c r="L97" s="20">
        <f t="shared" si="9"/>
        <v>2.3031247343333181</v>
      </c>
      <c r="M97" s="20">
        <f t="shared" si="12"/>
        <v>2.6849293790446911</v>
      </c>
      <c r="P97" s="18">
        <f t="shared" si="10"/>
        <v>54.470033376865956</v>
      </c>
      <c r="U97" s="18">
        <v>71.5</v>
      </c>
      <c r="V97" s="20">
        <f t="shared" si="11"/>
        <v>1.1255860774665136</v>
      </c>
    </row>
    <row r="98" spans="1:22" x14ac:dyDescent="0.15">
      <c r="A98" s="18">
        <v>48.5</v>
      </c>
      <c r="B98" s="18">
        <v>96</v>
      </c>
      <c r="D98">
        <v>569.83728027343795</v>
      </c>
      <c r="E98">
        <v>502.93395996093801</v>
      </c>
      <c r="F98">
        <v>477.11032104492199</v>
      </c>
      <c r="G98">
        <v>471.59506225585898</v>
      </c>
      <c r="I98" s="19">
        <f t="shared" si="7"/>
        <v>92.726959228515966</v>
      </c>
      <c r="J98" s="19">
        <f t="shared" si="7"/>
        <v>31.338897705079034</v>
      </c>
      <c r="K98" s="19">
        <f t="shared" si="8"/>
        <v>70.789730834960636</v>
      </c>
      <c r="L98" s="20">
        <f t="shared" si="9"/>
        <v>2.2588455886719934</v>
      </c>
      <c r="M98" s="20">
        <f t="shared" si="12"/>
        <v>2.6446273650991099</v>
      </c>
      <c r="P98" s="18">
        <f t="shared" si="10"/>
        <v>52.151367758352038</v>
      </c>
      <c r="U98" s="18">
        <v>72</v>
      </c>
      <c r="V98" s="20">
        <f t="shared" si="11"/>
        <v>1.1151927092243279</v>
      </c>
    </row>
    <row r="99" spans="1:22" x14ac:dyDescent="0.15">
      <c r="A99" s="18">
        <v>49</v>
      </c>
      <c r="B99" s="18">
        <v>97</v>
      </c>
      <c r="D99">
        <v>568.64581298828102</v>
      </c>
      <c r="E99">
        <v>503.13845825195301</v>
      </c>
      <c r="F99">
        <v>476.79702758789102</v>
      </c>
      <c r="G99">
        <v>471.31301879882801</v>
      </c>
      <c r="I99" s="19">
        <f t="shared" si="7"/>
        <v>91.84878540039</v>
      </c>
      <c r="J99" s="19">
        <f t="shared" si="7"/>
        <v>31.825439453125</v>
      </c>
      <c r="K99" s="19">
        <f t="shared" si="8"/>
        <v>69.570977783202494</v>
      </c>
      <c r="L99" s="20">
        <f t="shared" si="9"/>
        <v>2.1860178202934817</v>
      </c>
      <c r="M99" s="20">
        <f t="shared" si="12"/>
        <v>2.5757767284363418</v>
      </c>
      <c r="P99" s="18">
        <f t="shared" si="10"/>
        <v>48.190235586190269</v>
      </c>
      <c r="U99" s="18">
        <v>72.5</v>
      </c>
      <c r="V99" s="20">
        <f t="shared" si="11"/>
        <v>1.0922496239637303</v>
      </c>
    </row>
    <row r="100" spans="1:22" x14ac:dyDescent="0.15">
      <c r="A100" s="18">
        <v>49.5</v>
      </c>
      <c r="B100" s="18">
        <v>98</v>
      </c>
      <c r="D100">
        <v>568.11804199218795</v>
      </c>
      <c r="E100">
        <v>502.65774536132801</v>
      </c>
      <c r="F100">
        <v>476.63009643554699</v>
      </c>
      <c r="G100">
        <v>470.95861816406301</v>
      </c>
      <c r="I100" s="19">
        <f t="shared" si="7"/>
        <v>91.487945556640966</v>
      </c>
      <c r="J100" s="19">
        <f t="shared" si="7"/>
        <v>31.699127197265</v>
      </c>
      <c r="K100" s="19">
        <f t="shared" si="8"/>
        <v>69.298556518555472</v>
      </c>
      <c r="L100" s="20">
        <f t="shared" si="9"/>
        <v>2.1861345294243479</v>
      </c>
      <c r="M100" s="20">
        <f t="shared" si="12"/>
        <v>2.5798705692829516</v>
      </c>
      <c r="P100" s="18">
        <f t="shared" si="10"/>
        <v>48.425763469028063</v>
      </c>
      <c r="U100" s="18">
        <v>73</v>
      </c>
      <c r="V100" s="20">
        <f t="shared" si="11"/>
        <v>1.0952664487641499</v>
      </c>
    </row>
    <row r="101" spans="1:22" x14ac:dyDescent="0.15">
      <c r="A101" s="18">
        <v>50</v>
      </c>
      <c r="B101" s="18">
        <v>99</v>
      </c>
      <c r="D101">
        <v>568.07684326171898</v>
      </c>
      <c r="E101">
        <v>502.57583618164102</v>
      </c>
      <c r="F101">
        <v>476.78866577148398</v>
      </c>
      <c r="G101">
        <v>470.92498779296898</v>
      </c>
      <c r="I101" s="19">
        <f t="shared" si="7"/>
        <v>91.288177490235</v>
      </c>
      <c r="J101" s="19">
        <f t="shared" si="7"/>
        <v>31.650848388672046</v>
      </c>
      <c r="K101" s="19">
        <f t="shared" si="8"/>
        <v>69.132583618164574</v>
      </c>
      <c r="L101" s="20">
        <f t="shared" si="9"/>
        <v>2.1842252937177942</v>
      </c>
      <c r="M101" s="20">
        <f t="shared" si="12"/>
        <v>2.5819384652921413</v>
      </c>
      <c r="P101" s="18">
        <f t="shared" si="10"/>
        <v>48.544734183137898</v>
      </c>
      <c r="U101" s="18">
        <v>73.5</v>
      </c>
      <c r="V101" s="20">
        <f t="shared" si="11"/>
        <v>1.0777096849982544</v>
      </c>
    </row>
    <row r="102" spans="1:22" x14ac:dyDescent="0.15">
      <c r="A102" s="18">
        <v>50.5</v>
      </c>
      <c r="B102" s="18">
        <v>100</v>
      </c>
      <c r="D102">
        <v>567.66809082031295</v>
      </c>
      <c r="E102">
        <v>502.83828735351602</v>
      </c>
      <c r="F102">
        <v>477.93017578125</v>
      </c>
      <c r="G102">
        <v>472.17071533203102</v>
      </c>
      <c r="I102" s="19">
        <f t="shared" si="7"/>
        <v>89.737915039062955</v>
      </c>
      <c r="J102" s="19">
        <f t="shared" si="7"/>
        <v>30.667572021485</v>
      </c>
      <c r="K102" s="19">
        <f t="shared" si="8"/>
        <v>68.270614624023452</v>
      </c>
      <c r="L102" s="20">
        <f t="shared" si="9"/>
        <v>2.2261499728832339</v>
      </c>
      <c r="M102" s="20">
        <f t="shared" si="12"/>
        <v>2.6278402761733246</v>
      </c>
      <c r="P102" s="18">
        <f t="shared" si="10"/>
        <v>51.185568729556316</v>
      </c>
      <c r="U102" s="18">
        <v>74</v>
      </c>
      <c r="V102" s="20">
        <f t="shared" si="11"/>
        <v>1.0747012917298406</v>
      </c>
    </row>
    <row r="103" spans="1:22" x14ac:dyDescent="0.15">
      <c r="A103" s="18">
        <v>51</v>
      </c>
      <c r="B103" s="18">
        <v>101</v>
      </c>
      <c r="D103">
        <v>568.02099609375</v>
      </c>
      <c r="E103">
        <v>503.41256713867199</v>
      </c>
      <c r="F103">
        <v>477.77722167968801</v>
      </c>
      <c r="G103">
        <v>472.31582641601602</v>
      </c>
      <c r="I103" s="19">
        <f t="shared" si="7"/>
        <v>90.243774414061988</v>
      </c>
      <c r="J103" s="19">
        <f t="shared" si="7"/>
        <v>31.096740722655966</v>
      </c>
      <c r="K103" s="19">
        <f t="shared" si="8"/>
        <v>68.47605590820281</v>
      </c>
      <c r="L103" s="20">
        <f t="shared" si="9"/>
        <v>2.2020332136709628</v>
      </c>
      <c r="M103" s="20">
        <f t="shared" si="12"/>
        <v>2.6077006486767971</v>
      </c>
      <c r="P103" s="18">
        <f t="shared" si="10"/>
        <v>50.026890607194254</v>
      </c>
      <c r="U103" s="18">
        <v>74.5</v>
      </c>
      <c r="V103" s="20">
        <f t="shared" si="11"/>
        <v>1.0602664901790915</v>
      </c>
    </row>
    <row r="104" spans="1:22" x14ac:dyDescent="0.15">
      <c r="A104" s="18">
        <v>51.5</v>
      </c>
      <c r="B104" s="18">
        <v>102</v>
      </c>
      <c r="D104">
        <v>567.73229980468795</v>
      </c>
      <c r="E104">
        <v>504.03329467773398</v>
      </c>
      <c r="F104">
        <v>477.79437255859398</v>
      </c>
      <c r="G104">
        <v>472.31430053710898</v>
      </c>
      <c r="I104" s="19">
        <f t="shared" si="7"/>
        <v>89.937927246093977</v>
      </c>
      <c r="J104" s="19">
        <f t="shared" si="7"/>
        <v>31.718994140625</v>
      </c>
      <c r="K104" s="19">
        <f t="shared" si="8"/>
        <v>67.734631347656475</v>
      </c>
      <c r="L104" s="20">
        <f t="shared" si="9"/>
        <v>2.1354596254647125</v>
      </c>
      <c r="M104" s="20">
        <f t="shared" si="12"/>
        <v>2.5451041921862898</v>
      </c>
      <c r="P104" s="18">
        <f t="shared" si="10"/>
        <v>46.425575504149506</v>
      </c>
      <c r="U104" s="18">
        <v>75</v>
      </c>
      <c r="V104" s="20">
        <f t="shared" si="11"/>
        <v>1.0359312814769766</v>
      </c>
    </row>
    <row r="105" spans="1:22" x14ac:dyDescent="0.15">
      <c r="A105" s="18">
        <v>52</v>
      </c>
      <c r="B105" s="18">
        <v>103</v>
      </c>
      <c r="D105">
        <v>567.90350341796898</v>
      </c>
      <c r="E105">
        <v>504.17190551757801</v>
      </c>
      <c r="F105">
        <v>477.69216918945301</v>
      </c>
      <c r="G105">
        <v>472.070068359375</v>
      </c>
      <c r="I105" s="19">
        <f t="shared" si="7"/>
        <v>90.211334228515966</v>
      </c>
      <c r="J105" s="19">
        <f t="shared" si="7"/>
        <v>32.101837158203011</v>
      </c>
      <c r="K105" s="19">
        <f t="shared" si="8"/>
        <v>67.740048217773861</v>
      </c>
      <c r="L105" s="20">
        <f t="shared" si="9"/>
        <v>2.1101611064793588</v>
      </c>
      <c r="M105" s="20">
        <f t="shared" si="12"/>
        <v>2.5237828049166797</v>
      </c>
      <c r="P105" s="18">
        <f t="shared" si="10"/>
        <v>45.198908080833668</v>
      </c>
      <c r="V105" s="20"/>
    </row>
    <row r="106" spans="1:22" x14ac:dyDescent="0.15">
      <c r="A106" s="18">
        <v>52.5</v>
      </c>
      <c r="B106" s="18">
        <v>104</v>
      </c>
      <c r="D106">
        <v>567.78106689453102</v>
      </c>
      <c r="E106">
        <v>504.30499267578102</v>
      </c>
      <c r="F106">
        <v>477.07995605468801</v>
      </c>
      <c r="G106">
        <v>471.5859375</v>
      </c>
      <c r="I106" s="19">
        <f t="shared" si="7"/>
        <v>90.701110839843011</v>
      </c>
      <c r="J106" s="19">
        <f t="shared" si="7"/>
        <v>32.719055175781023</v>
      </c>
      <c r="K106" s="19">
        <f t="shared" si="8"/>
        <v>67.79777221679629</v>
      </c>
      <c r="L106" s="20">
        <f t="shared" si="9"/>
        <v>2.0721188876805003</v>
      </c>
      <c r="M106" s="20">
        <f t="shared" si="12"/>
        <v>2.4897177178335648</v>
      </c>
      <c r="P106" s="18">
        <f t="shared" si="10"/>
        <v>43.239066909671514</v>
      </c>
    </row>
    <row r="107" spans="1:22" x14ac:dyDescent="0.15">
      <c r="A107" s="18">
        <v>53</v>
      </c>
      <c r="B107" s="18">
        <v>105</v>
      </c>
      <c r="D107">
        <v>567.90051269531295</v>
      </c>
      <c r="E107">
        <v>504.55697631835898</v>
      </c>
      <c r="F107">
        <v>477.29867553710898</v>
      </c>
      <c r="G107">
        <v>471.70526123046898</v>
      </c>
      <c r="I107" s="19">
        <f t="shared" si="7"/>
        <v>90.601837158203978</v>
      </c>
      <c r="J107" s="19">
        <f t="shared" si="7"/>
        <v>32.85171508789</v>
      </c>
      <c r="K107" s="19">
        <f t="shared" si="8"/>
        <v>67.605636596680981</v>
      </c>
      <c r="L107" s="20">
        <f t="shared" si="9"/>
        <v>2.0579028040335765</v>
      </c>
      <c r="M107" s="20">
        <f t="shared" si="12"/>
        <v>2.4794787659023845</v>
      </c>
      <c r="P107" s="18">
        <f t="shared" si="10"/>
        <v>42.649996947944516</v>
      </c>
    </row>
    <row r="108" spans="1:22" x14ac:dyDescent="0.15">
      <c r="A108" s="18">
        <v>53.5</v>
      </c>
      <c r="B108" s="18">
        <v>106</v>
      </c>
      <c r="D108">
        <v>567.56048583984398</v>
      </c>
      <c r="E108">
        <v>504.033447265625</v>
      </c>
      <c r="F108">
        <v>477.48031616210898</v>
      </c>
      <c r="G108">
        <v>471.80514526367199</v>
      </c>
      <c r="I108" s="19">
        <f t="shared" si="7"/>
        <v>90.080169677735</v>
      </c>
      <c r="J108" s="19">
        <f t="shared" si="7"/>
        <v>32.228302001953011</v>
      </c>
      <c r="K108" s="19">
        <f t="shared" si="8"/>
        <v>67.520358276367887</v>
      </c>
      <c r="L108" s="20">
        <f t="shared" si="9"/>
        <v>2.095064092184447</v>
      </c>
      <c r="M108" s="20">
        <f t="shared" si="12"/>
        <v>2.5206171857689985</v>
      </c>
      <c r="P108" s="18">
        <f t="shared" si="10"/>
        <v>45.016782882600424</v>
      </c>
    </row>
    <row r="109" spans="1:22" x14ac:dyDescent="0.15">
      <c r="A109" s="18">
        <v>54</v>
      </c>
      <c r="B109" s="18">
        <v>107</v>
      </c>
      <c r="D109">
        <v>566.61462402343795</v>
      </c>
      <c r="E109">
        <v>503.49545288085898</v>
      </c>
      <c r="F109">
        <v>477.56002807617199</v>
      </c>
      <c r="G109">
        <v>471.91888427734398</v>
      </c>
      <c r="I109" s="19">
        <f t="shared" si="7"/>
        <v>89.054595947265966</v>
      </c>
      <c r="J109" s="19">
        <f t="shared" si="7"/>
        <v>31.576568603515</v>
      </c>
      <c r="K109" s="19">
        <f t="shared" si="8"/>
        <v>66.950997924805463</v>
      </c>
      <c r="L109" s="20">
        <f t="shared" si="9"/>
        <v>2.1202746493915332</v>
      </c>
      <c r="M109" s="20">
        <f t="shared" si="12"/>
        <v>2.5498048746918283</v>
      </c>
      <c r="P109" s="18">
        <f t="shared" si="10"/>
        <v>46.696016354173999</v>
      </c>
    </row>
    <row r="110" spans="1:22" x14ac:dyDescent="0.15">
      <c r="A110" s="18">
        <v>54.5</v>
      </c>
      <c r="B110" s="18">
        <v>108</v>
      </c>
      <c r="D110">
        <v>566.10119628906295</v>
      </c>
      <c r="E110">
        <v>503.82113647460898</v>
      </c>
      <c r="F110">
        <v>477.681884765625</v>
      </c>
      <c r="G110">
        <v>472.13619995117199</v>
      </c>
      <c r="I110" s="19">
        <f t="shared" si="7"/>
        <v>88.419311523437955</v>
      </c>
      <c r="J110" s="19">
        <f t="shared" si="7"/>
        <v>31.684936523436988</v>
      </c>
      <c r="K110" s="19">
        <f t="shared" si="8"/>
        <v>66.239855957032063</v>
      </c>
      <c r="L110" s="20">
        <f t="shared" si="9"/>
        <v>2.0905787804888041</v>
      </c>
      <c r="M110" s="20">
        <f t="shared" si="12"/>
        <v>2.5240861375048422</v>
      </c>
      <c r="P110" s="18">
        <f t="shared" si="10"/>
        <v>45.216359487706207</v>
      </c>
    </row>
    <row r="111" spans="1:22" x14ac:dyDescent="0.15">
      <c r="A111" s="18">
        <v>55</v>
      </c>
      <c r="B111" s="18">
        <v>109</v>
      </c>
      <c r="D111">
        <v>564.91058349609398</v>
      </c>
      <c r="E111">
        <v>503.15829467773398</v>
      </c>
      <c r="F111">
        <v>476.91189575195301</v>
      </c>
      <c r="G111">
        <v>471.39767456054699</v>
      </c>
      <c r="I111" s="19">
        <f t="shared" si="7"/>
        <v>87.998687744140966</v>
      </c>
      <c r="J111" s="19">
        <f t="shared" si="7"/>
        <v>31.760620117186988</v>
      </c>
      <c r="K111" s="19">
        <f t="shared" si="8"/>
        <v>65.766253662110074</v>
      </c>
      <c r="L111" s="20">
        <f t="shared" si="9"/>
        <v>2.0706854406322259</v>
      </c>
      <c r="M111" s="20">
        <f t="shared" si="12"/>
        <v>2.5081699293640076</v>
      </c>
      <c r="P111" s="18">
        <f t="shared" si="10"/>
        <v>44.300664191607716</v>
      </c>
    </row>
    <row r="112" spans="1:22" x14ac:dyDescent="0.15">
      <c r="A112" s="18">
        <v>55.5</v>
      </c>
      <c r="B112" s="18">
        <v>110</v>
      </c>
      <c r="D112">
        <v>565.08673095703102</v>
      </c>
      <c r="E112">
        <v>504.03317260742199</v>
      </c>
      <c r="F112">
        <v>477.12756347656301</v>
      </c>
      <c r="G112">
        <v>471.50354003906301</v>
      </c>
      <c r="I112" s="19">
        <f t="shared" si="7"/>
        <v>87.959167480468011</v>
      </c>
      <c r="J112" s="19">
        <f t="shared" si="7"/>
        <v>32.529632568358977</v>
      </c>
      <c r="K112" s="19">
        <f t="shared" si="8"/>
        <v>65.188424682616727</v>
      </c>
      <c r="L112" s="20">
        <f t="shared" si="9"/>
        <v>2.0039705196677939</v>
      </c>
      <c r="M112" s="20">
        <f t="shared" si="12"/>
        <v>2.4454321401153192</v>
      </c>
      <c r="P112" s="18">
        <f t="shared" si="10"/>
        <v>40.691217896717156</v>
      </c>
    </row>
    <row r="113" spans="1:16" x14ac:dyDescent="0.15">
      <c r="A113" s="18">
        <v>56</v>
      </c>
      <c r="B113" s="18">
        <v>111</v>
      </c>
      <c r="D113">
        <v>565.02252197265602</v>
      </c>
      <c r="E113">
        <v>505.18835449218801</v>
      </c>
      <c r="F113">
        <v>476.98818969726602</v>
      </c>
      <c r="G113">
        <v>471.47702026367199</v>
      </c>
      <c r="I113" s="19">
        <f t="shared" si="7"/>
        <v>88.03433227539</v>
      </c>
      <c r="J113" s="19">
        <f t="shared" si="7"/>
        <v>33.711334228516023</v>
      </c>
      <c r="K113" s="19">
        <f t="shared" si="8"/>
        <v>64.436398315428789</v>
      </c>
      <c r="L113" s="20">
        <f t="shared" si="9"/>
        <v>1.9114164357494576</v>
      </c>
      <c r="M113" s="20">
        <f t="shared" si="12"/>
        <v>2.3568551879127262</v>
      </c>
      <c r="P113" s="18">
        <f t="shared" si="10"/>
        <v>35.595186369800828</v>
      </c>
    </row>
    <row r="114" spans="1:16" x14ac:dyDescent="0.15">
      <c r="A114" s="18">
        <v>56.5</v>
      </c>
      <c r="B114" s="18">
        <v>112</v>
      </c>
      <c r="D114">
        <v>563.92987060546898</v>
      </c>
      <c r="E114">
        <v>505.69287109375</v>
      </c>
      <c r="F114">
        <v>477.21438598632801</v>
      </c>
      <c r="G114">
        <v>471.81747436523398</v>
      </c>
      <c r="I114" s="19">
        <f t="shared" si="7"/>
        <v>86.715484619140966</v>
      </c>
      <c r="J114" s="19">
        <f t="shared" si="7"/>
        <v>33.875396728516023</v>
      </c>
      <c r="K114" s="19">
        <f t="shared" si="8"/>
        <v>63.00270690917975</v>
      </c>
      <c r="L114" s="20">
        <f t="shared" si="9"/>
        <v>1.8598367249864443</v>
      </c>
      <c r="M114" s="20">
        <f t="shared" si="12"/>
        <v>2.3092526088654566</v>
      </c>
      <c r="P114" s="18">
        <f t="shared" si="10"/>
        <v>32.856502800822597</v>
      </c>
    </row>
    <row r="115" spans="1:16" x14ac:dyDescent="0.15">
      <c r="A115" s="18">
        <v>57</v>
      </c>
      <c r="B115" s="18">
        <v>113</v>
      </c>
      <c r="D115">
        <v>562.77294921875</v>
      </c>
      <c r="E115">
        <v>505.34722900390602</v>
      </c>
      <c r="F115">
        <v>476.66348266601602</v>
      </c>
      <c r="G115">
        <v>470.95315551757801</v>
      </c>
      <c r="I115" s="19">
        <f t="shared" si="7"/>
        <v>86.109466552733977</v>
      </c>
      <c r="J115" s="19">
        <f t="shared" si="7"/>
        <v>34.394073486328011</v>
      </c>
      <c r="K115" s="19">
        <f t="shared" si="8"/>
        <v>62.033615112304375</v>
      </c>
      <c r="L115" s="20">
        <f t="shared" si="9"/>
        <v>1.803613495707723</v>
      </c>
      <c r="M115" s="20">
        <f t="shared" si="12"/>
        <v>2.2570065113024786</v>
      </c>
      <c r="P115" s="18">
        <f t="shared" si="10"/>
        <v>29.850667154882554</v>
      </c>
    </row>
    <row r="116" spans="1:16" x14ac:dyDescent="0.15">
      <c r="A116" s="18">
        <v>57.5</v>
      </c>
      <c r="B116" s="18">
        <v>114</v>
      </c>
      <c r="D116">
        <v>561.55316162109398</v>
      </c>
      <c r="E116">
        <v>505.71911621093801</v>
      </c>
      <c r="F116">
        <v>476.971435546875</v>
      </c>
      <c r="G116">
        <v>471.49847412109398</v>
      </c>
      <c r="I116" s="19">
        <f t="shared" si="7"/>
        <v>84.581726074218977</v>
      </c>
      <c r="J116" s="19">
        <f t="shared" si="7"/>
        <v>34.220642089844034</v>
      </c>
      <c r="K116" s="19">
        <f t="shared" si="8"/>
        <v>60.627276611328156</v>
      </c>
      <c r="L116" s="20">
        <f t="shared" si="9"/>
        <v>1.7716580668520261</v>
      </c>
      <c r="M116" s="20">
        <f t="shared" si="12"/>
        <v>2.2290282141625251</v>
      </c>
      <c r="P116" s="18">
        <f t="shared" si="10"/>
        <v>28.241012716010783</v>
      </c>
    </row>
    <row r="117" spans="1:16" x14ac:dyDescent="0.15">
      <c r="A117" s="18">
        <v>58</v>
      </c>
      <c r="B117" s="18">
        <v>115</v>
      </c>
      <c r="D117">
        <v>561.04901123046898</v>
      </c>
      <c r="E117">
        <v>506.24050903320301</v>
      </c>
      <c r="F117">
        <v>477.34197998046898</v>
      </c>
      <c r="G117">
        <v>471.67568969726602</v>
      </c>
      <c r="I117" s="19">
        <f t="shared" si="7"/>
        <v>83.70703125</v>
      </c>
      <c r="J117" s="19">
        <f t="shared" si="7"/>
        <v>34.564819335936988</v>
      </c>
      <c r="K117" s="19">
        <f t="shared" si="8"/>
        <v>59.511657714844105</v>
      </c>
      <c r="L117" s="20">
        <f t="shared" si="9"/>
        <v>1.7217407427027958</v>
      </c>
      <c r="M117" s="20">
        <f t="shared" si="12"/>
        <v>2.1830880217290383</v>
      </c>
      <c r="P117" s="18">
        <f t="shared" si="10"/>
        <v>25.597969992456814</v>
      </c>
    </row>
    <row r="118" spans="1:16" x14ac:dyDescent="0.15">
      <c r="A118" s="18">
        <v>58.5</v>
      </c>
      <c r="B118" s="18">
        <v>116</v>
      </c>
      <c r="D118">
        <v>560.20111083984398</v>
      </c>
      <c r="E118">
        <v>506.52877807617199</v>
      </c>
      <c r="F118">
        <v>477.69039916992199</v>
      </c>
      <c r="G118">
        <v>472.302490234375</v>
      </c>
      <c r="I118" s="19">
        <f t="shared" si="7"/>
        <v>82.510711669921989</v>
      </c>
      <c r="J118" s="19">
        <f t="shared" si="7"/>
        <v>34.226287841796989</v>
      </c>
      <c r="K118" s="19">
        <f t="shared" si="8"/>
        <v>58.552310180664094</v>
      </c>
      <c r="L118" s="20">
        <f t="shared" si="9"/>
        <v>1.7107408916593132</v>
      </c>
      <c r="M118" s="20">
        <f t="shared" si="12"/>
        <v>2.176065302401299</v>
      </c>
      <c r="P118" s="18">
        <f t="shared" si="10"/>
        <v>25.193937135049509</v>
      </c>
    </row>
    <row r="119" spans="1:16" x14ac:dyDescent="0.15">
      <c r="A119" s="18">
        <v>59</v>
      </c>
      <c r="B119" s="18">
        <v>117</v>
      </c>
      <c r="D119">
        <v>559.978759765625</v>
      </c>
      <c r="E119">
        <v>507.50381469726602</v>
      </c>
      <c r="F119">
        <v>478.08770751953102</v>
      </c>
      <c r="G119">
        <v>472.50723266601602</v>
      </c>
      <c r="I119" s="19">
        <f t="shared" si="7"/>
        <v>81.891052246093977</v>
      </c>
      <c r="J119" s="19">
        <f t="shared" si="7"/>
        <v>34.99658203125</v>
      </c>
      <c r="K119" s="19">
        <f t="shared" si="8"/>
        <v>57.393444824218975</v>
      </c>
      <c r="L119" s="20">
        <f t="shared" si="9"/>
        <v>1.6399728628632884</v>
      </c>
      <c r="M119" s="20">
        <f t="shared" si="12"/>
        <v>2.1092744053210177</v>
      </c>
      <c r="P119" s="18">
        <f t="shared" si="10"/>
        <v>21.351306419401876</v>
      </c>
    </row>
    <row r="120" spans="1:16" x14ac:dyDescent="0.15">
      <c r="A120" s="18">
        <v>59.5</v>
      </c>
      <c r="B120" s="18">
        <v>118</v>
      </c>
      <c r="D120">
        <v>559.587890625</v>
      </c>
      <c r="E120">
        <v>507.88153076171898</v>
      </c>
      <c r="F120">
        <v>477.80426025390602</v>
      </c>
      <c r="G120">
        <v>472.39984130859398</v>
      </c>
      <c r="I120" s="19">
        <f t="shared" si="7"/>
        <v>81.783630371093977</v>
      </c>
      <c r="J120" s="19">
        <f t="shared" si="7"/>
        <v>35.481689453125</v>
      </c>
      <c r="K120" s="19">
        <f t="shared" si="8"/>
        <v>56.946447753906483</v>
      </c>
      <c r="L120" s="20">
        <f t="shared" si="9"/>
        <v>1.6049531076906205</v>
      </c>
      <c r="M120" s="20">
        <f t="shared" si="12"/>
        <v>2.0782317818640936</v>
      </c>
      <c r="P120" s="18">
        <f t="shared" si="10"/>
        <v>19.565354386949281</v>
      </c>
    </row>
    <row r="121" spans="1:16" x14ac:dyDescent="0.15">
      <c r="A121" s="18">
        <v>60</v>
      </c>
      <c r="B121" s="18">
        <v>119</v>
      </c>
      <c r="D121">
        <v>558.72674560546898</v>
      </c>
      <c r="E121">
        <v>508.50482177734398</v>
      </c>
      <c r="F121">
        <v>477.34729003906301</v>
      </c>
      <c r="G121">
        <v>471.76998901367199</v>
      </c>
      <c r="I121" s="19">
        <f t="shared" si="7"/>
        <v>81.379455566405966</v>
      </c>
      <c r="J121" s="19">
        <f t="shared" si="7"/>
        <v>36.734832763671989</v>
      </c>
      <c r="K121" s="19">
        <f t="shared" si="8"/>
        <v>55.665072631835571</v>
      </c>
      <c r="L121" s="20">
        <f t="shared" si="9"/>
        <v>1.5153212480902916</v>
      </c>
      <c r="M121" s="20">
        <f t="shared" si="12"/>
        <v>1.992577053979508</v>
      </c>
      <c r="P121" s="18">
        <f t="shared" si="10"/>
        <v>14.637445005613529</v>
      </c>
    </row>
    <row r="122" spans="1:16" x14ac:dyDescent="0.15">
      <c r="A122" s="18">
        <v>60.5</v>
      </c>
      <c r="B122" s="18">
        <v>120</v>
      </c>
      <c r="D122">
        <v>558.08264160156295</v>
      </c>
      <c r="E122">
        <v>508.81024169921898</v>
      </c>
      <c r="F122">
        <v>477.14547729492199</v>
      </c>
      <c r="G122">
        <v>471.81796264648398</v>
      </c>
      <c r="I122" s="19">
        <f t="shared" si="7"/>
        <v>80.937164306640966</v>
      </c>
      <c r="J122" s="19">
        <f t="shared" si="7"/>
        <v>36.992279052735</v>
      </c>
      <c r="K122" s="19">
        <f t="shared" si="8"/>
        <v>55.042568969726467</v>
      </c>
      <c r="L122" s="20">
        <f t="shared" si="9"/>
        <v>1.4879474955100647</v>
      </c>
      <c r="M122" s="20">
        <f t="shared" si="12"/>
        <v>1.9691804331150247</v>
      </c>
      <c r="P122" s="18">
        <f t="shared" si="10"/>
        <v>13.291384720359945</v>
      </c>
    </row>
    <row r="123" spans="1:16" x14ac:dyDescent="0.15">
      <c r="A123" s="18">
        <v>61</v>
      </c>
      <c r="B123" s="18">
        <v>121</v>
      </c>
      <c r="D123">
        <v>558.88067626953102</v>
      </c>
      <c r="E123">
        <v>510.07864379882801</v>
      </c>
      <c r="F123">
        <v>477.80767822265602</v>
      </c>
      <c r="G123">
        <v>472.22238159179699</v>
      </c>
      <c r="I123" s="19">
        <f t="shared" si="7"/>
        <v>81.072998046875</v>
      </c>
      <c r="J123" s="19">
        <f t="shared" si="7"/>
        <v>37.856262207031023</v>
      </c>
      <c r="K123" s="19">
        <f t="shared" si="8"/>
        <v>54.573614501953287</v>
      </c>
      <c r="L123" s="20">
        <f t="shared" si="9"/>
        <v>1.4416007106960855</v>
      </c>
      <c r="M123" s="20">
        <f t="shared" si="12"/>
        <v>1.9268107800167891</v>
      </c>
      <c r="P123" s="18">
        <f t="shared" si="10"/>
        <v>10.853763165271085</v>
      </c>
    </row>
    <row r="124" spans="1:16" x14ac:dyDescent="0.15">
      <c r="A124" s="18">
        <v>61.5</v>
      </c>
      <c r="B124" s="18">
        <v>122</v>
      </c>
      <c r="D124">
        <v>557.38763427734398</v>
      </c>
      <c r="E124">
        <v>510.30697631835898</v>
      </c>
      <c r="F124">
        <v>476.783203125</v>
      </c>
      <c r="G124">
        <v>471.537841796875</v>
      </c>
      <c r="I124" s="19">
        <f t="shared" si="7"/>
        <v>80.604431152343977</v>
      </c>
      <c r="J124" s="19">
        <f t="shared" si="7"/>
        <v>38.769134521483977</v>
      </c>
      <c r="K124" s="19">
        <f t="shared" si="8"/>
        <v>53.466036987305195</v>
      </c>
      <c r="L124" s="20">
        <f t="shared" si="9"/>
        <v>1.3790877110675996</v>
      </c>
      <c r="M124" s="20">
        <f t="shared" si="12"/>
        <v>1.8682749121040465</v>
      </c>
      <c r="P124" s="18">
        <f t="shared" si="10"/>
        <v>7.4860628671565941</v>
      </c>
    </row>
    <row r="125" spans="1:16" x14ac:dyDescent="0.15">
      <c r="A125" s="18">
        <v>62</v>
      </c>
      <c r="B125" s="18">
        <v>123</v>
      </c>
      <c r="D125">
        <v>556.19146728515602</v>
      </c>
      <c r="E125">
        <v>510.29278564453102</v>
      </c>
      <c r="F125">
        <v>476.827880859375</v>
      </c>
      <c r="G125">
        <v>471.29425048828102</v>
      </c>
      <c r="I125" s="19">
        <f t="shared" si="7"/>
        <v>79.363586425781023</v>
      </c>
      <c r="J125" s="19">
        <f t="shared" si="7"/>
        <v>38.99853515625</v>
      </c>
      <c r="K125" s="19">
        <f t="shared" si="8"/>
        <v>52.064611816406028</v>
      </c>
      <c r="L125" s="20">
        <f t="shared" si="9"/>
        <v>1.3350401908124496</v>
      </c>
      <c r="M125" s="20">
        <f t="shared" si="12"/>
        <v>1.82820452356464</v>
      </c>
      <c r="P125" s="18">
        <f t="shared" si="10"/>
        <v>5.1807231798578472</v>
      </c>
    </row>
    <row r="126" spans="1:16" x14ac:dyDescent="0.15">
      <c r="A126" s="18">
        <v>62.5</v>
      </c>
      <c r="B126" s="18">
        <v>124</v>
      </c>
      <c r="D126">
        <v>555.06488037109398</v>
      </c>
      <c r="E126">
        <v>509.93338012695301</v>
      </c>
      <c r="F126">
        <v>477.08847045898398</v>
      </c>
      <c r="G126">
        <v>471.68634033203102</v>
      </c>
      <c r="I126" s="19">
        <f t="shared" si="7"/>
        <v>77.97640991211</v>
      </c>
      <c r="J126" s="19">
        <f t="shared" si="7"/>
        <v>38.247039794921989</v>
      </c>
      <c r="K126" s="19">
        <f t="shared" si="8"/>
        <v>51.203482055664608</v>
      </c>
      <c r="L126" s="20">
        <f t="shared" si="9"/>
        <v>1.3387567333371204</v>
      </c>
      <c r="M126" s="20">
        <f t="shared" si="12"/>
        <v>1.8358981978050544</v>
      </c>
      <c r="P126" s="18">
        <f t="shared" si="10"/>
        <v>5.6233575843167047</v>
      </c>
    </row>
    <row r="127" spans="1:16" x14ac:dyDescent="0.15">
      <c r="A127" s="18">
        <v>63</v>
      </c>
      <c r="B127" s="18">
        <v>125</v>
      </c>
      <c r="D127">
        <v>556.70904541015602</v>
      </c>
      <c r="E127">
        <v>509.71981811523398</v>
      </c>
      <c r="F127">
        <v>477.58148193359398</v>
      </c>
      <c r="G127">
        <v>472.07858276367199</v>
      </c>
      <c r="I127" s="19">
        <f t="shared" si="7"/>
        <v>79.127563476562045</v>
      </c>
      <c r="J127" s="19">
        <f t="shared" si="7"/>
        <v>37.641235351561988</v>
      </c>
      <c r="K127" s="19">
        <f t="shared" si="8"/>
        <v>52.778698730468655</v>
      </c>
      <c r="L127" s="20">
        <f t="shared" si="9"/>
        <v>1.4021510781334787</v>
      </c>
      <c r="M127" s="20">
        <f t="shared" si="12"/>
        <v>1.903269674317156</v>
      </c>
      <c r="P127" s="18">
        <f t="shared" si="10"/>
        <v>9.4993903420855084</v>
      </c>
    </row>
    <row r="128" spans="1:16" x14ac:dyDescent="0.15">
      <c r="A128" s="18">
        <v>63.5</v>
      </c>
      <c r="B128" s="18">
        <v>126</v>
      </c>
      <c r="D128">
        <v>557.01202392578102</v>
      </c>
      <c r="E128">
        <v>509.25921630859398</v>
      </c>
      <c r="F128">
        <v>478.12643432617199</v>
      </c>
      <c r="G128">
        <v>472.43463134765602</v>
      </c>
      <c r="I128" s="19">
        <f t="shared" si="7"/>
        <v>78.885589599609034</v>
      </c>
      <c r="J128" s="19">
        <f t="shared" si="7"/>
        <v>36.824584960937955</v>
      </c>
      <c r="K128" s="19">
        <f t="shared" si="8"/>
        <v>53.108380126952468</v>
      </c>
      <c r="L128" s="20">
        <f t="shared" si="9"/>
        <v>1.4421990141447001</v>
      </c>
      <c r="M128" s="20">
        <f t="shared" si="12"/>
        <v>1.9472947420441209</v>
      </c>
      <c r="P128" s="18">
        <f t="shared" si="10"/>
        <v>12.032251628598274</v>
      </c>
    </row>
    <row r="129" spans="1:16" x14ac:dyDescent="0.15">
      <c r="A129" s="18">
        <v>64</v>
      </c>
      <c r="B129" s="18">
        <v>127</v>
      </c>
      <c r="D129">
        <v>557.63848876953102</v>
      </c>
      <c r="E129">
        <v>509.74334716796898</v>
      </c>
      <c r="F129">
        <v>478.49719238281301</v>
      </c>
      <c r="G129">
        <v>472.90682983398398</v>
      </c>
      <c r="I129" s="19">
        <f t="shared" si="7"/>
        <v>79.141296386718011</v>
      </c>
      <c r="J129" s="19">
        <f t="shared" si="7"/>
        <v>36.836517333985</v>
      </c>
      <c r="K129" s="19">
        <f t="shared" si="8"/>
        <v>53.355734252928514</v>
      </c>
      <c r="L129" s="20">
        <f t="shared" si="9"/>
        <v>1.4484467619229315</v>
      </c>
      <c r="M129" s="20">
        <f t="shared" si="12"/>
        <v>1.9575196215380957</v>
      </c>
      <c r="P129" s="18">
        <f t="shared" si="10"/>
        <v>12.620511971323072</v>
      </c>
    </row>
    <row r="130" spans="1:16" x14ac:dyDescent="0.15">
      <c r="A130" s="18">
        <v>64.5</v>
      </c>
      <c r="B130" s="18">
        <v>128</v>
      </c>
      <c r="D130">
        <v>558.01177978515602</v>
      </c>
      <c r="E130">
        <v>509.98171997070301</v>
      </c>
      <c r="F130">
        <v>477.50241088867199</v>
      </c>
      <c r="G130">
        <v>471.955078125</v>
      </c>
      <c r="I130" s="19">
        <f t="shared" ref="I130:J152" si="13">D130-F130</f>
        <v>80.509368896484034</v>
      </c>
      <c r="J130" s="19">
        <f t="shared" si="13"/>
        <v>38.026641845703011</v>
      </c>
      <c r="K130" s="19">
        <f t="shared" ref="K130:K152" si="14">I130-0.7*J130</f>
        <v>53.890719604491927</v>
      </c>
      <c r="L130" s="20">
        <f t="shared" ref="L130:L152" si="15">K130/J130</f>
        <v>1.4171832428211524</v>
      </c>
      <c r="M130" s="20">
        <f t="shared" si="12"/>
        <v>1.9302332341520601</v>
      </c>
      <c r="P130" s="18">
        <f t="shared" si="10"/>
        <v>11.050664658707833</v>
      </c>
    </row>
    <row r="131" spans="1:16" x14ac:dyDescent="0.15">
      <c r="A131" s="18">
        <v>65</v>
      </c>
      <c r="B131" s="18">
        <v>129</v>
      </c>
      <c r="D131">
        <v>556.74645996093795</v>
      </c>
      <c r="E131">
        <v>509.81137084960898</v>
      </c>
      <c r="F131">
        <v>477.11944580078102</v>
      </c>
      <c r="G131">
        <v>471.81976318359398</v>
      </c>
      <c r="I131" s="19">
        <f t="shared" si="13"/>
        <v>79.627014160156932</v>
      </c>
      <c r="J131" s="19">
        <f t="shared" si="13"/>
        <v>37.991607666015</v>
      </c>
      <c r="K131" s="19">
        <f t="shared" si="14"/>
        <v>53.032888793946434</v>
      </c>
      <c r="L131" s="20">
        <f t="shared" si="15"/>
        <v>1.395910624792708</v>
      </c>
      <c r="M131" s="20">
        <f t="shared" si="12"/>
        <v>1.9129377478393592</v>
      </c>
      <c r="P131" s="18">
        <f t="shared" si="10"/>
        <v>10.055616383381274</v>
      </c>
    </row>
    <row r="132" spans="1:16" x14ac:dyDescent="0.15">
      <c r="A132" s="18">
        <v>65.5</v>
      </c>
      <c r="B132" s="18">
        <v>130</v>
      </c>
      <c r="D132">
        <v>556.91680908203102</v>
      </c>
      <c r="E132">
        <v>510.49191284179699</v>
      </c>
      <c r="F132">
        <v>476.87509155273398</v>
      </c>
      <c r="G132">
        <v>471.427001953125</v>
      </c>
      <c r="I132" s="19">
        <f t="shared" si="13"/>
        <v>80.041717529297046</v>
      </c>
      <c r="J132" s="19">
        <f t="shared" si="13"/>
        <v>39.064910888671989</v>
      </c>
      <c r="K132" s="19">
        <f t="shared" si="14"/>
        <v>52.696279907226653</v>
      </c>
      <c r="L132" s="20">
        <f t="shared" si="15"/>
        <v>1.3489415106411384</v>
      </c>
      <c r="M132" s="20">
        <f t="shared" si="12"/>
        <v>1.869945765403533</v>
      </c>
      <c r="P132" s="18">
        <f t="shared" si="10"/>
        <v>7.5821908200755459</v>
      </c>
    </row>
    <row r="133" spans="1:16" x14ac:dyDescent="0.15">
      <c r="A133" s="18">
        <v>66</v>
      </c>
      <c r="B133" s="18">
        <v>131</v>
      </c>
      <c r="D133">
        <v>554.427734375</v>
      </c>
      <c r="E133">
        <v>509.85769653320301</v>
      </c>
      <c r="F133">
        <v>477.33117675781301</v>
      </c>
      <c r="G133">
        <v>471.79031372070301</v>
      </c>
      <c r="I133" s="19">
        <f t="shared" si="13"/>
        <v>77.096557617186988</v>
      </c>
      <c r="J133" s="19">
        <f t="shared" si="13"/>
        <v>38.0673828125</v>
      </c>
      <c r="K133" s="19">
        <f t="shared" si="14"/>
        <v>50.449389648436991</v>
      </c>
      <c r="L133" s="20">
        <f t="shared" si="15"/>
        <v>1.3252655139683303</v>
      </c>
      <c r="M133" s="20">
        <f t="shared" si="12"/>
        <v>1.8502469004464683</v>
      </c>
      <c r="P133" s="18">
        <f t="shared" si="10"/>
        <v>6.4488707591632481</v>
      </c>
    </row>
    <row r="134" spans="1:16" x14ac:dyDescent="0.15">
      <c r="A134" s="18">
        <v>66.5</v>
      </c>
      <c r="B134" s="18">
        <v>132</v>
      </c>
      <c r="D134">
        <v>554.08703613281295</v>
      </c>
      <c r="E134">
        <v>510.3935546875</v>
      </c>
      <c r="F134">
        <v>477.43234252929699</v>
      </c>
      <c r="G134">
        <v>471.92510986328102</v>
      </c>
      <c r="I134" s="19">
        <f t="shared" si="13"/>
        <v>76.654693603515966</v>
      </c>
      <c r="J134" s="19">
        <f t="shared" si="13"/>
        <v>38.468444824218977</v>
      </c>
      <c r="K134" s="19">
        <f t="shared" si="14"/>
        <v>49.726782226562683</v>
      </c>
      <c r="L134" s="20">
        <f t="shared" si="15"/>
        <v>1.2926642200845011</v>
      </c>
      <c r="M134" s="20">
        <f t="shared" si="12"/>
        <v>1.8216227382783827</v>
      </c>
      <c r="P134" s="18">
        <f t="shared" ref="P134:P152" si="16">(M134-$O$2)/$O$2*100</f>
        <v>4.8020582507976748</v>
      </c>
    </row>
    <row r="135" spans="1:16" x14ac:dyDescent="0.15">
      <c r="A135" s="18">
        <v>67</v>
      </c>
      <c r="B135" s="18">
        <v>133</v>
      </c>
      <c r="D135">
        <v>552.53118896484398</v>
      </c>
      <c r="E135">
        <v>509.86990356445301</v>
      </c>
      <c r="F135">
        <v>477.50369262695301</v>
      </c>
      <c r="G135">
        <v>471.91329956054699</v>
      </c>
      <c r="I135" s="19">
        <f t="shared" si="13"/>
        <v>75.027496337890966</v>
      </c>
      <c r="J135" s="19">
        <f t="shared" si="13"/>
        <v>37.956604003906023</v>
      </c>
      <c r="K135" s="19">
        <f t="shared" si="14"/>
        <v>48.45787353515675</v>
      </c>
      <c r="L135" s="20">
        <f t="shared" si="15"/>
        <v>1.2766651497634001</v>
      </c>
      <c r="M135" s="20">
        <f t="shared" si="12"/>
        <v>1.8096007996730252</v>
      </c>
      <c r="P135" s="18">
        <f t="shared" si="16"/>
        <v>4.1104090505922883</v>
      </c>
    </row>
    <row r="136" spans="1:16" x14ac:dyDescent="0.15">
      <c r="A136" s="18">
        <v>67.5</v>
      </c>
      <c r="B136" s="18">
        <v>134</v>
      </c>
      <c r="D136">
        <v>551.480712890625</v>
      </c>
      <c r="E136">
        <v>509.78387451171898</v>
      </c>
      <c r="F136">
        <v>477.73101806640602</v>
      </c>
      <c r="G136">
        <v>472.04455566406301</v>
      </c>
      <c r="I136" s="19">
        <f t="shared" si="13"/>
        <v>73.749694824218977</v>
      </c>
      <c r="J136" s="19">
        <f t="shared" si="13"/>
        <v>37.739318847655966</v>
      </c>
      <c r="K136" s="19">
        <f t="shared" si="14"/>
        <v>47.332171630859804</v>
      </c>
      <c r="L136" s="20">
        <f t="shared" si="15"/>
        <v>1.2541872263759648</v>
      </c>
      <c r="M136" s="20">
        <f t="shared" si="12"/>
        <v>1.7911000080013333</v>
      </c>
      <c r="P136" s="18">
        <f t="shared" si="16"/>
        <v>3.0460168437322621</v>
      </c>
    </row>
    <row r="137" spans="1:16" x14ac:dyDescent="0.15">
      <c r="A137" s="18">
        <v>68</v>
      </c>
      <c r="B137" s="18">
        <v>135</v>
      </c>
      <c r="D137">
        <v>550.37445068359398</v>
      </c>
      <c r="E137">
        <v>509.47872924804699</v>
      </c>
      <c r="F137">
        <v>477.47525024414102</v>
      </c>
      <c r="G137">
        <v>471.821533203125</v>
      </c>
      <c r="I137" s="19">
        <f t="shared" si="13"/>
        <v>72.899200439452954</v>
      </c>
      <c r="J137" s="19">
        <f t="shared" si="13"/>
        <v>37.657196044921989</v>
      </c>
      <c r="K137" s="19">
        <f t="shared" si="14"/>
        <v>46.539163208007565</v>
      </c>
      <c r="L137" s="20">
        <f t="shared" si="15"/>
        <v>1.2358637417531064</v>
      </c>
      <c r="M137" s="20">
        <f t="shared" si="12"/>
        <v>1.7767536550942185</v>
      </c>
      <c r="P137" s="18">
        <f t="shared" si="16"/>
        <v>2.2206388543913222</v>
      </c>
    </row>
    <row r="138" spans="1:16" x14ac:dyDescent="0.15">
      <c r="A138" s="18">
        <v>68.5</v>
      </c>
      <c r="B138" s="18">
        <v>136</v>
      </c>
      <c r="D138">
        <v>550.13348388671898</v>
      </c>
      <c r="E138">
        <v>509.90533447265602</v>
      </c>
      <c r="F138">
        <v>477.89694213867199</v>
      </c>
      <c r="G138">
        <v>472.18963623046898</v>
      </c>
      <c r="I138" s="19">
        <f t="shared" si="13"/>
        <v>72.236541748046989</v>
      </c>
      <c r="J138" s="19">
        <f t="shared" si="13"/>
        <v>37.715698242187045</v>
      </c>
      <c r="K138" s="19">
        <f t="shared" si="14"/>
        <v>45.835552978516063</v>
      </c>
      <c r="L138" s="20">
        <f t="shared" si="15"/>
        <v>1.2152911152323973</v>
      </c>
      <c r="M138" s="20">
        <f t="shared" si="12"/>
        <v>1.7601581602892526</v>
      </c>
      <c r="P138" s="18">
        <f t="shared" si="16"/>
        <v>1.2658626668177109</v>
      </c>
    </row>
    <row r="139" spans="1:16" x14ac:dyDescent="0.15">
      <c r="A139" s="18">
        <v>69</v>
      </c>
      <c r="B139" s="18">
        <v>137</v>
      </c>
      <c r="D139">
        <v>548.41607666015602</v>
      </c>
      <c r="E139">
        <v>509.13308715820301</v>
      </c>
      <c r="F139">
        <v>477.251220703125</v>
      </c>
      <c r="G139">
        <v>471.69561767578102</v>
      </c>
      <c r="I139" s="19">
        <f t="shared" si="13"/>
        <v>71.164855957031023</v>
      </c>
      <c r="J139" s="19">
        <f t="shared" si="13"/>
        <v>37.437469482421989</v>
      </c>
      <c r="K139" s="19">
        <f t="shared" si="14"/>
        <v>44.958627319335633</v>
      </c>
      <c r="L139" s="20">
        <f t="shared" si="15"/>
        <v>1.2008992044840279</v>
      </c>
      <c r="M139" s="20">
        <f t="shared" si="12"/>
        <v>1.7497433812566268</v>
      </c>
      <c r="P139" s="18">
        <f t="shared" si="16"/>
        <v>0.66667697599897802</v>
      </c>
    </row>
    <row r="140" spans="1:16" x14ac:dyDescent="0.15">
      <c r="A140" s="18">
        <v>69.5</v>
      </c>
      <c r="B140" s="18">
        <v>138</v>
      </c>
      <c r="D140">
        <v>548.08050537109398</v>
      </c>
      <c r="E140">
        <v>509.65390014648398</v>
      </c>
      <c r="F140">
        <v>478.060546875</v>
      </c>
      <c r="G140">
        <v>472.30554199218801</v>
      </c>
      <c r="I140" s="19">
        <f t="shared" si="13"/>
        <v>70.019958496093977</v>
      </c>
      <c r="J140" s="19">
        <f t="shared" si="13"/>
        <v>37.348358154295966</v>
      </c>
      <c r="K140" s="19">
        <f t="shared" si="14"/>
        <v>43.876107788086799</v>
      </c>
      <c r="L140" s="20">
        <f t="shared" si="15"/>
        <v>1.174780096271514</v>
      </c>
      <c r="M140" s="20">
        <f t="shared" si="12"/>
        <v>1.7276014047598565</v>
      </c>
      <c r="P140" s="18">
        <f t="shared" si="16"/>
        <v>-0.60720079344270339</v>
      </c>
    </row>
    <row r="141" spans="1:16" x14ac:dyDescent="0.15">
      <c r="A141" s="18">
        <v>70</v>
      </c>
      <c r="B141" s="18">
        <v>139</v>
      </c>
      <c r="D141">
        <v>548.44189453125</v>
      </c>
      <c r="E141">
        <v>510.30670166015602</v>
      </c>
      <c r="F141">
        <v>478.27963256835898</v>
      </c>
      <c r="G141">
        <v>472.52145385742199</v>
      </c>
      <c r="I141" s="19">
        <f t="shared" si="13"/>
        <v>70.162261962891023</v>
      </c>
      <c r="J141" s="19">
        <f t="shared" si="13"/>
        <v>37.785247802734034</v>
      </c>
      <c r="K141" s="19">
        <f t="shared" si="14"/>
        <v>43.712588500977205</v>
      </c>
      <c r="L141" s="20">
        <f t="shared" si="15"/>
        <v>1.1568691762771577</v>
      </c>
      <c r="M141" s="20">
        <f t="shared" si="12"/>
        <v>1.7136676164812434</v>
      </c>
      <c r="P141" s="18">
        <f t="shared" si="16"/>
        <v>-1.4088430106504251</v>
      </c>
    </row>
    <row r="142" spans="1:16" x14ac:dyDescent="0.15">
      <c r="A142" s="18">
        <v>70.5</v>
      </c>
      <c r="B142" s="18">
        <v>140</v>
      </c>
      <c r="D142">
        <v>549.037109375</v>
      </c>
      <c r="E142">
        <v>510.69061279296898</v>
      </c>
      <c r="F142">
        <v>478.14367675781301</v>
      </c>
      <c r="G142">
        <v>472.35656738281301</v>
      </c>
      <c r="I142" s="19">
        <f t="shared" si="13"/>
        <v>70.893432617186988</v>
      </c>
      <c r="J142" s="19">
        <f t="shared" si="13"/>
        <v>38.334045410155966</v>
      </c>
      <c r="K142" s="19">
        <f t="shared" si="14"/>
        <v>44.059600830077812</v>
      </c>
      <c r="L142" s="20">
        <f t="shared" si="15"/>
        <v>1.1493595408118591</v>
      </c>
      <c r="M142" s="20">
        <f t="shared" si="12"/>
        <v>1.7101351127316886</v>
      </c>
      <c r="P142" s="18">
        <f t="shared" si="16"/>
        <v>-1.6120759062179757</v>
      </c>
    </row>
    <row r="143" spans="1:16" x14ac:dyDescent="0.15">
      <c r="A143" s="18">
        <v>71</v>
      </c>
      <c r="B143" s="18">
        <v>141</v>
      </c>
      <c r="D143">
        <v>548.63079833984398</v>
      </c>
      <c r="E143">
        <v>511.13037109375</v>
      </c>
      <c r="F143">
        <v>477.79931640625</v>
      </c>
      <c r="G143">
        <v>472.41229248046898</v>
      </c>
      <c r="I143" s="19">
        <f t="shared" si="13"/>
        <v>70.831481933593977</v>
      </c>
      <c r="J143" s="19">
        <f t="shared" si="13"/>
        <v>38.718078613281023</v>
      </c>
      <c r="K143" s="19">
        <f t="shared" si="14"/>
        <v>43.728826904297264</v>
      </c>
      <c r="L143" s="20">
        <f t="shared" si="15"/>
        <v>1.1294162435348085</v>
      </c>
      <c r="M143" s="20">
        <f t="shared" si="12"/>
        <v>1.6941689471703814</v>
      </c>
      <c r="P143" s="18">
        <f t="shared" si="16"/>
        <v>-2.5306453652155216</v>
      </c>
    </row>
    <row r="144" spans="1:16" x14ac:dyDescent="0.15">
      <c r="A144" s="18">
        <v>71.5</v>
      </c>
      <c r="B144" s="18">
        <v>142</v>
      </c>
      <c r="D144">
        <v>548.83502197265602</v>
      </c>
      <c r="E144">
        <v>511.395263671875</v>
      </c>
      <c r="F144">
        <v>477.85617065429699</v>
      </c>
      <c r="G144">
        <v>472.51522827148398</v>
      </c>
      <c r="I144" s="19">
        <f t="shared" si="13"/>
        <v>70.978851318359034</v>
      </c>
      <c r="J144" s="19">
        <f t="shared" si="13"/>
        <v>38.880035400391023</v>
      </c>
      <c r="K144" s="19">
        <f t="shared" si="14"/>
        <v>43.762826538085321</v>
      </c>
      <c r="L144" s="20">
        <f t="shared" si="15"/>
        <v>1.1255860774665136</v>
      </c>
      <c r="M144" s="20">
        <f t="shared" si="12"/>
        <v>1.6943159128178298</v>
      </c>
      <c r="P144" s="18">
        <f t="shared" si="16"/>
        <v>-2.5221901005654366</v>
      </c>
    </row>
    <row r="145" spans="1:16" x14ac:dyDescent="0.15">
      <c r="A145" s="18">
        <v>72</v>
      </c>
      <c r="B145" s="18">
        <v>143</v>
      </c>
      <c r="D145">
        <v>548.839599609375</v>
      </c>
      <c r="E145">
        <v>511.54959106445301</v>
      </c>
      <c r="F145">
        <v>477.92294311523398</v>
      </c>
      <c r="G145">
        <v>472.481201171875</v>
      </c>
      <c r="I145" s="19">
        <f t="shared" si="13"/>
        <v>70.916656494141023</v>
      </c>
      <c r="J145" s="19">
        <f t="shared" si="13"/>
        <v>39.068389892578011</v>
      </c>
      <c r="K145" s="19">
        <f t="shared" si="14"/>
        <v>43.568783569336418</v>
      </c>
      <c r="L145" s="20">
        <f t="shared" si="15"/>
        <v>1.1151927092243279</v>
      </c>
      <c r="M145" s="20">
        <f t="shared" si="12"/>
        <v>1.6878996762913876</v>
      </c>
      <c r="P145" s="18">
        <f t="shared" si="16"/>
        <v>-2.891330636673703</v>
      </c>
    </row>
    <row r="146" spans="1:16" x14ac:dyDescent="0.15">
      <c r="A146" s="18">
        <v>72.5</v>
      </c>
      <c r="B146" s="18">
        <v>144</v>
      </c>
      <c r="D146">
        <v>547.80822753906295</v>
      </c>
      <c r="E146">
        <v>511.40390014648398</v>
      </c>
      <c r="F146">
        <v>477.88232421875</v>
      </c>
      <c r="G146">
        <v>472.38818359375</v>
      </c>
      <c r="I146" s="19">
        <f t="shared" si="13"/>
        <v>69.925903320312955</v>
      </c>
      <c r="J146" s="19">
        <f t="shared" si="13"/>
        <v>39.015716552733977</v>
      </c>
      <c r="K146" s="19">
        <f t="shared" si="14"/>
        <v>42.614901733399172</v>
      </c>
      <c r="L146" s="20">
        <f t="shared" si="15"/>
        <v>1.0922496239637303</v>
      </c>
      <c r="M146" s="20">
        <f t="shared" si="12"/>
        <v>1.6689337227465335</v>
      </c>
      <c r="P146" s="18">
        <f t="shared" si="16"/>
        <v>-3.9824846535961482</v>
      </c>
    </row>
    <row r="147" spans="1:16" x14ac:dyDescent="0.15">
      <c r="A147" s="18">
        <v>73</v>
      </c>
      <c r="B147" s="18">
        <v>145</v>
      </c>
      <c r="D147">
        <v>548.13024902343795</v>
      </c>
      <c r="E147">
        <v>511.37783813476602</v>
      </c>
      <c r="F147">
        <v>477.62933349609398</v>
      </c>
      <c r="G147">
        <v>472.10739135742199</v>
      </c>
      <c r="I147" s="19">
        <f t="shared" si="13"/>
        <v>70.500915527343977</v>
      </c>
      <c r="J147" s="19">
        <f t="shared" si="13"/>
        <v>39.270446777344034</v>
      </c>
      <c r="K147" s="19">
        <f t="shared" si="14"/>
        <v>43.011602783203159</v>
      </c>
      <c r="L147" s="20">
        <f t="shared" si="15"/>
        <v>1.0952664487641499</v>
      </c>
      <c r="M147" s="20">
        <f t="shared" si="12"/>
        <v>1.6759276792626965</v>
      </c>
      <c r="P147" s="18">
        <f t="shared" si="16"/>
        <v>-3.5801065855098879</v>
      </c>
    </row>
    <row r="148" spans="1:16" x14ac:dyDescent="0.15">
      <c r="A148" s="18">
        <v>73.5</v>
      </c>
      <c r="B148" s="18">
        <v>146</v>
      </c>
      <c r="D148">
        <v>548.92614746093795</v>
      </c>
      <c r="E148">
        <v>512.06774902343795</v>
      </c>
      <c r="F148">
        <v>477.57476806640602</v>
      </c>
      <c r="G148">
        <v>471.93106079101602</v>
      </c>
      <c r="I148" s="19">
        <f t="shared" si="13"/>
        <v>71.351379394531932</v>
      </c>
      <c r="J148" s="19">
        <f t="shared" si="13"/>
        <v>40.136688232421932</v>
      </c>
      <c r="K148" s="19">
        <f t="shared" si="14"/>
        <v>43.255697631836583</v>
      </c>
      <c r="L148" s="20">
        <f t="shared" si="15"/>
        <v>1.0777096849982544</v>
      </c>
      <c r="M148" s="20">
        <f t="shared" si="12"/>
        <v>1.6623480472125447</v>
      </c>
      <c r="P148" s="18">
        <f t="shared" si="16"/>
        <v>-4.3613733973687747</v>
      </c>
    </row>
    <row r="149" spans="1:16" x14ac:dyDescent="0.15">
      <c r="A149" s="18">
        <v>74</v>
      </c>
      <c r="B149" s="18">
        <v>147</v>
      </c>
      <c r="D149">
        <v>549.12457275390602</v>
      </c>
      <c r="E149">
        <v>512.49475097656295</v>
      </c>
      <c r="F149">
        <v>477.69192504882801</v>
      </c>
      <c r="G149">
        <v>472.24423217773398</v>
      </c>
      <c r="I149" s="19">
        <f t="shared" si="13"/>
        <v>71.432647705078011</v>
      </c>
      <c r="J149" s="19">
        <f t="shared" si="13"/>
        <v>40.250518798828978</v>
      </c>
      <c r="K149" s="19">
        <f t="shared" si="14"/>
        <v>43.257284545897733</v>
      </c>
      <c r="L149" s="20">
        <f t="shared" si="15"/>
        <v>1.0747012917298406</v>
      </c>
      <c r="M149" s="20">
        <f t="shared" si="12"/>
        <v>1.6633167856598743</v>
      </c>
      <c r="P149" s="18">
        <f t="shared" si="16"/>
        <v>-4.3056396929889234</v>
      </c>
    </row>
    <row r="150" spans="1:16" x14ac:dyDescent="0.15">
      <c r="A150" s="18">
        <v>74.5</v>
      </c>
      <c r="B150" s="18">
        <v>148</v>
      </c>
      <c r="D150">
        <v>548.55383300781295</v>
      </c>
      <c r="E150">
        <v>512.250732421875</v>
      </c>
      <c r="F150">
        <v>477.69445800781301</v>
      </c>
      <c r="G150">
        <v>471.99581909179699</v>
      </c>
      <c r="I150" s="19">
        <f t="shared" si="13"/>
        <v>70.859374999999943</v>
      </c>
      <c r="J150" s="19">
        <f t="shared" si="13"/>
        <v>40.254913330078011</v>
      </c>
      <c r="K150" s="19">
        <f t="shared" si="14"/>
        <v>42.680935668945338</v>
      </c>
      <c r="L150" s="20">
        <f t="shared" si="15"/>
        <v>1.0602664901790915</v>
      </c>
      <c r="M150" s="20">
        <f t="shared" si="12"/>
        <v>1.6528591158248687</v>
      </c>
      <c r="P150" s="18">
        <f t="shared" si="16"/>
        <v>-4.9072929882544871</v>
      </c>
    </row>
    <row r="151" spans="1:16" x14ac:dyDescent="0.15">
      <c r="A151" s="18">
        <v>75</v>
      </c>
      <c r="B151" s="18">
        <v>149</v>
      </c>
      <c r="D151">
        <v>547.26416015625</v>
      </c>
      <c r="E151">
        <v>511.84182739257801</v>
      </c>
      <c r="F151">
        <v>477.06118774414102</v>
      </c>
      <c r="G151">
        <v>471.40072631835898</v>
      </c>
      <c r="I151" s="19">
        <f t="shared" si="13"/>
        <v>70.202972412108977</v>
      </c>
      <c r="J151" s="19">
        <f t="shared" si="13"/>
        <v>40.441101074219034</v>
      </c>
      <c r="K151" s="19">
        <f t="shared" si="14"/>
        <v>41.894201660155659</v>
      </c>
      <c r="L151" s="20">
        <f t="shared" si="15"/>
        <v>1.0359312814769766</v>
      </c>
      <c r="M151" s="20">
        <f t="shared" si="12"/>
        <v>1.6325010388384973</v>
      </c>
      <c r="P151" s="18">
        <f t="shared" si="16"/>
        <v>-6.0785390016943248</v>
      </c>
    </row>
    <row r="152" spans="1:16" x14ac:dyDescent="0.15">
      <c r="A152" s="18">
        <v>75.5</v>
      </c>
      <c r="B152" s="18">
        <v>150</v>
      </c>
      <c r="D152">
        <v>547.69244384765602</v>
      </c>
      <c r="E152">
        <v>511.98526000976602</v>
      </c>
      <c r="F152">
        <v>476.96203613281301</v>
      </c>
      <c r="G152">
        <v>471.05050659179699</v>
      </c>
      <c r="I152" s="19">
        <f t="shared" si="13"/>
        <v>70.730407714843011</v>
      </c>
      <c r="J152" s="19">
        <f t="shared" si="13"/>
        <v>40.934753417969034</v>
      </c>
      <c r="K152" s="19">
        <f t="shared" si="14"/>
        <v>42.076080322264687</v>
      </c>
      <c r="L152" s="20">
        <f t="shared" si="15"/>
        <v>1.0278816118089684</v>
      </c>
      <c r="M152" s="20">
        <f t="shared" ref="M152" si="17">L152+ABS($N$2)*A152</f>
        <v>1.6284285008862325</v>
      </c>
      <c r="P152" s="18">
        <f t="shared" si="16"/>
        <v>-6.312841281048402</v>
      </c>
    </row>
    <row r="153" spans="1:16" x14ac:dyDescent="0.15">
      <c r="D153">
        <v>547.96783447265602</v>
      </c>
      <c r="E153">
        <v>512.28387451171898</v>
      </c>
      <c r="F153">
        <v>476.82406616210898</v>
      </c>
      <c r="G153">
        <v>471.31277465820301</v>
      </c>
      <c r="I153" s="19"/>
      <c r="J153" s="19"/>
      <c r="K153" s="19"/>
      <c r="L153" s="20"/>
      <c r="M153" s="20"/>
    </row>
    <row r="154" spans="1:16" x14ac:dyDescent="0.15">
      <c r="D154">
        <v>547.52935791015602</v>
      </c>
      <c r="E154">
        <v>511.77084350585898</v>
      </c>
      <c r="F154">
        <v>476.98947143554699</v>
      </c>
      <c r="G154">
        <v>471.47817993164102</v>
      </c>
      <c r="I154" s="19"/>
      <c r="J154" s="19"/>
      <c r="K154" s="19"/>
      <c r="L154" s="20"/>
      <c r="M154" s="20"/>
    </row>
    <row r="155" spans="1:16" x14ac:dyDescent="0.15">
      <c r="D155">
        <v>547.533447265625</v>
      </c>
      <c r="E155">
        <v>511.57058715820301</v>
      </c>
      <c r="F155">
        <v>477.10333251953102</v>
      </c>
      <c r="G155">
        <v>471.25680541992199</v>
      </c>
      <c r="I155" s="19"/>
      <c r="J155" s="19"/>
      <c r="K155" s="19"/>
      <c r="L155" s="20"/>
      <c r="M155" s="20"/>
    </row>
    <row r="156" spans="1:16" x14ac:dyDescent="0.15">
      <c r="D156">
        <v>546.38873291015602</v>
      </c>
      <c r="E156">
        <v>511.392578125</v>
      </c>
      <c r="F156">
        <v>476.939453125</v>
      </c>
      <c r="G156">
        <v>471.19699096679699</v>
      </c>
      <c r="I156" s="19"/>
      <c r="J156" s="19"/>
      <c r="K156" s="19"/>
      <c r="L156" s="20"/>
      <c r="M156" s="20"/>
    </row>
    <row r="157" spans="1:16" x14ac:dyDescent="0.15">
      <c r="D157">
        <v>546.92218017578102</v>
      </c>
      <c r="E157">
        <v>511.17233276367199</v>
      </c>
      <c r="F157">
        <v>476.91928100585898</v>
      </c>
      <c r="G157">
        <v>471.28625488281301</v>
      </c>
      <c r="I157" s="19"/>
      <c r="J157" s="19"/>
      <c r="K157" s="19"/>
      <c r="L157" s="20"/>
      <c r="M157" s="20"/>
    </row>
    <row r="158" spans="1:16" x14ac:dyDescent="0.15">
      <c r="D158">
        <v>546.91442871093795</v>
      </c>
      <c r="E158">
        <v>511.45761108398398</v>
      </c>
      <c r="F158">
        <v>476.83004760742199</v>
      </c>
      <c r="G158">
        <v>471.13278198242199</v>
      </c>
      <c r="I158" s="19"/>
      <c r="J158" s="19"/>
      <c r="K158" s="19"/>
      <c r="L158" s="20"/>
      <c r="M158" s="20"/>
    </row>
    <row r="159" spans="1:16" x14ac:dyDescent="0.15">
      <c r="D159">
        <v>547.26873779296898</v>
      </c>
      <c r="E159">
        <v>511.89114379882801</v>
      </c>
      <c r="F159">
        <v>476.955078125</v>
      </c>
      <c r="G159">
        <v>471.50506591796898</v>
      </c>
      <c r="I159" s="19"/>
      <c r="J159" s="19"/>
      <c r="K159" s="19"/>
      <c r="L159" s="20"/>
      <c r="M159" s="20"/>
    </row>
    <row r="160" spans="1:16" x14ac:dyDescent="0.15">
      <c r="D160">
        <v>547.33746337890602</v>
      </c>
      <c r="E160">
        <v>512.05810546875</v>
      </c>
      <c r="F160">
        <v>477.04302978515602</v>
      </c>
      <c r="G160">
        <v>471.53173828125</v>
      </c>
      <c r="I160" s="19"/>
      <c r="J160" s="19"/>
      <c r="K160" s="19"/>
      <c r="L160" s="20"/>
      <c r="M160" s="20"/>
    </row>
    <row r="161" spans="4:13" x14ac:dyDescent="0.15">
      <c r="D161">
        <v>547.65124511718795</v>
      </c>
      <c r="E161">
        <v>512.24066162109398</v>
      </c>
      <c r="F161">
        <v>476.94085693359398</v>
      </c>
      <c r="G161">
        <v>471.45657348632801</v>
      </c>
      <c r="I161" s="19"/>
      <c r="J161" s="19"/>
      <c r="K161" s="19"/>
      <c r="L161" s="20"/>
      <c r="M161" s="20"/>
    </row>
    <row r="162" spans="4:13" x14ac:dyDescent="0.15">
      <c r="D162">
        <v>547.04138183593795</v>
      </c>
      <c r="E162">
        <v>512.1787109375</v>
      </c>
      <c r="F162">
        <v>477.13137817382801</v>
      </c>
      <c r="G162">
        <v>471.63290405273398</v>
      </c>
      <c r="I162" s="19"/>
      <c r="J162" s="19"/>
      <c r="K162" s="19"/>
      <c r="L162" s="20"/>
      <c r="M162" s="20"/>
    </row>
    <row r="163" spans="4:13" x14ac:dyDescent="0.15">
      <c r="D163">
        <v>547.64794921875</v>
      </c>
      <c r="E163">
        <v>512.6611328125</v>
      </c>
      <c r="F163">
        <v>477.42916870117199</v>
      </c>
      <c r="G163">
        <v>471.98995971679699</v>
      </c>
      <c r="I163" s="19"/>
      <c r="J163" s="19"/>
      <c r="K163" s="19"/>
      <c r="L163" s="20"/>
      <c r="M163" s="20"/>
    </row>
    <row r="164" spans="4:13" x14ac:dyDescent="0.15">
      <c r="D164">
        <v>547.50201416015602</v>
      </c>
      <c r="E164">
        <v>512.2685546875</v>
      </c>
      <c r="F164">
        <v>477.57312011718801</v>
      </c>
      <c r="G164">
        <v>472.00164794921898</v>
      </c>
      <c r="I164" s="19"/>
      <c r="J164" s="19"/>
      <c r="K164" s="19"/>
      <c r="L164" s="20"/>
      <c r="M164" s="20"/>
    </row>
    <row r="165" spans="4:13" x14ac:dyDescent="0.15">
      <c r="D165">
        <v>546.36462402343795</v>
      </c>
      <c r="E165">
        <v>511.81362915039102</v>
      </c>
      <c r="F165">
        <v>477.84588623046898</v>
      </c>
      <c r="G165">
        <v>472.26339721679699</v>
      </c>
      <c r="I165" s="19"/>
      <c r="J165" s="19"/>
      <c r="K165" s="19"/>
      <c r="L165" s="20"/>
      <c r="M165" s="20"/>
    </row>
    <row r="166" spans="4:13" x14ac:dyDescent="0.15">
      <c r="D166">
        <v>547.10827636718795</v>
      </c>
      <c r="E166">
        <v>511.92062377929699</v>
      </c>
      <c r="F166">
        <v>478.08059692382801</v>
      </c>
      <c r="G166">
        <v>472.391845703125</v>
      </c>
      <c r="I166" s="19"/>
      <c r="J166" s="19"/>
      <c r="K166" s="19"/>
      <c r="L166" s="20"/>
      <c r="M166" s="20"/>
    </row>
    <row r="167" spans="4:13" x14ac:dyDescent="0.15">
      <c r="D167">
        <v>546.53869628906295</v>
      </c>
      <c r="E167">
        <v>511.50851440429699</v>
      </c>
      <c r="F167">
        <v>477.83193969726602</v>
      </c>
      <c r="G167">
        <v>472.09075927734398</v>
      </c>
      <c r="I167" s="19"/>
      <c r="J167" s="19"/>
      <c r="K167" s="19"/>
      <c r="L167" s="20"/>
      <c r="M167" s="20"/>
    </row>
    <row r="168" spans="4:13" x14ac:dyDescent="0.15">
      <c r="D168">
        <v>546.34808349609398</v>
      </c>
      <c r="E168">
        <v>511.87741088867199</v>
      </c>
      <c r="F168">
        <v>477.7578125</v>
      </c>
      <c r="G168">
        <v>472.00686645507801</v>
      </c>
      <c r="I168" s="19"/>
      <c r="J168" s="19"/>
      <c r="K168" s="19"/>
      <c r="L168" s="20"/>
      <c r="M168" s="20"/>
    </row>
    <row r="169" spans="4:13" x14ac:dyDescent="0.15">
      <c r="D169">
        <v>546.35205078125</v>
      </c>
      <c r="E169">
        <v>511.684814453125</v>
      </c>
      <c r="F169">
        <v>477.25299072265602</v>
      </c>
      <c r="G169">
        <v>471.64431762695301</v>
      </c>
      <c r="I169" s="19"/>
      <c r="J169" s="19"/>
      <c r="K169" s="19"/>
      <c r="L169" s="20"/>
      <c r="M169" s="20"/>
    </row>
    <row r="170" spans="4:13" x14ac:dyDescent="0.15">
      <c r="D170">
        <v>546.41357421875</v>
      </c>
      <c r="E170">
        <v>512.01306152343795</v>
      </c>
      <c r="F170">
        <v>477.52120971679699</v>
      </c>
      <c r="G170">
        <v>471.89718627929699</v>
      </c>
      <c r="I170" s="19"/>
      <c r="J170" s="19"/>
      <c r="K170" s="19"/>
      <c r="L170" s="20"/>
      <c r="M170" s="20"/>
    </row>
    <row r="171" spans="4:13" x14ac:dyDescent="0.15">
      <c r="D171">
        <v>546.87017822265602</v>
      </c>
      <c r="E171">
        <v>511.88604736328102</v>
      </c>
      <c r="F171">
        <v>477.40365600585898</v>
      </c>
      <c r="G171">
        <v>471.54873657226602</v>
      </c>
      <c r="I171" s="19"/>
      <c r="J171" s="19"/>
      <c r="K171" s="19"/>
      <c r="L171" s="20"/>
      <c r="M171" s="20"/>
    </row>
    <row r="172" spans="4:13" x14ac:dyDescent="0.15">
      <c r="D172">
        <v>547.30615234375</v>
      </c>
      <c r="E172">
        <v>512.41101074218795</v>
      </c>
      <c r="F172">
        <v>477.00012207031301</v>
      </c>
      <c r="G172">
        <v>471.57882690429699</v>
      </c>
      <c r="I172" s="19"/>
      <c r="J172" s="19"/>
      <c r="K172" s="19"/>
      <c r="L172" s="20"/>
      <c r="M172" s="20"/>
    </row>
    <row r="173" spans="4:13" x14ac:dyDescent="0.15">
      <c r="D173">
        <v>547.13366699218795</v>
      </c>
      <c r="E173">
        <v>512.31634521484398</v>
      </c>
      <c r="F173">
        <v>477.10992431640602</v>
      </c>
      <c r="G173">
        <v>471.24942016601602</v>
      </c>
      <c r="I173" s="19"/>
      <c r="J173" s="19"/>
      <c r="K173" s="19"/>
      <c r="L173" s="20"/>
      <c r="M173" s="20"/>
    </row>
    <row r="174" spans="4:13" x14ac:dyDescent="0.15">
      <c r="D174">
        <v>548.339599609375</v>
      </c>
      <c r="E174">
        <v>513.06378173828102</v>
      </c>
      <c r="F174">
        <v>477.52740478515602</v>
      </c>
      <c r="G174">
        <v>471.96649169921898</v>
      </c>
      <c r="I174" s="19"/>
      <c r="J174" s="19"/>
      <c r="K174" s="19"/>
      <c r="L174" s="20"/>
      <c r="M174" s="20"/>
    </row>
    <row r="175" spans="4:13" x14ac:dyDescent="0.15">
      <c r="D175">
        <v>548.27209472656295</v>
      </c>
      <c r="E175">
        <v>512.5810546875</v>
      </c>
      <c r="F175">
        <v>478.08682250976602</v>
      </c>
      <c r="G175">
        <v>472.52423095703102</v>
      </c>
      <c r="I175" s="19"/>
      <c r="J175" s="19"/>
      <c r="K175" s="19"/>
      <c r="L175" s="20"/>
      <c r="M175" s="20"/>
    </row>
    <row r="176" spans="4:13" x14ac:dyDescent="0.15">
      <c r="D176">
        <v>547.67175292968795</v>
      </c>
      <c r="E176">
        <v>512.14483642578102</v>
      </c>
      <c r="F176">
        <v>478.315185546875</v>
      </c>
      <c r="G176">
        <v>472.62261962890602</v>
      </c>
      <c r="I176" s="19"/>
      <c r="J176" s="19"/>
      <c r="K176" s="19"/>
      <c r="L176" s="20"/>
      <c r="M176" s="20"/>
    </row>
    <row r="177" spans="4:13" x14ac:dyDescent="0.15">
      <c r="D177">
        <v>547.00653076171898</v>
      </c>
      <c r="E177">
        <v>511.62188720703102</v>
      </c>
      <c r="F177">
        <v>478.15283203125</v>
      </c>
      <c r="G177">
        <v>472.49060058593801</v>
      </c>
      <c r="I177" s="19"/>
      <c r="J177" s="19"/>
      <c r="K177" s="19"/>
      <c r="L177" s="20"/>
      <c r="M177" s="20"/>
    </row>
    <row r="178" spans="4:13" x14ac:dyDescent="0.15">
      <c r="D178">
        <v>545.88238525390602</v>
      </c>
      <c r="E178">
        <v>510.81066894531301</v>
      </c>
      <c r="F178">
        <v>477.91900634765602</v>
      </c>
      <c r="G178">
        <v>472.29943847656301</v>
      </c>
      <c r="I178" s="19"/>
      <c r="J178" s="19"/>
      <c r="K178" s="19"/>
      <c r="L178" s="19"/>
    </row>
    <row r="179" spans="4:13" x14ac:dyDescent="0.15">
      <c r="D179">
        <v>546.99249267578102</v>
      </c>
      <c r="E179">
        <v>511.685791015625</v>
      </c>
      <c r="F179">
        <v>478.25500488281301</v>
      </c>
      <c r="G179">
        <v>472.35540771484398</v>
      </c>
      <c r="I179" s="19"/>
      <c r="J179" s="19"/>
      <c r="K179" s="19"/>
      <c r="L179" s="19"/>
    </row>
    <row r="180" spans="4:13" x14ac:dyDescent="0.15">
      <c r="D180">
        <v>545.86566162109398</v>
      </c>
      <c r="E180">
        <v>511.33093261718801</v>
      </c>
      <c r="F180">
        <v>477.96673583984398</v>
      </c>
      <c r="G180">
        <v>472.455322265625</v>
      </c>
      <c r="I180" s="19"/>
      <c r="J180" s="19"/>
      <c r="K180" s="19"/>
      <c r="L180" s="19"/>
    </row>
    <row r="181" spans="4:13" x14ac:dyDescent="0.15">
      <c r="D181">
        <v>546.04962158203102</v>
      </c>
      <c r="E181">
        <v>511.25808715820301</v>
      </c>
      <c r="F181">
        <v>477.60714721679699</v>
      </c>
      <c r="G181">
        <v>471.90924072265602</v>
      </c>
      <c r="I181" s="19"/>
      <c r="J181" s="19"/>
      <c r="K181" s="19"/>
      <c r="L181" s="19"/>
    </row>
    <row r="182" spans="4:13" x14ac:dyDescent="0.15">
      <c r="D182">
        <v>545.456787109375</v>
      </c>
      <c r="E182">
        <v>511.0263671875</v>
      </c>
      <c r="F182">
        <v>477.63265991210898</v>
      </c>
      <c r="G182">
        <v>471.94122314453102</v>
      </c>
      <c r="I182" s="19"/>
      <c r="J182" s="19"/>
      <c r="K182" s="19"/>
      <c r="L182" s="19"/>
    </row>
    <row r="183" spans="4:13" x14ac:dyDescent="0.15">
      <c r="D183">
        <v>544.474609375</v>
      </c>
      <c r="E183">
        <v>510.78683471679699</v>
      </c>
      <c r="F183">
        <v>477.506591796875</v>
      </c>
      <c r="G183">
        <v>471.79513549804699</v>
      </c>
      <c r="I183" s="19"/>
      <c r="J183" s="19"/>
      <c r="K183" s="19"/>
      <c r="L183" s="19"/>
    </row>
    <row r="184" spans="4:13" x14ac:dyDescent="0.15">
      <c r="D184">
        <v>544.35528564453102</v>
      </c>
      <c r="E184">
        <v>510.33560180664102</v>
      </c>
      <c r="F184">
        <v>477.10293579101602</v>
      </c>
      <c r="G184">
        <v>471.51675415039102</v>
      </c>
      <c r="I184" s="19"/>
      <c r="J184" s="19"/>
      <c r="K184" s="19"/>
      <c r="L184" s="19"/>
    </row>
    <row r="185" spans="4:13" x14ac:dyDescent="0.15">
      <c r="D185">
        <v>545.17401123046898</v>
      </c>
      <c r="E185">
        <v>511.15023803710898</v>
      </c>
      <c r="F185">
        <v>477.25894165039102</v>
      </c>
      <c r="G185">
        <v>471.46014404296898</v>
      </c>
      <c r="I185" s="19"/>
      <c r="J185" s="19"/>
      <c r="K185" s="19"/>
      <c r="L185" s="19"/>
    </row>
    <row r="186" spans="4:13" x14ac:dyDescent="0.15">
      <c r="D186">
        <v>545.53955078125</v>
      </c>
      <c r="E186">
        <v>511.63336181640602</v>
      </c>
      <c r="F186">
        <v>477.60217285156301</v>
      </c>
      <c r="G186">
        <v>471.88003540039102</v>
      </c>
      <c r="I186" s="19"/>
      <c r="J186" s="19"/>
      <c r="K186" s="19"/>
      <c r="L186" s="19"/>
    </row>
    <row r="187" spans="4:13" x14ac:dyDescent="0.15">
      <c r="D187">
        <v>545.125</v>
      </c>
      <c r="E187">
        <v>511.288818359375</v>
      </c>
      <c r="F187">
        <v>477.21795654296898</v>
      </c>
      <c r="G187">
        <v>471.64700317382801</v>
      </c>
      <c r="I187" s="19"/>
      <c r="J187" s="19"/>
      <c r="K187" s="19"/>
      <c r="L187" s="19"/>
    </row>
    <row r="188" spans="4:13" x14ac:dyDescent="0.15">
      <c r="D188">
        <v>544.79632568359398</v>
      </c>
      <c r="E188">
        <v>511.57864379882801</v>
      </c>
      <c r="F188">
        <v>477.385009765625</v>
      </c>
      <c r="G188">
        <v>471.64776611328102</v>
      </c>
      <c r="I188" s="19"/>
      <c r="J188" s="19"/>
      <c r="K188" s="19"/>
      <c r="L188" s="19"/>
    </row>
    <row r="189" spans="4:13" x14ac:dyDescent="0.15">
      <c r="D189">
        <v>544.33917236328102</v>
      </c>
      <c r="E189">
        <v>511.27380371093801</v>
      </c>
      <c r="F189">
        <v>476.95974731445301</v>
      </c>
      <c r="G189">
        <v>471.350341796875</v>
      </c>
      <c r="I189" s="19"/>
      <c r="J189" s="19"/>
      <c r="K189" s="19"/>
      <c r="L189" s="19"/>
    </row>
    <row r="190" spans="4:13" x14ac:dyDescent="0.15">
      <c r="D190">
        <v>545.18054199218795</v>
      </c>
      <c r="E190">
        <v>512.06774902343795</v>
      </c>
      <c r="F190">
        <v>477.10092163085898</v>
      </c>
      <c r="G190">
        <v>471.40505981445301</v>
      </c>
      <c r="I190" s="19"/>
      <c r="J190" s="19"/>
      <c r="K190" s="19"/>
      <c r="L190" s="19"/>
    </row>
    <row r="191" spans="4:13" x14ac:dyDescent="0.15">
      <c r="D191">
        <v>545.03173828125</v>
      </c>
      <c r="E191">
        <v>511.25338745117199</v>
      </c>
      <c r="F191">
        <v>477.71932983398398</v>
      </c>
      <c r="G191">
        <v>471.901611328125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M38" sqref="M3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560.24420166015602</v>
      </c>
      <c r="E2">
        <v>506.93856811523398</v>
      </c>
      <c r="F2">
        <v>482.27853393554699</v>
      </c>
      <c r="G2">
        <v>475.58660888671898</v>
      </c>
      <c r="I2" s="19">
        <f t="shared" ref="I2:J65" si="0">D2-F2</f>
        <v>77.965667724609034</v>
      </c>
      <c r="J2" s="19">
        <f t="shared" si="0"/>
        <v>31.351959228515</v>
      </c>
      <c r="K2" s="19">
        <f t="shared" ref="K2:K65" si="1">I2-0.7*J2</f>
        <v>56.019296264648531</v>
      </c>
      <c r="L2" s="20">
        <f t="shared" ref="L2:L65" si="2">K2/J2</f>
        <v>1.7867877364964893</v>
      </c>
      <c r="M2" s="20"/>
      <c r="N2" s="18">
        <f>LINEST(V64:V104,U64:U104)</f>
        <v>-1.0684178805337704E-2</v>
      </c>
      <c r="O2" s="21">
        <f>AVERAGE(M38:M45)</f>
        <v>1.709485339300534</v>
      </c>
    </row>
    <row r="3" spans="1:16" x14ac:dyDescent="0.15">
      <c r="A3" s="18">
        <v>1</v>
      </c>
      <c r="B3" s="18">
        <v>1</v>
      </c>
      <c r="C3" s="18" t="s">
        <v>7</v>
      </c>
      <c r="D3">
        <v>558.09088134765602</v>
      </c>
      <c r="E3">
        <v>505.37020874023398</v>
      </c>
      <c r="F3">
        <v>481.61267089843801</v>
      </c>
      <c r="G3">
        <v>475.26806640625</v>
      </c>
      <c r="I3" s="19">
        <f t="shared" si="0"/>
        <v>76.478210449218011</v>
      </c>
      <c r="J3" s="19">
        <f t="shared" si="0"/>
        <v>30.102142333983977</v>
      </c>
      <c r="K3" s="19">
        <f t="shared" si="1"/>
        <v>55.406710815429228</v>
      </c>
      <c r="L3" s="20">
        <f t="shared" si="2"/>
        <v>1.8406235078118518</v>
      </c>
      <c r="M3" s="20"/>
    </row>
    <row r="4" spans="1:16" ht="15" x14ac:dyDescent="0.15">
      <c r="A4" s="18">
        <v>1.5</v>
      </c>
      <c r="B4" s="18">
        <v>2</v>
      </c>
      <c r="D4">
        <v>557.62860107421898</v>
      </c>
      <c r="E4">
        <v>504.02816772460898</v>
      </c>
      <c r="F4">
        <v>482.02090454101602</v>
      </c>
      <c r="G4">
        <v>475.33233642578102</v>
      </c>
      <c r="I4" s="19">
        <f t="shared" si="0"/>
        <v>75.607696533202954</v>
      </c>
      <c r="J4" s="19">
        <f t="shared" si="0"/>
        <v>28.695831298827954</v>
      </c>
      <c r="K4" s="19">
        <f t="shared" si="1"/>
        <v>55.520614624023388</v>
      </c>
      <c r="L4" s="20">
        <f t="shared" si="2"/>
        <v>1.9347972200509507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558.50256347656295</v>
      </c>
      <c r="E5">
        <v>503.99578857421898</v>
      </c>
      <c r="F5">
        <v>481.94195556640602</v>
      </c>
      <c r="G5">
        <v>475.81103515625</v>
      </c>
      <c r="I5" s="19">
        <f t="shared" si="0"/>
        <v>76.560607910156932</v>
      </c>
      <c r="J5" s="19">
        <f t="shared" si="0"/>
        <v>28.184753417968977</v>
      </c>
      <c r="K5" s="19">
        <f t="shared" si="1"/>
        <v>56.831280517578648</v>
      </c>
      <c r="L5" s="20">
        <f t="shared" si="2"/>
        <v>2.0163838113036778</v>
      </c>
      <c r="M5" s="20"/>
      <c r="N5" s="18">
        <f>RSQ(V64:V104,U64:U104)</f>
        <v>0.94392259581988514</v>
      </c>
    </row>
    <row r="6" spans="1:16" x14ac:dyDescent="0.15">
      <c r="A6" s="18">
        <v>2.5</v>
      </c>
      <c r="B6" s="18">
        <v>4</v>
      </c>
      <c r="C6" s="18" t="s">
        <v>5</v>
      </c>
      <c r="D6">
        <v>559.45153808593795</v>
      </c>
      <c r="E6">
        <v>504.76358032226602</v>
      </c>
      <c r="F6">
        <v>481.74481201171898</v>
      </c>
      <c r="G6">
        <v>474.99743652343801</v>
      </c>
      <c r="I6" s="19">
        <f t="shared" si="0"/>
        <v>77.706726074218977</v>
      </c>
      <c r="J6" s="19">
        <f t="shared" si="0"/>
        <v>29.766143798828011</v>
      </c>
      <c r="K6" s="19">
        <f t="shared" si="1"/>
        <v>56.870425415039371</v>
      </c>
      <c r="L6" s="20">
        <f t="shared" si="2"/>
        <v>1.9105741677320844</v>
      </c>
      <c r="M6" s="20">
        <f t="shared" ref="M6:M22" si="3">L6+ABS($N$2)*A6</f>
        <v>1.9372846147454288</v>
      </c>
      <c r="P6" s="18">
        <f t="shared" ref="P6:P69" si="4">(M6-$O$2)/$O$2*100</f>
        <v>13.325605678379368</v>
      </c>
    </row>
    <row r="7" spans="1:16" x14ac:dyDescent="0.15">
      <c r="A7" s="18">
        <v>3</v>
      </c>
      <c r="B7" s="18">
        <v>5</v>
      </c>
      <c r="C7" s="18" t="s">
        <v>8</v>
      </c>
      <c r="D7">
        <v>560.37585449218795</v>
      </c>
      <c r="E7">
        <v>504.33889770507801</v>
      </c>
      <c r="F7">
        <v>480.94909667968801</v>
      </c>
      <c r="G7">
        <v>474.86044311523398</v>
      </c>
      <c r="I7" s="19">
        <f t="shared" si="0"/>
        <v>79.426757812499943</v>
      </c>
      <c r="J7" s="19">
        <f t="shared" si="0"/>
        <v>29.478454589844034</v>
      </c>
      <c r="K7" s="19">
        <f t="shared" si="1"/>
        <v>58.791839599609119</v>
      </c>
      <c r="L7" s="20">
        <f t="shared" si="2"/>
        <v>1.9944003312800591</v>
      </c>
      <c r="M7" s="20">
        <f t="shared" si="3"/>
        <v>2.0264528676960722</v>
      </c>
      <c r="P7" s="18">
        <f t="shared" si="4"/>
        <v>18.541693286777825</v>
      </c>
    </row>
    <row r="8" spans="1:16" x14ac:dyDescent="0.15">
      <c r="A8" s="18">
        <v>3.5</v>
      </c>
      <c r="B8" s="18">
        <v>6</v>
      </c>
      <c r="D8">
        <v>560.01037597656295</v>
      </c>
      <c r="E8">
        <v>503.70846557617199</v>
      </c>
      <c r="F8">
        <v>480.35293579101602</v>
      </c>
      <c r="G8">
        <v>474.14291381835898</v>
      </c>
      <c r="I8" s="19">
        <f t="shared" si="0"/>
        <v>79.657440185546932</v>
      </c>
      <c r="J8" s="19">
        <f t="shared" si="0"/>
        <v>29.565551757813012</v>
      </c>
      <c r="K8" s="19">
        <f t="shared" si="1"/>
        <v>58.961553955077825</v>
      </c>
      <c r="L8" s="20">
        <f t="shared" si="2"/>
        <v>1.9942653003083768</v>
      </c>
      <c r="M8" s="20">
        <f t="shared" si="3"/>
        <v>2.0316599261270589</v>
      </c>
      <c r="P8" s="18">
        <f t="shared" si="4"/>
        <v>18.846291302992295</v>
      </c>
    </row>
    <row r="9" spans="1:16" x14ac:dyDescent="0.15">
      <c r="A9" s="18">
        <v>4</v>
      </c>
      <c r="B9" s="18">
        <v>7</v>
      </c>
      <c r="D9">
        <v>559.30072021484398</v>
      </c>
      <c r="E9">
        <v>502.97250366210898</v>
      </c>
      <c r="F9">
        <v>481.05349731445301</v>
      </c>
      <c r="G9">
        <v>474.91906738281301</v>
      </c>
      <c r="I9" s="19">
        <f t="shared" si="0"/>
        <v>78.247222900390966</v>
      </c>
      <c r="J9" s="19">
        <f t="shared" si="0"/>
        <v>28.053436279295966</v>
      </c>
      <c r="K9" s="19">
        <f t="shared" si="1"/>
        <v>58.609817504883793</v>
      </c>
      <c r="L9" s="20">
        <f t="shared" si="2"/>
        <v>2.0892206188708187</v>
      </c>
      <c r="M9" s="20">
        <f t="shared" si="3"/>
        <v>2.1319573340921694</v>
      </c>
      <c r="P9" s="18">
        <f t="shared" si="4"/>
        <v>24.713402629384184</v>
      </c>
    </row>
    <row r="10" spans="1:16" x14ac:dyDescent="0.15">
      <c r="A10" s="18">
        <v>4.5</v>
      </c>
      <c r="B10" s="18">
        <v>8</v>
      </c>
      <c r="D10">
        <v>558.03668212890602</v>
      </c>
      <c r="E10">
        <v>502.13433837890602</v>
      </c>
      <c r="F10">
        <v>480.98089599609398</v>
      </c>
      <c r="G10">
        <v>475.06167602539102</v>
      </c>
      <c r="I10" s="19">
        <f t="shared" si="0"/>
        <v>77.055786132812045</v>
      </c>
      <c r="J10" s="19">
        <f t="shared" si="0"/>
        <v>27.072662353515</v>
      </c>
      <c r="K10" s="19">
        <f t="shared" si="1"/>
        <v>58.104922485351551</v>
      </c>
      <c r="L10" s="20">
        <f t="shared" si="2"/>
        <v>2.146258159859459</v>
      </c>
      <c r="M10" s="20">
        <f t="shared" si="3"/>
        <v>2.1943369644834787</v>
      </c>
      <c r="P10" s="18">
        <f t="shared" si="4"/>
        <v>28.362432483997214</v>
      </c>
    </row>
    <row r="11" spans="1:16" x14ac:dyDescent="0.15">
      <c r="A11" s="18">
        <v>5</v>
      </c>
      <c r="B11" s="18">
        <v>9</v>
      </c>
      <c r="D11">
        <v>559.66278076171898</v>
      </c>
      <c r="E11">
        <v>503.15838623046898</v>
      </c>
      <c r="F11">
        <v>481.41159057617199</v>
      </c>
      <c r="G11">
        <v>475.21835327148398</v>
      </c>
      <c r="I11" s="19">
        <f t="shared" si="0"/>
        <v>78.251190185546989</v>
      </c>
      <c r="J11" s="19">
        <f t="shared" si="0"/>
        <v>27.940032958985</v>
      </c>
      <c r="K11" s="19">
        <f t="shared" si="1"/>
        <v>58.693167114257491</v>
      </c>
      <c r="L11" s="20">
        <f t="shared" si="2"/>
        <v>2.1006835317773973</v>
      </c>
      <c r="M11" s="20">
        <f t="shared" si="3"/>
        <v>2.154104425804086</v>
      </c>
      <c r="P11" s="18">
        <f t="shared" si="4"/>
        <v>26.00894411211948</v>
      </c>
    </row>
    <row r="12" spans="1:16" x14ac:dyDescent="0.15">
      <c r="A12" s="18">
        <v>5.5</v>
      </c>
      <c r="B12" s="18">
        <v>10</v>
      </c>
      <c r="D12">
        <v>559.24945068359398</v>
      </c>
      <c r="E12">
        <v>503.38455200195301</v>
      </c>
      <c r="F12">
        <v>480.33248901367199</v>
      </c>
      <c r="G12">
        <v>473.88330078125</v>
      </c>
      <c r="I12" s="19">
        <f t="shared" si="0"/>
        <v>78.916961669921989</v>
      </c>
      <c r="J12" s="19">
        <f t="shared" si="0"/>
        <v>29.501251220703011</v>
      </c>
      <c r="K12" s="19">
        <f t="shared" si="1"/>
        <v>58.266085815429882</v>
      </c>
      <c r="L12" s="20">
        <f t="shared" si="2"/>
        <v>1.9750377832971591</v>
      </c>
      <c r="M12" s="20">
        <f t="shared" si="3"/>
        <v>2.0338007667265163</v>
      </c>
      <c r="P12" s="18">
        <f t="shared" si="4"/>
        <v>18.971524351222673</v>
      </c>
    </row>
    <row r="13" spans="1:16" x14ac:dyDescent="0.15">
      <c r="A13" s="18">
        <v>6</v>
      </c>
      <c r="B13" s="18">
        <v>11</v>
      </c>
      <c r="D13">
        <v>558.56494140625</v>
      </c>
      <c r="E13">
        <v>503.14761352539102</v>
      </c>
      <c r="F13">
        <v>480.71981811523398</v>
      </c>
      <c r="G13">
        <v>474.21307373046898</v>
      </c>
      <c r="I13" s="19">
        <f t="shared" si="0"/>
        <v>77.845123291016023</v>
      </c>
      <c r="J13" s="19">
        <f t="shared" si="0"/>
        <v>28.934539794922046</v>
      </c>
      <c r="K13" s="19">
        <f t="shared" si="1"/>
        <v>57.590945434570592</v>
      </c>
      <c r="L13" s="20">
        <f t="shared" si="2"/>
        <v>1.990387469189252</v>
      </c>
      <c r="M13" s="20">
        <f t="shared" si="3"/>
        <v>2.0544925420212783</v>
      </c>
      <c r="P13" s="18">
        <f t="shared" si="4"/>
        <v>20.181933988501477</v>
      </c>
    </row>
    <row r="14" spans="1:16" x14ac:dyDescent="0.15">
      <c r="A14" s="18">
        <v>6.5</v>
      </c>
      <c r="B14" s="18">
        <v>12</v>
      </c>
      <c r="D14">
        <v>557.43994140625</v>
      </c>
      <c r="E14">
        <v>502.812255859375</v>
      </c>
      <c r="F14">
        <v>481.31686401367199</v>
      </c>
      <c r="G14">
        <v>475.12167358398398</v>
      </c>
      <c r="I14" s="19">
        <f t="shared" si="0"/>
        <v>76.123077392578011</v>
      </c>
      <c r="J14" s="19">
        <f t="shared" si="0"/>
        <v>27.690582275391023</v>
      </c>
      <c r="K14" s="19">
        <f t="shared" si="1"/>
        <v>56.739669799804297</v>
      </c>
      <c r="L14" s="20">
        <f t="shared" si="2"/>
        <v>2.0490601907721375</v>
      </c>
      <c r="M14" s="20">
        <f t="shared" si="3"/>
        <v>2.1185073530068328</v>
      </c>
      <c r="P14" s="18">
        <f t="shared" si="4"/>
        <v>23.926617228180341</v>
      </c>
    </row>
    <row r="15" spans="1:16" x14ac:dyDescent="0.15">
      <c r="A15" s="18">
        <v>7</v>
      </c>
      <c r="B15" s="18">
        <v>13</v>
      </c>
      <c r="D15">
        <v>558.44549560546898</v>
      </c>
      <c r="E15">
        <v>503.49505615234398</v>
      </c>
      <c r="F15">
        <v>481.31430053710898</v>
      </c>
      <c r="G15">
        <v>475.01574707031301</v>
      </c>
      <c r="I15" s="19">
        <f t="shared" si="0"/>
        <v>77.13119506836</v>
      </c>
      <c r="J15" s="19">
        <f t="shared" si="0"/>
        <v>28.479309082030966</v>
      </c>
      <c r="K15" s="19">
        <f t="shared" si="1"/>
        <v>57.195678710938324</v>
      </c>
      <c r="L15" s="20">
        <f t="shared" si="2"/>
        <v>2.0083239570943792</v>
      </c>
      <c r="M15" s="20">
        <f t="shared" si="3"/>
        <v>2.083113208731743</v>
      </c>
      <c r="P15" s="18">
        <f t="shared" si="4"/>
        <v>21.856161082029832</v>
      </c>
    </row>
    <row r="16" spans="1:16" x14ac:dyDescent="0.15">
      <c r="A16" s="18">
        <v>7.5</v>
      </c>
      <c r="B16" s="18">
        <v>14</v>
      </c>
      <c r="D16">
        <v>558.8203125</v>
      </c>
      <c r="E16">
        <v>504.28707885742199</v>
      </c>
      <c r="F16">
        <v>481.00393676757801</v>
      </c>
      <c r="G16">
        <v>474.65737915039102</v>
      </c>
      <c r="I16" s="19">
        <f t="shared" si="0"/>
        <v>77.816375732421989</v>
      </c>
      <c r="J16" s="19">
        <f t="shared" si="0"/>
        <v>29.629699707030966</v>
      </c>
      <c r="K16" s="19">
        <f t="shared" si="1"/>
        <v>57.075585937500314</v>
      </c>
      <c r="L16" s="20">
        <f t="shared" si="2"/>
        <v>1.9262964694831717</v>
      </c>
      <c r="M16" s="20">
        <f t="shared" si="3"/>
        <v>2.0064278105232045</v>
      </c>
      <c r="P16" s="18">
        <f t="shared" si="4"/>
        <v>17.370284751559772</v>
      </c>
    </row>
    <row r="17" spans="1:16" x14ac:dyDescent="0.15">
      <c r="A17" s="18">
        <v>8</v>
      </c>
      <c r="B17" s="18">
        <v>15</v>
      </c>
      <c r="D17">
        <v>559.05657958984398</v>
      </c>
      <c r="E17">
        <v>503.92526245117199</v>
      </c>
      <c r="F17">
        <v>480.205322265625</v>
      </c>
      <c r="G17">
        <v>474.08456420898398</v>
      </c>
      <c r="I17" s="19">
        <f t="shared" si="0"/>
        <v>78.851257324218977</v>
      </c>
      <c r="J17" s="19">
        <f t="shared" si="0"/>
        <v>29.840698242188012</v>
      </c>
      <c r="K17" s="19">
        <f t="shared" si="1"/>
        <v>57.962768554687372</v>
      </c>
      <c r="L17" s="20">
        <f t="shared" si="2"/>
        <v>1.9424065778977351</v>
      </c>
      <c r="M17" s="20">
        <f t="shared" si="3"/>
        <v>2.0278800083404369</v>
      </c>
      <c r="P17" s="18">
        <f t="shared" si="4"/>
        <v>18.625176930161896</v>
      </c>
    </row>
    <row r="18" spans="1:16" x14ac:dyDescent="0.15">
      <c r="A18" s="18">
        <v>8.5</v>
      </c>
      <c r="B18" s="18">
        <v>16</v>
      </c>
      <c r="D18">
        <v>560.044189453125</v>
      </c>
      <c r="E18">
        <v>503.74029541015602</v>
      </c>
      <c r="F18">
        <v>480.94226074218801</v>
      </c>
      <c r="G18">
        <v>474.662841796875</v>
      </c>
      <c r="I18" s="19">
        <f t="shared" si="0"/>
        <v>79.101928710936988</v>
      </c>
      <c r="J18" s="19">
        <f t="shared" si="0"/>
        <v>29.077453613281023</v>
      </c>
      <c r="K18" s="19">
        <f t="shared" si="1"/>
        <v>58.74771118164027</v>
      </c>
      <c r="L18" s="20">
        <f t="shared" si="2"/>
        <v>2.0203870656269385</v>
      </c>
      <c r="M18" s="20">
        <f t="shared" si="3"/>
        <v>2.1112025854723089</v>
      </c>
      <c r="P18" s="18">
        <f t="shared" si="4"/>
        <v>23.49930923280948</v>
      </c>
    </row>
    <row r="19" spans="1:16" x14ac:dyDescent="0.15">
      <c r="A19" s="18">
        <v>9</v>
      </c>
      <c r="B19" s="18">
        <v>17</v>
      </c>
      <c r="D19">
        <v>558.43957519531295</v>
      </c>
      <c r="E19">
        <v>502.42297363281301</v>
      </c>
      <c r="F19">
        <v>481.09182739257801</v>
      </c>
      <c r="G19">
        <v>474.67495727539102</v>
      </c>
      <c r="I19" s="19">
        <f t="shared" si="0"/>
        <v>77.347747802734943</v>
      </c>
      <c r="J19" s="19">
        <f t="shared" si="0"/>
        <v>27.748016357421989</v>
      </c>
      <c r="K19" s="19">
        <f t="shared" si="1"/>
        <v>57.924136352539549</v>
      </c>
      <c r="L19" s="20">
        <f t="shared" si="2"/>
        <v>2.0875054853081814</v>
      </c>
      <c r="M19" s="20">
        <f t="shared" si="3"/>
        <v>2.1836630945562208</v>
      </c>
      <c r="P19" s="18">
        <f t="shared" si="4"/>
        <v>27.738041640632318</v>
      </c>
    </row>
    <row r="20" spans="1:16" x14ac:dyDescent="0.15">
      <c r="A20" s="18">
        <v>9.5</v>
      </c>
      <c r="B20" s="18">
        <v>18</v>
      </c>
      <c r="D20">
        <v>559.61981201171898</v>
      </c>
      <c r="E20">
        <v>502.89422607421898</v>
      </c>
      <c r="F20">
        <v>481.66647338867199</v>
      </c>
      <c r="G20">
        <v>475.19622802734398</v>
      </c>
      <c r="I20" s="19">
        <f t="shared" si="0"/>
        <v>77.953338623046989</v>
      </c>
      <c r="J20" s="19">
        <f t="shared" si="0"/>
        <v>27.697998046875</v>
      </c>
      <c r="K20" s="19">
        <f t="shared" si="1"/>
        <v>58.564739990234486</v>
      </c>
      <c r="L20" s="20">
        <f t="shared" si="2"/>
        <v>2.1144033547522758</v>
      </c>
      <c r="M20" s="20">
        <f t="shared" si="3"/>
        <v>2.2159030534029842</v>
      </c>
      <c r="P20" s="18">
        <f t="shared" si="4"/>
        <v>29.623986966139171</v>
      </c>
    </row>
    <row r="21" spans="1:16" x14ac:dyDescent="0.15">
      <c r="A21" s="18">
        <v>10</v>
      </c>
      <c r="B21" s="18">
        <v>19</v>
      </c>
      <c r="D21">
        <v>560.38562011718795</v>
      </c>
      <c r="E21">
        <v>502.631103515625</v>
      </c>
      <c r="F21">
        <v>481.27093505859398</v>
      </c>
      <c r="G21">
        <v>474.91363525390602</v>
      </c>
      <c r="I21" s="19">
        <f t="shared" si="0"/>
        <v>79.114685058593977</v>
      </c>
      <c r="J21" s="19">
        <f t="shared" si="0"/>
        <v>27.717468261718977</v>
      </c>
      <c r="K21" s="19">
        <f t="shared" si="1"/>
        <v>59.71245727539069</v>
      </c>
      <c r="L21" s="20">
        <f t="shared" si="2"/>
        <v>2.1543258104081779</v>
      </c>
      <c r="M21" s="20">
        <f t="shared" si="3"/>
        <v>2.2611675984615549</v>
      </c>
      <c r="P21" s="18">
        <f t="shared" si="4"/>
        <v>32.271833310179268</v>
      </c>
    </row>
    <row r="22" spans="1:16" x14ac:dyDescent="0.15">
      <c r="A22" s="18">
        <v>10.5</v>
      </c>
      <c r="B22" s="18">
        <v>20</v>
      </c>
      <c r="D22">
        <v>560.48059082031295</v>
      </c>
      <c r="E22">
        <v>502.766357421875</v>
      </c>
      <c r="F22">
        <v>480.23443603515602</v>
      </c>
      <c r="G22">
        <v>474.10955810546898</v>
      </c>
      <c r="I22" s="19">
        <f t="shared" si="0"/>
        <v>80.246154785156932</v>
      </c>
      <c r="J22" s="19">
        <f t="shared" si="0"/>
        <v>28.656799316406023</v>
      </c>
      <c r="K22" s="19">
        <f t="shared" si="1"/>
        <v>60.186395263672722</v>
      </c>
      <c r="L22" s="20">
        <f t="shared" si="2"/>
        <v>2.1002483424314593</v>
      </c>
      <c r="M22" s="20">
        <f t="shared" si="3"/>
        <v>2.2124322198875053</v>
      </c>
      <c r="P22" s="18">
        <f t="shared" si="4"/>
        <v>29.420953138607249</v>
      </c>
    </row>
    <row r="23" spans="1:16" x14ac:dyDescent="0.15">
      <c r="A23" s="18">
        <v>11</v>
      </c>
      <c r="B23" s="18">
        <v>21</v>
      </c>
      <c r="D23">
        <v>558.41571044921898</v>
      </c>
      <c r="E23">
        <v>502.97381591796898</v>
      </c>
      <c r="F23">
        <v>480.10122680664102</v>
      </c>
      <c r="G23">
        <v>474.03744506835898</v>
      </c>
      <c r="I23" s="19">
        <f t="shared" si="0"/>
        <v>78.314483642577954</v>
      </c>
      <c r="J23" s="19">
        <f t="shared" si="0"/>
        <v>28.93637084961</v>
      </c>
      <c r="K23" s="19">
        <f t="shared" si="1"/>
        <v>58.059024047850954</v>
      </c>
      <c r="L23" s="20">
        <f t="shared" si="2"/>
        <v>2.0064376541757469</v>
      </c>
      <c r="M23" s="20">
        <f>L23+ABS($N$2)*A23</f>
        <v>2.1239636210344615</v>
      </c>
      <c r="P23" s="18">
        <f t="shared" si="4"/>
        <v>24.245793292589365</v>
      </c>
    </row>
    <row r="24" spans="1:16" x14ac:dyDescent="0.15">
      <c r="A24" s="18">
        <v>11.5</v>
      </c>
      <c r="B24" s="18">
        <v>22</v>
      </c>
      <c r="D24">
        <v>556.25866699218795</v>
      </c>
      <c r="E24">
        <v>503.18734741210898</v>
      </c>
      <c r="F24">
        <v>480.02999877929699</v>
      </c>
      <c r="G24">
        <v>473.74041748046898</v>
      </c>
      <c r="I24" s="19">
        <f t="shared" si="0"/>
        <v>76.228668212890966</v>
      </c>
      <c r="J24" s="19">
        <f t="shared" si="0"/>
        <v>29.44692993164</v>
      </c>
      <c r="K24" s="19">
        <f t="shared" si="1"/>
        <v>55.615817260742972</v>
      </c>
      <c r="L24" s="20">
        <f t="shared" si="2"/>
        <v>1.8886796480941515</v>
      </c>
      <c r="M24" s="20">
        <f t="shared" ref="M24:M87" si="5">L24+ABS($N$2)*A24</f>
        <v>2.011547704355535</v>
      </c>
      <c r="P24" s="18">
        <f t="shared" si="4"/>
        <v>17.669783888207842</v>
      </c>
    </row>
    <row r="25" spans="1:16" x14ac:dyDescent="0.15">
      <c r="A25" s="18">
        <v>12</v>
      </c>
      <c r="B25" s="18">
        <v>23</v>
      </c>
      <c r="D25">
        <v>555.24993896484398</v>
      </c>
      <c r="E25">
        <v>503.79095458984398</v>
      </c>
      <c r="F25">
        <v>480.14215087890602</v>
      </c>
      <c r="G25">
        <v>473.87557983398398</v>
      </c>
      <c r="I25" s="19">
        <f t="shared" si="0"/>
        <v>75.107788085937955</v>
      </c>
      <c r="J25" s="19">
        <f t="shared" si="0"/>
        <v>29.91537475586</v>
      </c>
      <c r="K25" s="19">
        <f t="shared" si="1"/>
        <v>54.167025756835955</v>
      </c>
      <c r="L25" s="20">
        <f t="shared" si="2"/>
        <v>1.8106751527899678</v>
      </c>
      <c r="M25" s="20">
        <f t="shared" si="5"/>
        <v>1.9388852984540204</v>
      </c>
      <c r="P25" s="18">
        <f t="shared" si="4"/>
        <v>13.41924109436056</v>
      </c>
    </row>
    <row r="26" spans="1:16" x14ac:dyDescent="0.15">
      <c r="A26" s="18">
        <v>12.5</v>
      </c>
      <c r="B26" s="18">
        <v>24</v>
      </c>
      <c r="D26">
        <v>554.34509277343795</v>
      </c>
      <c r="E26">
        <v>504.52310180664102</v>
      </c>
      <c r="F26">
        <v>480.70648193359398</v>
      </c>
      <c r="G26">
        <v>474.737548828125</v>
      </c>
      <c r="I26" s="19">
        <f t="shared" si="0"/>
        <v>73.638610839843977</v>
      </c>
      <c r="J26" s="19">
        <f t="shared" si="0"/>
        <v>29.785552978516023</v>
      </c>
      <c r="K26" s="19">
        <f t="shared" si="1"/>
        <v>52.788723754882767</v>
      </c>
      <c r="L26" s="20">
        <f t="shared" si="2"/>
        <v>1.7722928895414052</v>
      </c>
      <c r="M26" s="20">
        <f t="shared" si="5"/>
        <v>1.9058451246081265</v>
      </c>
      <c r="P26" s="18">
        <f t="shared" si="4"/>
        <v>11.486485481527236</v>
      </c>
    </row>
    <row r="27" spans="1:16" x14ac:dyDescent="0.15">
      <c r="A27" s="18">
        <v>13</v>
      </c>
      <c r="B27" s="18">
        <v>25</v>
      </c>
      <c r="D27">
        <v>553.46783447265602</v>
      </c>
      <c r="E27">
        <v>504.97540283203102</v>
      </c>
      <c r="F27">
        <v>481.15774536132801</v>
      </c>
      <c r="G27">
        <v>474.73208618164102</v>
      </c>
      <c r="I27" s="19">
        <f t="shared" si="0"/>
        <v>72.310089111328011</v>
      </c>
      <c r="J27" s="19">
        <f t="shared" si="0"/>
        <v>30.24331665039</v>
      </c>
      <c r="K27" s="19">
        <f t="shared" si="1"/>
        <v>51.139767456055012</v>
      </c>
      <c r="L27" s="20">
        <f t="shared" si="2"/>
        <v>1.6909444174799375</v>
      </c>
      <c r="M27" s="20">
        <f t="shared" si="5"/>
        <v>1.8298387419493276</v>
      </c>
      <c r="P27" s="18">
        <f t="shared" si="4"/>
        <v>7.040329617453069</v>
      </c>
    </row>
    <row r="28" spans="1:16" x14ac:dyDescent="0.15">
      <c r="A28" s="18">
        <v>13.5</v>
      </c>
      <c r="B28" s="18">
        <v>26</v>
      </c>
      <c r="D28">
        <v>552.44573974609398</v>
      </c>
      <c r="E28">
        <v>505.27392578125</v>
      </c>
      <c r="F28">
        <v>481.07199096679699</v>
      </c>
      <c r="G28">
        <v>474.78662109375</v>
      </c>
      <c r="I28" s="19">
        <f t="shared" si="0"/>
        <v>71.373748779296989</v>
      </c>
      <c r="J28" s="19">
        <f t="shared" si="0"/>
        <v>30.4873046875</v>
      </c>
      <c r="K28" s="19">
        <f t="shared" si="1"/>
        <v>50.032635498046986</v>
      </c>
      <c r="L28" s="20">
        <f t="shared" si="2"/>
        <v>1.6410973685896446</v>
      </c>
      <c r="M28" s="20">
        <f t="shared" si="5"/>
        <v>1.7853337824617035</v>
      </c>
      <c r="P28" s="18">
        <f t="shared" si="4"/>
        <v>4.4369168554673992</v>
      </c>
    </row>
    <row r="29" spans="1:16" x14ac:dyDescent="0.15">
      <c r="A29" s="18">
        <v>14</v>
      </c>
      <c r="B29" s="18">
        <v>27</v>
      </c>
      <c r="D29">
        <v>552.700439453125</v>
      </c>
      <c r="E29">
        <v>506.46322631835898</v>
      </c>
      <c r="F29">
        <v>481.26565551757801</v>
      </c>
      <c r="G29">
        <v>474.80041503906301</v>
      </c>
      <c r="I29" s="19">
        <f t="shared" si="0"/>
        <v>71.434783935546989</v>
      </c>
      <c r="J29" s="19">
        <f t="shared" si="0"/>
        <v>31.662811279295966</v>
      </c>
      <c r="K29" s="19">
        <f t="shared" si="1"/>
        <v>49.270816040039819</v>
      </c>
      <c r="L29" s="20">
        <f t="shared" si="2"/>
        <v>1.5561099614757699</v>
      </c>
      <c r="M29" s="20">
        <f t="shared" si="5"/>
        <v>1.7056884647504977</v>
      </c>
      <c r="P29" s="18">
        <f t="shared" si="4"/>
        <v>-0.22210629496184262</v>
      </c>
    </row>
    <row r="30" spans="1:16" x14ac:dyDescent="0.15">
      <c r="A30" s="18">
        <v>14.5</v>
      </c>
      <c r="B30" s="18">
        <v>28</v>
      </c>
      <c r="D30">
        <v>551.75793457031295</v>
      </c>
      <c r="E30">
        <v>506.48834228515602</v>
      </c>
      <c r="F30">
        <v>480.44204711914102</v>
      </c>
      <c r="G30">
        <v>474.41476440429699</v>
      </c>
      <c r="I30" s="19">
        <f t="shared" si="0"/>
        <v>71.315887451171932</v>
      </c>
      <c r="J30" s="19">
        <f t="shared" si="0"/>
        <v>32.073577880859034</v>
      </c>
      <c r="K30" s="19">
        <f t="shared" si="1"/>
        <v>48.864382934570614</v>
      </c>
      <c r="L30" s="20">
        <f t="shared" si="2"/>
        <v>1.5235089492068188</v>
      </c>
      <c r="M30" s="20">
        <f t="shared" si="5"/>
        <v>1.6784295418842154</v>
      </c>
      <c r="P30" s="18">
        <f t="shared" si="4"/>
        <v>-1.816675270758719</v>
      </c>
    </row>
    <row r="31" spans="1:16" x14ac:dyDescent="0.15">
      <c r="A31" s="18">
        <v>15</v>
      </c>
      <c r="B31" s="18">
        <v>29</v>
      </c>
      <c r="D31">
        <v>551.99615478515602</v>
      </c>
      <c r="E31">
        <v>506.87857055664102</v>
      </c>
      <c r="F31">
        <v>479.93515014648398</v>
      </c>
      <c r="G31">
        <v>473.812255859375</v>
      </c>
      <c r="I31" s="19">
        <f t="shared" si="0"/>
        <v>72.061004638672046</v>
      </c>
      <c r="J31" s="19">
        <f t="shared" si="0"/>
        <v>33.066314697266023</v>
      </c>
      <c r="K31" s="19">
        <f t="shared" si="1"/>
        <v>48.914584350585827</v>
      </c>
      <c r="L31" s="20">
        <f t="shared" si="2"/>
        <v>1.4792874500353728</v>
      </c>
      <c r="M31" s="20">
        <f t="shared" si="5"/>
        <v>1.6395501321154384</v>
      </c>
      <c r="P31" s="18">
        <f t="shared" si="4"/>
        <v>-4.0910094738636849</v>
      </c>
    </row>
    <row r="32" spans="1:16" x14ac:dyDescent="0.15">
      <c r="A32" s="18">
        <v>15.5</v>
      </c>
      <c r="B32" s="18">
        <v>30</v>
      </c>
      <c r="D32">
        <v>552.00274658203102</v>
      </c>
      <c r="E32">
        <v>507.21929931640602</v>
      </c>
      <c r="F32">
        <v>479.72390747070301</v>
      </c>
      <c r="G32">
        <v>473.52600097656301</v>
      </c>
      <c r="I32" s="19">
        <f t="shared" si="0"/>
        <v>72.278839111328011</v>
      </c>
      <c r="J32" s="19">
        <f t="shared" si="0"/>
        <v>33.693298339843011</v>
      </c>
      <c r="K32" s="19">
        <f t="shared" si="1"/>
        <v>48.693530273437901</v>
      </c>
      <c r="L32" s="20">
        <f t="shared" si="2"/>
        <v>1.4451992732292644</v>
      </c>
      <c r="M32" s="20">
        <f t="shared" si="5"/>
        <v>1.6108040447119989</v>
      </c>
      <c r="P32" s="18">
        <f t="shared" si="4"/>
        <v>-5.7725733189915704</v>
      </c>
    </row>
    <row r="33" spans="1:16" x14ac:dyDescent="0.15">
      <c r="A33" s="18">
        <v>16</v>
      </c>
      <c r="B33" s="18">
        <v>31</v>
      </c>
      <c r="D33">
        <v>551.34063720703102</v>
      </c>
      <c r="E33">
        <v>507.04248046875</v>
      </c>
      <c r="F33">
        <v>479.98257446289102</v>
      </c>
      <c r="G33">
        <v>473.63024902343801</v>
      </c>
      <c r="I33" s="19">
        <f t="shared" si="0"/>
        <v>71.35806274414</v>
      </c>
      <c r="J33" s="19">
        <f t="shared" si="0"/>
        <v>33.412231445311988</v>
      </c>
      <c r="K33" s="19">
        <f t="shared" si="1"/>
        <v>47.969500732421608</v>
      </c>
      <c r="L33" s="20">
        <f t="shared" si="2"/>
        <v>1.4356868325582044</v>
      </c>
      <c r="M33" s="20">
        <f t="shared" si="5"/>
        <v>1.6066336934436076</v>
      </c>
      <c r="P33" s="18">
        <f t="shared" si="4"/>
        <v>-6.0165269331300593</v>
      </c>
    </row>
    <row r="34" spans="1:16" x14ac:dyDescent="0.15">
      <c r="A34" s="18">
        <v>16.5</v>
      </c>
      <c r="B34" s="18">
        <v>32</v>
      </c>
      <c r="D34">
        <v>550.44561767578102</v>
      </c>
      <c r="E34">
        <v>506.26916503906301</v>
      </c>
      <c r="F34">
        <v>480.18927001953102</v>
      </c>
      <c r="G34">
        <v>474.11819458007801</v>
      </c>
      <c r="I34" s="19">
        <f t="shared" si="0"/>
        <v>70.25634765625</v>
      </c>
      <c r="J34" s="19">
        <f t="shared" si="0"/>
        <v>32.150970458985</v>
      </c>
      <c r="K34" s="19">
        <f t="shared" si="1"/>
        <v>47.750668334960501</v>
      </c>
      <c r="L34" s="20">
        <f t="shared" si="2"/>
        <v>1.4852014621417429</v>
      </c>
      <c r="M34" s="20">
        <f t="shared" si="5"/>
        <v>1.6614904124298149</v>
      </c>
      <c r="P34" s="18">
        <f t="shared" si="4"/>
        <v>-2.8075658660142193</v>
      </c>
    </row>
    <row r="35" spans="1:16" x14ac:dyDescent="0.15">
      <c r="A35" s="18">
        <v>17</v>
      </c>
      <c r="B35" s="18">
        <v>33</v>
      </c>
      <c r="D35">
        <v>550.55267333984398</v>
      </c>
      <c r="E35">
        <v>506.60543823242199</v>
      </c>
      <c r="F35">
        <v>480.34307861328102</v>
      </c>
      <c r="G35">
        <v>474.11773681640602</v>
      </c>
      <c r="I35" s="19">
        <f t="shared" si="0"/>
        <v>70.209594726562955</v>
      </c>
      <c r="J35" s="19">
        <f t="shared" si="0"/>
        <v>32.487701416015966</v>
      </c>
      <c r="K35" s="19">
        <f t="shared" si="1"/>
        <v>47.468203735351779</v>
      </c>
      <c r="L35" s="20">
        <f t="shared" si="2"/>
        <v>1.4611130263574339</v>
      </c>
      <c r="M35" s="20">
        <f t="shared" si="5"/>
        <v>1.6427440660481749</v>
      </c>
      <c r="P35" s="18">
        <f t="shared" si="4"/>
        <v>-3.9041734794676564</v>
      </c>
    </row>
    <row r="36" spans="1:16" x14ac:dyDescent="0.15">
      <c r="A36" s="18">
        <v>17.5</v>
      </c>
      <c r="B36" s="18">
        <v>34</v>
      </c>
      <c r="D36">
        <v>550.32550048828102</v>
      </c>
      <c r="E36">
        <v>507.186279296875</v>
      </c>
      <c r="F36">
        <v>480.09896850585898</v>
      </c>
      <c r="G36">
        <v>473.81573486328102</v>
      </c>
      <c r="I36" s="19">
        <f t="shared" si="0"/>
        <v>70.226531982422046</v>
      </c>
      <c r="J36" s="19">
        <f t="shared" si="0"/>
        <v>33.370544433593977</v>
      </c>
      <c r="K36" s="19">
        <f t="shared" si="1"/>
        <v>46.867150878906259</v>
      </c>
      <c r="L36" s="20">
        <f t="shared" si="2"/>
        <v>1.4044466961625388</v>
      </c>
      <c r="M36" s="20">
        <f t="shared" si="5"/>
        <v>1.5914198252559486</v>
      </c>
      <c r="P36" s="18">
        <f t="shared" si="4"/>
        <v>-6.9064946817791375</v>
      </c>
    </row>
    <row r="37" spans="1:16" x14ac:dyDescent="0.15">
      <c r="A37" s="18">
        <v>18</v>
      </c>
      <c r="B37" s="18">
        <v>35</v>
      </c>
      <c r="D37">
        <v>550.99102783203102</v>
      </c>
      <c r="E37">
        <v>507.33731079101602</v>
      </c>
      <c r="F37">
        <v>479.05651855468801</v>
      </c>
      <c r="G37">
        <v>472.8505859375</v>
      </c>
      <c r="I37" s="19">
        <f t="shared" si="0"/>
        <v>71.934509277343011</v>
      </c>
      <c r="J37" s="19">
        <f t="shared" si="0"/>
        <v>34.486724853516023</v>
      </c>
      <c r="K37" s="19">
        <f t="shared" si="1"/>
        <v>47.793801879881798</v>
      </c>
      <c r="L37" s="20">
        <f t="shared" si="2"/>
        <v>1.3858608517592843</v>
      </c>
      <c r="M37" s="20">
        <f t="shared" si="5"/>
        <v>1.5781760702553629</v>
      </c>
      <c r="P37" s="18">
        <f t="shared" si="4"/>
        <v>-7.681216447220228</v>
      </c>
    </row>
    <row r="38" spans="1:16" x14ac:dyDescent="0.15">
      <c r="A38" s="18">
        <v>18.5</v>
      </c>
      <c r="B38" s="18">
        <v>36</v>
      </c>
      <c r="D38">
        <v>550.30773925781295</v>
      </c>
      <c r="E38">
        <v>507.060791015625</v>
      </c>
      <c r="F38">
        <v>479.04287719726602</v>
      </c>
      <c r="G38">
        <v>473.07757568359398</v>
      </c>
      <c r="I38" s="19">
        <f t="shared" si="0"/>
        <v>71.264862060546932</v>
      </c>
      <c r="J38" s="19">
        <f t="shared" si="0"/>
        <v>33.983215332031023</v>
      </c>
      <c r="K38" s="19">
        <f t="shared" si="1"/>
        <v>47.476611328125216</v>
      </c>
      <c r="L38" s="20">
        <f t="shared" si="2"/>
        <v>1.3970606037203295</v>
      </c>
      <c r="M38" s="20">
        <f t="shared" si="5"/>
        <v>1.5947179116190771</v>
      </c>
      <c r="P38" s="18">
        <f t="shared" si="4"/>
        <v>-6.7135660682773741</v>
      </c>
    </row>
    <row r="39" spans="1:16" x14ac:dyDescent="0.15">
      <c r="A39" s="18">
        <v>19</v>
      </c>
      <c r="B39" s="18">
        <v>37</v>
      </c>
      <c r="D39">
        <v>548.82855224609398</v>
      </c>
      <c r="E39">
        <v>506.08380126953102</v>
      </c>
      <c r="F39">
        <v>479.65646362304699</v>
      </c>
      <c r="G39">
        <v>473.77951049804699</v>
      </c>
      <c r="I39" s="19">
        <f t="shared" si="0"/>
        <v>69.172088623046989</v>
      </c>
      <c r="J39" s="19">
        <f t="shared" si="0"/>
        <v>32.304290771484034</v>
      </c>
      <c r="K39" s="19">
        <f t="shared" si="1"/>
        <v>46.559085083008171</v>
      </c>
      <c r="L39" s="20">
        <f t="shared" si="2"/>
        <v>1.4412662829331413</v>
      </c>
      <c r="M39" s="20">
        <f t="shared" si="5"/>
        <v>1.6442656802345577</v>
      </c>
      <c r="P39" s="18">
        <f t="shared" si="4"/>
        <v>-3.8151634042478619</v>
      </c>
    </row>
    <row r="40" spans="1:16" x14ac:dyDescent="0.15">
      <c r="A40" s="18">
        <v>19.5</v>
      </c>
      <c r="B40" s="18">
        <v>38</v>
      </c>
      <c r="D40">
        <v>549.22723388671898</v>
      </c>
      <c r="E40">
        <v>506.00643920898398</v>
      </c>
      <c r="F40">
        <v>480.00347900390602</v>
      </c>
      <c r="G40">
        <v>473.72586059570301</v>
      </c>
      <c r="I40" s="19">
        <f t="shared" si="0"/>
        <v>69.223754882812955</v>
      </c>
      <c r="J40" s="19">
        <f t="shared" si="0"/>
        <v>32.280578613280966</v>
      </c>
      <c r="K40" s="19">
        <f t="shared" si="1"/>
        <v>46.627349853516279</v>
      </c>
      <c r="L40" s="20">
        <f t="shared" si="2"/>
        <v>1.4444397175189643</v>
      </c>
      <c r="M40" s="20">
        <f t="shared" si="5"/>
        <v>1.6527812042230494</v>
      </c>
      <c r="P40" s="18">
        <f t="shared" si="4"/>
        <v>-3.3170296213646449</v>
      </c>
    </row>
    <row r="41" spans="1:16" x14ac:dyDescent="0.15">
      <c r="A41" s="18">
        <v>20</v>
      </c>
      <c r="B41" s="18">
        <v>39</v>
      </c>
      <c r="D41">
        <v>550.16998291015602</v>
      </c>
      <c r="E41">
        <v>506.56820678710898</v>
      </c>
      <c r="F41">
        <v>479.70587158203102</v>
      </c>
      <c r="G41">
        <v>473.42974853515602</v>
      </c>
      <c r="I41" s="19">
        <f t="shared" si="0"/>
        <v>70.464111328125</v>
      </c>
      <c r="J41" s="19">
        <f t="shared" si="0"/>
        <v>33.138458251952954</v>
      </c>
      <c r="K41" s="19">
        <f t="shared" si="1"/>
        <v>47.267190551757935</v>
      </c>
      <c r="L41" s="20">
        <f t="shared" si="2"/>
        <v>1.42635454529549</v>
      </c>
      <c r="M41" s="20">
        <f t="shared" si="5"/>
        <v>1.6400381214022441</v>
      </c>
      <c r="P41" s="18">
        <f t="shared" si="4"/>
        <v>-4.06246349715438</v>
      </c>
    </row>
    <row r="42" spans="1:16" x14ac:dyDescent="0.15">
      <c r="A42" s="18">
        <v>20.5</v>
      </c>
      <c r="B42" s="18">
        <v>40</v>
      </c>
      <c r="D42">
        <v>551.22406005859398</v>
      </c>
      <c r="E42">
        <v>506.26721191406301</v>
      </c>
      <c r="F42">
        <v>479.55114746093801</v>
      </c>
      <c r="G42">
        <v>473.27944946289102</v>
      </c>
      <c r="I42" s="19">
        <f t="shared" si="0"/>
        <v>71.672912597655966</v>
      </c>
      <c r="J42" s="19">
        <f t="shared" si="0"/>
        <v>32.987762451171989</v>
      </c>
      <c r="K42" s="19">
        <f t="shared" si="1"/>
        <v>48.581478881835579</v>
      </c>
      <c r="L42" s="20">
        <f t="shared" si="2"/>
        <v>1.4727121596605768</v>
      </c>
      <c r="M42" s="20">
        <f t="shared" si="5"/>
        <v>1.6917378251699997</v>
      </c>
      <c r="P42" s="18">
        <f t="shared" si="4"/>
        <v>-1.0381787853059936</v>
      </c>
    </row>
    <row r="43" spans="1:16" x14ac:dyDescent="0.15">
      <c r="A43" s="18">
        <v>21</v>
      </c>
      <c r="B43" s="18">
        <v>41</v>
      </c>
      <c r="D43">
        <v>550.62884521484398</v>
      </c>
      <c r="E43">
        <v>505.30941772460898</v>
      </c>
      <c r="F43">
        <v>479.79284667968801</v>
      </c>
      <c r="G43">
        <v>473.86862182617199</v>
      </c>
      <c r="I43" s="19">
        <f t="shared" si="0"/>
        <v>70.835998535155966</v>
      </c>
      <c r="J43" s="19">
        <f t="shared" si="0"/>
        <v>31.440795898436988</v>
      </c>
      <c r="K43" s="19">
        <f t="shared" si="1"/>
        <v>48.827441406250074</v>
      </c>
      <c r="L43" s="20">
        <f t="shared" si="2"/>
        <v>1.552996354290046</v>
      </c>
      <c r="M43" s="20">
        <f t="shared" si="5"/>
        <v>1.7773641092021377</v>
      </c>
      <c r="P43" s="18">
        <f t="shared" si="4"/>
        <v>3.9707137780647757</v>
      </c>
    </row>
    <row r="44" spans="1:16" x14ac:dyDescent="0.15">
      <c r="A44" s="18">
        <v>21.5</v>
      </c>
      <c r="B44" s="18">
        <v>42</v>
      </c>
      <c r="D44">
        <v>551.140380859375</v>
      </c>
      <c r="E44">
        <v>504.71438598632801</v>
      </c>
      <c r="F44">
        <v>480.16018676757801</v>
      </c>
      <c r="G44">
        <v>473.97000122070301</v>
      </c>
      <c r="I44" s="19">
        <f t="shared" si="0"/>
        <v>70.980194091796989</v>
      </c>
      <c r="J44" s="19">
        <f t="shared" si="0"/>
        <v>30.744384765625</v>
      </c>
      <c r="K44" s="19">
        <f t="shared" si="1"/>
        <v>49.459124755859492</v>
      </c>
      <c r="L44" s="20">
        <f t="shared" si="2"/>
        <v>1.6087205885856353</v>
      </c>
      <c r="M44" s="20">
        <f t="shared" si="5"/>
        <v>1.838430432900396</v>
      </c>
      <c r="P44" s="18">
        <f t="shared" si="4"/>
        <v>7.5429189496659914</v>
      </c>
    </row>
    <row r="45" spans="1:16" x14ac:dyDescent="0.15">
      <c r="A45" s="18">
        <v>22</v>
      </c>
      <c r="B45" s="18">
        <v>43</v>
      </c>
      <c r="D45">
        <v>551.436767578125</v>
      </c>
      <c r="E45">
        <v>504.30865478515602</v>
      </c>
      <c r="F45">
        <v>479.509765625</v>
      </c>
      <c r="G45">
        <v>473.05636596679699</v>
      </c>
      <c r="I45" s="19">
        <f t="shared" si="0"/>
        <v>71.927001953125</v>
      </c>
      <c r="J45" s="19">
        <f t="shared" si="0"/>
        <v>31.252288818359034</v>
      </c>
      <c r="K45" s="19">
        <f t="shared" si="1"/>
        <v>50.050399780273679</v>
      </c>
      <c r="L45" s="20">
        <f t="shared" si="2"/>
        <v>1.6014954959353815</v>
      </c>
      <c r="M45" s="20">
        <f t="shared" si="5"/>
        <v>1.836547429652811</v>
      </c>
      <c r="P45" s="18">
        <f t="shared" si="4"/>
        <v>7.432768648619513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552.90936279296898</v>
      </c>
      <c r="E46">
        <v>504.81344604492199</v>
      </c>
      <c r="F46">
        <v>479.34640502929699</v>
      </c>
      <c r="G46">
        <v>473.27185058593801</v>
      </c>
      <c r="I46" s="19">
        <f t="shared" si="0"/>
        <v>73.562957763671989</v>
      </c>
      <c r="J46" s="19">
        <f t="shared" si="0"/>
        <v>31.541595458983977</v>
      </c>
      <c r="K46" s="19">
        <f t="shared" si="1"/>
        <v>51.48384094238321</v>
      </c>
      <c r="L46" s="20">
        <f t="shared" si="2"/>
        <v>1.632252274915253</v>
      </c>
      <c r="M46" s="20">
        <f t="shared" si="5"/>
        <v>1.8726462980353513</v>
      </c>
      <c r="P46" s="18">
        <f t="shared" si="4"/>
        <v>9.5444491382170877</v>
      </c>
    </row>
    <row r="47" spans="1:16" x14ac:dyDescent="0.15">
      <c r="A47" s="18">
        <v>23</v>
      </c>
      <c r="B47" s="18">
        <v>45</v>
      </c>
      <c r="D47">
        <v>552.67572021484398</v>
      </c>
      <c r="E47">
        <v>504.20669555664102</v>
      </c>
      <c r="F47">
        <v>479.32110595703102</v>
      </c>
      <c r="G47">
        <v>473.14260864257801</v>
      </c>
      <c r="I47" s="19">
        <f t="shared" si="0"/>
        <v>73.354614257812955</v>
      </c>
      <c r="J47" s="19">
        <f t="shared" si="0"/>
        <v>31.064086914063012</v>
      </c>
      <c r="K47" s="19">
        <f t="shared" si="1"/>
        <v>51.609753417968847</v>
      </c>
      <c r="L47" s="20">
        <f t="shared" si="2"/>
        <v>1.6613961183132222</v>
      </c>
      <c r="M47" s="20">
        <f t="shared" si="5"/>
        <v>1.9071322308359893</v>
      </c>
      <c r="P47" s="18">
        <f t="shared" si="4"/>
        <v>11.561777512308232</v>
      </c>
    </row>
    <row r="48" spans="1:16" x14ac:dyDescent="0.15">
      <c r="A48" s="18">
        <v>23.5</v>
      </c>
      <c r="B48" s="18">
        <v>46</v>
      </c>
      <c r="D48">
        <v>552.96209716796898</v>
      </c>
      <c r="E48">
        <v>503.45861816406301</v>
      </c>
      <c r="F48">
        <v>479.68389892578102</v>
      </c>
      <c r="G48">
        <v>473.55325317382801</v>
      </c>
      <c r="I48" s="19">
        <f t="shared" si="0"/>
        <v>73.278198242187955</v>
      </c>
      <c r="J48" s="19">
        <f t="shared" si="0"/>
        <v>29.905364990235</v>
      </c>
      <c r="K48" s="19">
        <f t="shared" si="1"/>
        <v>52.344442749023457</v>
      </c>
      <c r="L48" s="20">
        <f t="shared" si="2"/>
        <v>1.7503361943957376</v>
      </c>
      <c r="M48" s="20">
        <f t="shared" si="5"/>
        <v>2.0014143963211737</v>
      </c>
      <c r="P48" s="18">
        <f t="shared" si="4"/>
        <v>17.077014368551858</v>
      </c>
    </row>
    <row r="49" spans="1:22" x14ac:dyDescent="0.15">
      <c r="A49" s="18">
        <v>24</v>
      </c>
      <c r="B49" s="18">
        <v>47</v>
      </c>
      <c r="D49">
        <v>553.29693603515602</v>
      </c>
      <c r="E49">
        <v>502.61267089843801</v>
      </c>
      <c r="F49">
        <v>480.15972900390602</v>
      </c>
      <c r="G49">
        <v>473.81906127929699</v>
      </c>
      <c r="I49" s="19">
        <f t="shared" si="0"/>
        <v>73.13720703125</v>
      </c>
      <c r="J49" s="19">
        <f t="shared" si="0"/>
        <v>28.793609619141023</v>
      </c>
      <c r="K49" s="19">
        <f t="shared" si="1"/>
        <v>52.981680297851284</v>
      </c>
      <c r="L49" s="20">
        <f t="shared" si="2"/>
        <v>1.8400499624274562</v>
      </c>
      <c r="M49" s="20">
        <f t="shared" si="5"/>
        <v>2.0964702537555611</v>
      </c>
      <c r="P49" s="18">
        <f t="shared" si="4"/>
        <v>22.637509989607089</v>
      </c>
    </row>
    <row r="50" spans="1:22" x14ac:dyDescent="0.15">
      <c r="A50" s="18">
        <v>24.5</v>
      </c>
      <c r="B50" s="18">
        <v>48</v>
      </c>
      <c r="D50">
        <v>554.456787109375</v>
      </c>
      <c r="E50">
        <v>502.33139038085898</v>
      </c>
      <c r="F50">
        <v>480.17941284179699</v>
      </c>
      <c r="G50">
        <v>473.94863891601602</v>
      </c>
      <c r="I50" s="19">
        <f t="shared" si="0"/>
        <v>74.277374267578011</v>
      </c>
      <c r="J50" s="19">
        <f t="shared" si="0"/>
        <v>28.382751464842954</v>
      </c>
      <c r="K50" s="19">
        <f t="shared" si="1"/>
        <v>54.409448242187949</v>
      </c>
      <c r="L50" s="20">
        <f t="shared" si="2"/>
        <v>1.9169899123269867</v>
      </c>
      <c r="M50" s="20">
        <f t="shared" si="5"/>
        <v>2.1787522930577605</v>
      </c>
      <c r="P50" s="18">
        <f t="shared" si="4"/>
        <v>27.450773807117599</v>
      </c>
    </row>
    <row r="51" spans="1:22" x14ac:dyDescent="0.15">
      <c r="A51" s="18">
        <v>25</v>
      </c>
      <c r="B51" s="18">
        <v>49</v>
      </c>
      <c r="D51">
        <v>555.35772705078102</v>
      </c>
      <c r="E51">
        <v>502.57940673828102</v>
      </c>
      <c r="F51">
        <v>479.72540283203102</v>
      </c>
      <c r="G51">
        <v>473.296875</v>
      </c>
      <c r="I51" s="19">
        <f t="shared" si="0"/>
        <v>75.63232421875</v>
      </c>
      <c r="J51" s="19">
        <f t="shared" si="0"/>
        <v>29.282531738281023</v>
      </c>
      <c r="K51" s="19">
        <f t="shared" si="1"/>
        <v>55.134552001953281</v>
      </c>
      <c r="L51" s="20">
        <f t="shared" si="2"/>
        <v>1.8828478525945194</v>
      </c>
      <c r="M51" s="20">
        <f t="shared" si="5"/>
        <v>2.149952322727962</v>
      </c>
      <c r="P51" s="18">
        <f t="shared" si="4"/>
        <v>25.766057965004414</v>
      </c>
    </row>
    <row r="52" spans="1:22" x14ac:dyDescent="0.15">
      <c r="A52" s="18">
        <v>25.5</v>
      </c>
      <c r="B52" s="18">
        <v>50</v>
      </c>
      <c r="D52">
        <v>555.9140625</v>
      </c>
      <c r="E52">
        <v>502.46218872070301</v>
      </c>
      <c r="F52">
        <v>479.40750122070301</v>
      </c>
      <c r="G52">
        <v>473.14471435546898</v>
      </c>
      <c r="I52" s="19">
        <f t="shared" si="0"/>
        <v>76.506561279296989</v>
      </c>
      <c r="J52" s="19">
        <f t="shared" si="0"/>
        <v>29.317474365234034</v>
      </c>
      <c r="K52" s="19">
        <f t="shared" si="1"/>
        <v>55.984329223633168</v>
      </c>
      <c r="L52" s="20">
        <f t="shared" si="2"/>
        <v>1.9095890910037556</v>
      </c>
      <c r="M52" s="20">
        <f t="shared" si="5"/>
        <v>2.1820356505398673</v>
      </c>
      <c r="P52" s="18">
        <f t="shared" si="4"/>
        <v>27.64284082323195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555.75329589843795</v>
      </c>
      <c r="E53">
        <v>501.99356079101602</v>
      </c>
      <c r="F53">
        <v>478.95697021484398</v>
      </c>
      <c r="G53">
        <v>472.92999267578102</v>
      </c>
      <c r="I53" s="19">
        <f t="shared" si="0"/>
        <v>76.796325683593977</v>
      </c>
      <c r="J53" s="19">
        <f t="shared" si="0"/>
        <v>29.063568115235</v>
      </c>
      <c r="K53" s="19">
        <f t="shared" si="1"/>
        <v>56.451828002929474</v>
      </c>
      <c r="L53" s="20">
        <f t="shared" si="2"/>
        <v>1.9423571042310412</v>
      </c>
      <c r="M53" s="20">
        <f t="shared" si="5"/>
        <v>2.2201457531698217</v>
      </c>
      <c r="P53" s="18">
        <f t="shared" si="4"/>
        <v>29.872172760383737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555.31799316406295</v>
      </c>
      <c r="E54">
        <v>501.57162475585898</v>
      </c>
      <c r="F54">
        <v>478.99606323242199</v>
      </c>
      <c r="G54">
        <v>472.699951171875</v>
      </c>
      <c r="I54" s="19">
        <f t="shared" si="0"/>
        <v>76.321929931640966</v>
      </c>
      <c r="J54" s="19">
        <f t="shared" si="0"/>
        <v>28.871673583983977</v>
      </c>
      <c r="K54" s="19">
        <f t="shared" si="1"/>
        <v>56.111758422852184</v>
      </c>
      <c r="L54" s="20">
        <f t="shared" si="2"/>
        <v>1.9434882518891852</v>
      </c>
      <c r="M54" s="20">
        <f t="shared" si="5"/>
        <v>2.2266189902306341</v>
      </c>
      <c r="P54" s="18">
        <f t="shared" si="4"/>
        <v>30.250838602786406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554.06329345703102</v>
      </c>
      <c r="E55">
        <v>501.07708740234398</v>
      </c>
      <c r="F55">
        <v>479.27520751953102</v>
      </c>
      <c r="G55">
        <v>472.96682739257801</v>
      </c>
      <c r="I55" s="19">
        <f t="shared" si="0"/>
        <v>74.7880859375</v>
      </c>
      <c r="J55" s="19">
        <f t="shared" si="0"/>
        <v>28.110260009765966</v>
      </c>
      <c r="K55" s="19">
        <f t="shared" si="1"/>
        <v>55.110903930663824</v>
      </c>
      <c r="L55" s="20">
        <f t="shared" si="2"/>
        <v>1.9605262957908389</v>
      </c>
      <c r="M55" s="20">
        <f t="shared" si="5"/>
        <v>2.2489991235349569</v>
      </c>
      <c r="P55" s="18">
        <f t="shared" si="4"/>
        <v>31.56001235173941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553.68017578125</v>
      </c>
      <c r="E56">
        <v>500.63674926757801</v>
      </c>
      <c r="F56">
        <v>479.43597412109398</v>
      </c>
      <c r="G56">
        <v>473.55252075195301</v>
      </c>
      <c r="I56" s="19">
        <f t="shared" si="0"/>
        <v>74.244201660156023</v>
      </c>
      <c r="J56" s="19">
        <f t="shared" si="0"/>
        <v>27.084228515625</v>
      </c>
      <c r="K56" s="19">
        <f t="shared" si="1"/>
        <v>55.285241699218524</v>
      </c>
      <c r="L56" s="20">
        <f t="shared" si="2"/>
        <v>2.0412337633070941</v>
      </c>
      <c r="M56" s="20">
        <f t="shared" si="5"/>
        <v>2.3350486804538808</v>
      </c>
      <c r="P56" s="18">
        <f t="shared" si="4"/>
        <v>36.593665167629162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553.61004638671898</v>
      </c>
      <c r="E57">
        <v>500.89907836914102</v>
      </c>
      <c r="F57">
        <v>480.20623779296898</v>
      </c>
      <c r="G57">
        <v>474.14364624023398</v>
      </c>
      <c r="I57" s="19">
        <f t="shared" si="0"/>
        <v>73.40380859375</v>
      </c>
      <c r="J57" s="19">
        <f t="shared" si="0"/>
        <v>26.755432128907046</v>
      </c>
      <c r="K57" s="19">
        <f t="shared" si="1"/>
        <v>54.675006103515074</v>
      </c>
      <c r="L57" s="20">
        <f t="shared" si="2"/>
        <v>2.0435104856498736</v>
      </c>
      <c r="M57" s="20">
        <f t="shared" si="5"/>
        <v>2.3426674921993293</v>
      </c>
      <c r="P57" s="18">
        <f t="shared" si="4"/>
        <v>37.039343850580956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552.68646240234398</v>
      </c>
      <c r="E58">
        <v>500.07577514648398</v>
      </c>
      <c r="F58">
        <v>479.56100463867199</v>
      </c>
      <c r="G58">
        <v>473.71145629882801</v>
      </c>
      <c r="I58" s="19">
        <f t="shared" si="0"/>
        <v>73.125457763671989</v>
      </c>
      <c r="J58" s="19">
        <f t="shared" si="0"/>
        <v>26.364318847655966</v>
      </c>
      <c r="K58" s="19">
        <f t="shared" si="1"/>
        <v>54.670434570312814</v>
      </c>
      <c r="L58" s="20">
        <f t="shared" si="2"/>
        <v>2.0736524575590742</v>
      </c>
      <c r="M58" s="20">
        <f t="shared" si="5"/>
        <v>2.3781515535111986</v>
      </c>
      <c r="P58" s="18">
        <f t="shared" si="4"/>
        <v>39.115059886050915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551.3369140625</v>
      </c>
      <c r="E59">
        <v>500.40390014648398</v>
      </c>
      <c r="F59">
        <v>479.73965454101602</v>
      </c>
      <c r="G59">
        <v>473.57659912109398</v>
      </c>
      <c r="I59" s="19">
        <f t="shared" si="0"/>
        <v>71.597259521483977</v>
      </c>
      <c r="J59" s="19">
        <f t="shared" si="0"/>
        <v>26.82730102539</v>
      </c>
      <c r="K59" s="19">
        <f t="shared" si="1"/>
        <v>52.818148803710983</v>
      </c>
      <c r="L59" s="20">
        <f t="shared" si="2"/>
        <v>1.9688208200192268</v>
      </c>
      <c r="M59" s="20">
        <f t="shared" si="5"/>
        <v>2.2786620053740201</v>
      </c>
      <c r="P59" s="18">
        <f t="shared" si="4"/>
        <v>33.295206047591769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550.22180175781295</v>
      </c>
      <c r="E60">
        <v>500.24456787109398</v>
      </c>
      <c r="F60">
        <v>479.47839355468801</v>
      </c>
      <c r="G60">
        <v>473.21472167968801</v>
      </c>
      <c r="I60" s="19">
        <f t="shared" si="0"/>
        <v>70.743408203124943</v>
      </c>
      <c r="J60" s="19">
        <f t="shared" si="0"/>
        <v>27.029846191405966</v>
      </c>
      <c r="K60" s="19">
        <f t="shared" si="1"/>
        <v>51.822515869140773</v>
      </c>
      <c r="L60" s="20">
        <f t="shared" si="2"/>
        <v>1.9172331023332845</v>
      </c>
      <c r="M60" s="20">
        <f t="shared" si="5"/>
        <v>2.2324163770907468</v>
      </c>
      <c r="P60" s="18">
        <f t="shared" si="4"/>
        <v>30.589969142653146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549.323486328125</v>
      </c>
      <c r="E61">
        <v>501.09576416015602</v>
      </c>
      <c r="F61">
        <v>478.90438842773398</v>
      </c>
      <c r="G61">
        <v>472.44384765625</v>
      </c>
      <c r="I61" s="19">
        <f t="shared" si="0"/>
        <v>70.419097900391023</v>
      </c>
      <c r="J61" s="19">
        <f t="shared" si="0"/>
        <v>28.651916503906023</v>
      </c>
      <c r="K61" s="19">
        <f t="shared" si="1"/>
        <v>50.362756347656813</v>
      </c>
      <c r="L61" s="20">
        <f t="shared" si="2"/>
        <v>1.757744768689069</v>
      </c>
      <c r="M61" s="20">
        <f t="shared" si="5"/>
        <v>2.0782701328491999</v>
      </c>
      <c r="P61" s="18">
        <f t="shared" si="4"/>
        <v>21.572855003223406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547.99884033203102</v>
      </c>
      <c r="E62">
        <v>501.83950805664102</v>
      </c>
      <c r="F62">
        <v>479.31460571289102</v>
      </c>
      <c r="G62">
        <v>473.01119995117199</v>
      </c>
      <c r="I62" s="19">
        <f t="shared" si="0"/>
        <v>68.68423461914</v>
      </c>
      <c r="J62" s="19">
        <f t="shared" si="0"/>
        <v>28.828308105469034</v>
      </c>
      <c r="K62" s="19">
        <f t="shared" si="1"/>
        <v>48.504418945311677</v>
      </c>
      <c r="L62" s="20">
        <f t="shared" si="2"/>
        <v>1.6825274229710996</v>
      </c>
      <c r="M62" s="20">
        <f t="shared" si="5"/>
        <v>2.0083948765338997</v>
      </c>
      <c r="P62" s="18">
        <f t="shared" si="4"/>
        <v>17.485352483670304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546.87725830078102</v>
      </c>
      <c r="E63">
        <v>502.63623046875</v>
      </c>
      <c r="F63">
        <v>478.75631713867199</v>
      </c>
      <c r="G63">
        <v>472.88650512695301</v>
      </c>
      <c r="I63" s="19">
        <f t="shared" si="0"/>
        <v>68.120941162109034</v>
      </c>
      <c r="J63" s="19">
        <f t="shared" si="0"/>
        <v>29.749725341796989</v>
      </c>
      <c r="K63" s="19">
        <f t="shared" si="1"/>
        <v>47.296133422851142</v>
      </c>
      <c r="L63" s="20">
        <f t="shared" si="2"/>
        <v>1.5898006747780713</v>
      </c>
      <c r="M63" s="20">
        <f t="shared" si="5"/>
        <v>1.92101021774354</v>
      </c>
      <c r="P63" s="18">
        <f t="shared" si="4"/>
        <v>12.373600029208502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545.14666748046898</v>
      </c>
      <c r="E64">
        <v>502.37811279296898</v>
      </c>
      <c r="F64">
        <v>478.49963378906301</v>
      </c>
      <c r="G64">
        <v>472.77981567382801</v>
      </c>
      <c r="I64" s="19">
        <f t="shared" si="0"/>
        <v>66.647033691405966</v>
      </c>
      <c r="J64" s="19">
        <f t="shared" si="0"/>
        <v>29.598297119140966</v>
      </c>
      <c r="K64" s="19">
        <f t="shared" si="1"/>
        <v>45.92822570800729</v>
      </c>
      <c r="L64" s="20">
        <f t="shared" si="2"/>
        <v>1.5517185168840641</v>
      </c>
      <c r="M64" s="20">
        <f t="shared" si="5"/>
        <v>1.8882701492522018</v>
      </c>
      <c r="P64" s="18">
        <f t="shared" si="4"/>
        <v>10.458399720749915</v>
      </c>
      <c r="R64" s="29"/>
      <c r="S64" s="29"/>
      <c r="T64" s="29"/>
      <c r="U64" s="18">
        <v>12.5</v>
      </c>
      <c r="V64" s="20">
        <f t="shared" ref="V64:V83" si="6">L26</f>
        <v>1.7722928895414052</v>
      </c>
    </row>
    <row r="65" spans="1:22" x14ac:dyDescent="0.15">
      <c r="A65" s="18">
        <v>32</v>
      </c>
      <c r="B65" s="18">
        <v>63</v>
      </c>
      <c r="D65">
        <v>544.318115234375</v>
      </c>
      <c r="E65">
        <v>502.80133056640602</v>
      </c>
      <c r="F65">
        <v>478.63055419921898</v>
      </c>
      <c r="G65">
        <v>472.63571166992199</v>
      </c>
      <c r="I65" s="19">
        <f t="shared" si="0"/>
        <v>65.687561035156023</v>
      </c>
      <c r="J65" s="19">
        <f t="shared" si="0"/>
        <v>30.165618896484034</v>
      </c>
      <c r="K65" s="19">
        <f t="shared" si="1"/>
        <v>44.571627807617205</v>
      </c>
      <c r="L65" s="20">
        <f t="shared" si="2"/>
        <v>1.4775638438106857</v>
      </c>
      <c r="M65" s="20">
        <f t="shared" si="5"/>
        <v>1.8194575655814922</v>
      </c>
      <c r="P65" s="18">
        <f t="shared" si="4"/>
        <v>6.4330605096593123</v>
      </c>
      <c r="R65" s="29"/>
      <c r="S65" s="29"/>
      <c r="T65" s="29"/>
      <c r="U65" s="18">
        <v>13</v>
      </c>
      <c r="V65" s="20">
        <f t="shared" si="6"/>
        <v>1.6909444174799375</v>
      </c>
    </row>
    <row r="66" spans="1:22" x14ac:dyDescent="0.15">
      <c r="A66" s="18">
        <v>32.5</v>
      </c>
      <c r="B66" s="18">
        <v>64</v>
      </c>
      <c r="D66">
        <v>542.81750488281295</v>
      </c>
      <c r="E66">
        <v>502.96368408203102</v>
      </c>
      <c r="F66">
        <v>478.39474487304699</v>
      </c>
      <c r="G66">
        <v>472.39096069335898</v>
      </c>
      <c r="I66" s="19">
        <f t="shared" ref="I66:J129" si="7">D66-F66</f>
        <v>64.422760009765966</v>
      </c>
      <c r="J66" s="19">
        <f t="shared" si="7"/>
        <v>30.572723388672046</v>
      </c>
      <c r="K66" s="19">
        <f t="shared" ref="K66:K129" si="8">I66-0.7*J66</f>
        <v>43.021853637695536</v>
      </c>
      <c r="L66" s="20">
        <f t="shared" ref="L66:L129" si="9">K66/J66</f>
        <v>1.407197294488858</v>
      </c>
      <c r="M66" s="20">
        <f t="shared" si="5"/>
        <v>1.7544331056623332</v>
      </c>
      <c r="P66" s="18">
        <f t="shared" si="4"/>
        <v>2.629315696862915</v>
      </c>
      <c r="R66" s="29"/>
      <c r="S66" s="29"/>
      <c r="T66" s="29"/>
      <c r="U66" s="18">
        <v>13.5</v>
      </c>
      <c r="V66" s="20">
        <f t="shared" si="6"/>
        <v>1.6410973685896446</v>
      </c>
    </row>
    <row r="67" spans="1:22" x14ac:dyDescent="0.15">
      <c r="A67" s="18">
        <v>33</v>
      </c>
      <c r="B67" s="18">
        <v>65</v>
      </c>
      <c r="D67">
        <v>541.95721435546898</v>
      </c>
      <c r="E67">
        <v>502.9375</v>
      </c>
      <c r="F67">
        <v>478.92755126953102</v>
      </c>
      <c r="G67">
        <v>473.05032348632801</v>
      </c>
      <c r="I67" s="19">
        <f t="shared" si="7"/>
        <v>63.029663085937955</v>
      </c>
      <c r="J67" s="19">
        <f t="shared" si="7"/>
        <v>29.887176513671989</v>
      </c>
      <c r="K67" s="19">
        <f t="shared" si="8"/>
        <v>42.108639526367568</v>
      </c>
      <c r="L67" s="20">
        <f t="shared" si="9"/>
        <v>1.4089199596055797</v>
      </c>
      <c r="M67" s="20">
        <f t="shared" si="5"/>
        <v>1.7614978601817239</v>
      </c>
      <c r="P67" s="18">
        <f t="shared" si="4"/>
        <v>3.0425836177379413</v>
      </c>
      <c r="R67" s="29"/>
      <c r="S67" s="29"/>
      <c r="T67" s="29"/>
      <c r="U67" s="18">
        <v>14</v>
      </c>
      <c r="V67" s="20">
        <f t="shared" si="6"/>
        <v>1.5561099614757699</v>
      </c>
    </row>
    <row r="68" spans="1:22" x14ac:dyDescent="0.15">
      <c r="A68" s="18">
        <v>33.5</v>
      </c>
      <c r="B68" s="18">
        <v>66</v>
      </c>
      <c r="D68">
        <v>541.43743896484398</v>
      </c>
      <c r="E68">
        <v>503.38809204101602</v>
      </c>
      <c r="F68">
        <v>479.08016967773398</v>
      </c>
      <c r="G68">
        <v>473.43249511718801</v>
      </c>
      <c r="I68" s="19">
        <f t="shared" si="7"/>
        <v>62.35726928711</v>
      </c>
      <c r="J68" s="19">
        <f t="shared" si="7"/>
        <v>29.955596923828011</v>
      </c>
      <c r="K68" s="19">
        <f t="shared" si="8"/>
        <v>41.388351440430398</v>
      </c>
      <c r="L68" s="20">
        <f t="shared" si="9"/>
        <v>1.3816567082830611</v>
      </c>
      <c r="M68" s="20">
        <f t="shared" si="5"/>
        <v>1.7395766982618741</v>
      </c>
      <c r="P68" s="18">
        <f t="shared" si="4"/>
        <v>1.7602583812536516</v>
      </c>
      <c r="R68" s="29"/>
      <c r="S68" s="29"/>
      <c r="T68" s="29"/>
      <c r="U68" s="18">
        <v>14.5</v>
      </c>
      <c r="V68" s="20">
        <f t="shared" si="6"/>
        <v>1.5235089492068188</v>
      </c>
    </row>
    <row r="69" spans="1:22" x14ac:dyDescent="0.15">
      <c r="A69" s="18">
        <v>34</v>
      </c>
      <c r="B69" s="18">
        <v>67</v>
      </c>
      <c r="D69">
        <v>541.48834228515602</v>
      </c>
      <c r="E69">
        <v>503.52874755859398</v>
      </c>
      <c r="F69">
        <v>479.06985473632801</v>
      </c>
      <c r="G69">
        <v>472.88073730468801</v>
      </c>
      <c r="I69" s="19">
        <f t="shared" si="7"/>
        <v>62.418487548828011</v>
      </c>
      <c r="J69" s="19">
        <f t="shared" si="7"/>
        <v>30.648010253905966</v>
      </c>
      <c r="K69" s="19">
        <f t="shared" si="8"/>
        <v>40.964880371093841</v>
      </c>
      <c r="L69" s="20">
        <f t="shared" si="9"/>
        <v>1.3366244670279379</v>
      </c>
      <c r="M69" s="20">
        <f t="shared" si="5"/>
        <v>1.6998865464094197</v>
      </c>
      <c r="P69" s="18">
        <f t="shared" si="4"/>
        <v>-0.56150191349648138</v>
      </c>
      <c r="U69" s="18">
        <v>15</v>
      </c>
      <c r="V69" s="20">
        <f t="shared" si="6"/>
        <v>1.4792874500353728</v>
      </c>
    </row>
    <row r="70" spans="1:22" x14ac:dyDescent="0.15">
      <c r="A70" s="18">
        <v>34.5</v>
      </c>
      <c r="B70" s="18">
        <v>68</v>
      </c>
      <c r="D70">
        <v>540.46337890625</v>
      </c>
      <c r="E70">
        <v>503.71057128906301</v>
      </c>
      <c r="F70">
        <v>479.126220703125</v>
      </c>
      <c r="G70">
        <v>472.95681762695301</v>
      </c>
      <c r="I70" s="19">
        <f t="shared" si="7"/>
        <v>61.337158203125</v>
      </c>
      <c r="J70" s="19">
        <f t="shared" si="7"/>
        <v>30.75375366211</v>
      </c>
      <c r="K70" s="19">
        <f t="shared" si="8"/>
        <v>39.809530639648003</v>
      </c>
      <c r="L70" s="20">
        <f t="shared" si="9"/>
        <v>1.2944608673475564</v>
      </c>
      <c r="M70" s="20">
        <f t="shared" si="5"/>
        <v>1.6630650361317072</v>
      </c>
      <c r="P70" s="18">
        <f t="shared" ref="P70:P133" si="10">(M70-$O$2)/$O$2*100</f>
        <v>-2.7154548858442111</v>
      </c>
      <c r="U70" s="18">
        <v>15.5</v>
      </c>
      <c r="V70" s="20">
        <f t="shared" si="6"/>
        <v>1.4451992732292644</v>
      </c>
    </row>
    <row r="71" spans="1:22" x14ac:dyDescent="0.15">
      <c r="A71" s="18">
        <v>35</v>
      </c>
      <c r="B71" s="18">
        <v>69</v>
      </c>
      <c r="D71">
        <v>539.76226806640602</v>
      </c>
      <c r="E71">
        <v>503.42401123046898</v>
      </c>
      <c r="F71">
        <v>478.95635986328102</v>
      </c>
      <c r="G71">
        <v>472.72344970703102</v>
      </c>
      <c r="I71" s="19">
        <f t="shared" si="7"/>
        <v>60.805908203125</v>
      </c>
      <c r="J71" s="19">
        <f t="shared" si="7"/>
        <v>30.700561523437955</v>
      </c>
      <c r="K71" s="19">
        <f t="shared" si="8"/>
        <v>39.315515136718432</v>
      </c>
      <c r="L71" s="20">
        <f t="shared" si="9"/>
        <v>1.280612248955235</v>
      </c>
      <c r="M71" s="20">
        <f t="shared" si="5"/>
        <v>1.6545585071420545</v>
      </c>
      <c r="P71" s="18">
        <f t="shared" si="10"/>
        <v>-3.2130624870379854</v>
      </c>
      <c r="U71" s="18">
        <v>16</v>
      </c>
      <c r="V71" s="20">
        <f t="shared" si="6"/>
        <v>1.4356868325582044</v>
      </c>
    </row>
    <row r="72" spans="1:22" x14ac:dyDescent="0.15">
      <c r="A72" s="18">
        <v>35.5</v>
      </c>
      <c r="B72" s="18">
        <v>70</v>
      </c>
      <c r="D72">
        <v>539.13171386718795</v>
      </c>
      <c r="E72">
        <v>503.54678344726602</v>
      </c>
      <c r="F72">
        <v>478.91998291015602</v>
      </c>
      <c r="G72">
        <v>472.82284545898398</v>
      </c>
      <c r="I72" s="19">
        <f t="shared" si="7"/>
        <v>60.211730957031932</v>
      </c>
      <c r="J72" s="19">
        <f t="shared" si="7"/>
        <v>30.723937988282046</v>
      </c>
      <c r="K72" s="19">
        <f t="shared" si="8"/>
        <v>38.704974365234506</v>
      </c>
      <c r="L72" s="20">
        <f t="shared" si="9"/>
        <v>1.2597660618894748</v>
      </c>
      <c r="M72" s="20">
        <f t="shared" si="5"/>
        <v>1.6390544094789634</v>
      </c>
      <c r="P72" s="18">
        <f t="shared" si="10"/>
        <v>-4.1200078293966929</v>
      </c>
      <c r="U72" s="18">
        <v>16.5</v>
      </c>
      <c r="V72" s="20">
        <f t="shared" si="6"/>
        <v>1.4852014621417429</v>
      </c>
    </row>
    <row r="73" spans="1:22" x14ac:dyDescent="0.15">
      <c r="A73" s="18">
        <v>36</v>
      </c>
      <c r="B73" s="18">
        <v>71</v>
      </c>
      <c r="D73">
        <v>538.49426269531295</v>
      </c>
      <c r="E73">
        <v>503.55517578125</v>
      </c>
      <c r="F73">
        <v>479.17971801757801</v>
      </c>
      <c r="G73">
        <v>473.15881347656301</v>
      </c>
      <c r="I73" s="19">
        <f t="shared" si="7"/>
        <v>59.314544677734943</v>
      </c>
      <c r="J73" s="19">
        <f t="shared" si="7"/>
        <v>30.396362304686988</v>
      </c>
      <c r="K73" s="19">
        <f t="shared" si="8"/>
        <v>38.037091064454053</v>
      </c>
      <c r="L73" s="20">
        <f t="shared" si="9"/>
        <v>1.2513698410085372</v>
      </c>
      <c r="M73" s="20">
        <f t="shared" si="5"/>
        <v>1.6360002780006946</v>
      </c>
      <c r="P73" s="18">
        <f t="shared" si="10"/>
        <v>-4.2986657803047992</v>
      </c>
      <c r="U73" s="18">
        <v>17</v>
      </c>
      <c r="V73" s="20">
        <f t="shared" si="6"/>
        <v>1.4611130263574339</v>
      </c>
    </row>
    <row r="74" spans="1:22" x14ac:dyDescent="0.15">
      <c r="A74" s="18">
        <v>36.5</v>
      </c>
      <c r="B74" s="18">
        <v>72</v>
      </c>
      <c r="D74">
        <v>539.12982177734398</v>
      </c>
      <c r="E74">
        <v>504.22692871093801</v>
      </c>
      <c r="F74">
        <v>479.87301635742199</v>
      </c>
      <c r="G74">
        <v>473.86648559570301</v>
      </c>
      <c r="I74" s="19">
        <f t="shared" si="7"/>
        <v>59.256805419921989</v>
      </c>
      <c r="J74" s="19">
        <f t="shared" si="7"/>
        <v>30.360443115235</v>
      </c>
      <c r="K74" s="19">
        <f t="shared" si="8"/>
        <v>38.004495239257494</v>
      </c>
      <c r="L74" s="20">
        <f t="shared" si="9"/>
        <v>1.2517766982190941</v>
      </c>
      <c r="M74" s="20">
        <f t="shared" si="5"/>
        <v>1.6417492246139203</v>
      </c>
      <c r="P74" s="18">
        <f t="shared" si="10"/>
        <v>-3.9623688562505719</v>
      </c>
      <c r="U74" s="18">
        <v>17.5</v>
      </c>
      <c r="V74" s="20">
        <f t="shared" si="6"/>
        <v>1.4044466961625388</v>
      </c>
    </row>
    <row r="75" spans="1:22" x14ac:dyDescent="0.15">
      <c r="A75" s="18">
        <v>37</v>
      </c>
      <c r="B75" s="18">
        <v>73</v>
      </c>
      <c r="D75">
        <v>538.83831787109398</v>
      </c>
      <c r="E75">
        <v>504.33087158203102</v>
      </c>
      <c r="F75">
        <v>479.30596923828102</v>
      </c>
      <c r="G75">
        <v>473.16458129882801</v>
      </c>
      <c r="I75" s="19">
        <f t="shared" si="7"/>
        <v>59.532348632812955</v>
      </c>
      <c r="J75" s="19">
        <f t="shared" si="7"/>
        <v>31.166290283203011</v>
      </c>
      <c r="K75" s="19">
        <f t="shared" si="8"/>
        <v>37.715945434570848</v>
      </c>
      <c r="L75" s="20">
        <f t="shared" si="9"/>
        <v>1.2101519010396229</v>
      </c>
      <c r="M75" s="20">
        <f t="shared" si="5"/>
        <v>1.6054665168371178</v>
      </c>
      <c r="P75" s="18">
        <f t="shared" si="10"/>
        <v>-6.0848034242854245</v>
      </c>
      <c r="U75" s="18">
        <v>18</v>
      </c>
      <c r="V75" s="20">
        <f t="shared" si="6"/>
        <v>1.3858608517592843</v>
      </c>
    </row>
    <row r="76" spans="1:22" x14ac:dyDescent="0.15">
      <c r="A76" s="18">
        <v>37.5</v>
      </c>
      <c r="B76" s="18">
        <v>74</v>
      </c>
      <c r="D76">
        <v>539.5869140625</v>
      </c>
      <c r="E76">
        <v>504</v>
      </c>
      <c r="F76">
        <v>479.67205810546898</v>
      </c>
      <c r="G76">
        <v>473.61901855468801</v>
      </c>
      <c r="I76" s="19">
        <f t="shared" si="7"/>
        <v>59.914855957031023</v>
      </c>
      <c r="J76" s="19">
        <f t="shared" si="7"/>
        <v>30.380981445311988</v>
      </c>
      <c r="K76" s="19">
        <f t="shared" si="8"/>
        <v>38.648168945312634</v>
      </c>
      <c r="L76" s="20">
        <f t="shared" si="9"/>
        <v>1.2721171965718814</v>
      </c>
      <c r="M76" s="20">
        <f t="shared" si="5"/>
        <v>1.6727739017720453</v>
      </c>
      <c r="P76" s="18">
        <f t="shared" si="10"/>
        <v>-2.1475140315335981</v>
      </c>
      <c r="U76" s="18">
        <v>18.5</v>
      </c>
      <c r="V76" s="20">
        <f t="shared" si="6"/>
        <v>1.3970606037203295</v>
      </c>
    </row>
    <row r="77" spans="1:22" x14ac:dyDescent="0.15">
      <c r="A77" s="18">
        <v>38</v>
      </c>
      <c r="B77" s="18">
        <v>75</v>
      </c>
      <c r="D77">
        <v>540.12841796875</v>
      </c>
      <c r="E77">
        <v>503.56677246093801</v>
      </c>
      <c r="F77">
        <v>479.52902221679699</v>
      </c>
      <c r="G77">
        <v>473.17623901367199</v>
      </c>
      <c r="I77" s="19">
        <f t="shared" si="7"/>
        <v>60.599395751953011</v>
      </c>
      <c r="J77" s="19">
        <f t="shared" si="7"/>
        <v>30.390533447266023</v>
      </c>
      <c r="K77" s="19">
        <f t="shared" si="8"/>
        <v>39.326022338866792</v>
      </c>
      <c r="L77" s="20">
        <f t="shared" si="9"/>
        <v>1.2940221140608053</v>
      </c>
      <c r="M77" s="20">
        <f t="shared" si="5"/>
        <v>1.700020908663638</v>
      </c>
      <c r="P77" s="18">
        <f t="shared" si="10"/>
        <v>-0.55364210615392573</v>
      </c>
      <c r="U77" s="18">
        <v>19</v>
      </c>
      <c r="V77" s="20">
        <f t="shared" si="6"/>
        <v>1.4412662829331413</v>
      </c>
    </row>
    <row r="78" spans="1:22" x14ac:dyDescent="0.15">
      <c r="A78" s="18">
        <v>38.5</v>
      </c>
      <c r="B78" s="18">
        <v>76</v>
      </c>
      <c r="D78">
        <v>539.71569824218795</v>
      </c>
      <c r="E78">
        <v>502.93106079101602</v>
      </c>
      <c r="F78">
        <v>479.359130859375</v>
      </c>
      <c r="G78">
        <v>473.09289550781301</v>
      </c>
      <c r="I78" s="19">
        <f t="shared" si="7"/>
        <v>60.356567382812955</v>
      </c>
      <c r="J78" s="19">
        <f t="shared" si="7"/>
        <v>29.838165283203011</v>
      </c>
      <c r="K78" s="19">
        <f t="shared" si="8"/>
        <v>39.469851684570848</v>
      </c>
      <c r="L78" s="20">
        <f t="shared" si="9"/>
        <v>1.3227975416702267</v>
      </c>
      <c r="M78" s="20">
        <f t="shared" si="5"/>
        <v>1.7341384256757282</v>
      </c>
      <c r="P78" s="18">
        <f t="shared" si="10"/>
        <v>1.4421349986704997</v>
      </c>
      <c r="U78" s="18">
        <v>19.5</v>
      </c>
      <c r="V78" s="20">
        <f t="shared" si="6"/>
        <v>1.4444397175189643</v>
      </c>
    </row>
    <row r="79" spans="1:22" x14ac:dyDescent="0.15">
      <c r="A79" s="18">
        <v>39</v>
      </c>
      <c r="B79" s="18">
        <v>77</v>
      </c>
      <c r="D79">
        <v>540.95867919921898</v>
      </c>
      <c r="E79">
        <v>502.64385986328102</v>
      </c>
      <c r="F79">
        <v>479.22247314453102</v>
      </c>
      <c r="G79">
        <v>473.190185546875</v>
      </c>
      <c r="I79" s="19">
        <f t="shared" si="7"/>
        <v>61.736206054687955</v>
      </c>
      <c r="J79" s="19">
        <f t="shared" si="7"/>
        <v>29.453674316406023</v>
      </c>
      <c r="K79" s="19">
        <f t="shared" si="8"/>
        <v>41.11863403320374</v>
      </c>
      <c r="L79" s="20">
        <f t="shared" si="9"/>
        <v>1.396044296256111</v>
      </c>
      <c r="M79" s="20">
        <f t="shared" si="5"/>
        <v>1.8127272696642815</v>
      </c>
      <c r="P79" s="18">
        <f t="shared" si="10"/>
        <v>6.0393574598300308</v>
      </c>
      <c r="U79" s="18">
        <v>20</v>
      </c>
      <c r="V79" s="20">
        <f t="shared" si="6"/>
        <v>1.42635454529549</v>
      </c>
    </row>
    <row r="80" spans="1:22" x14ac:dyDescent="0.15">
      <c r="A80" s="18">
        <v>39.5</v>
      </c>
      <c r="B80" s="18">
        <v>78</v>
      </c>
      <c r="D80">
        <v>541.052734375</v>
      </c>
      <c r="E80">
        <v>502.53125</v>
      </c>
      <c r="F80">
        <v>479.44778442382801</v>
      </c>
      <c r="G80">
        <v>473.15155029296898</v>
      </c>
      <c r="I80" s="19">
        <f t="shared" si="7"/>
        <v>61.604949951171989</v>
      </c>
      <c r="J80" s="19">
        <f t="shared" si="7"/>
        <v>29.379699707031023</v>
      </c>
      <c r="K80" s="19">
        <f t="shared" si="8"/>
        <v>41.039160156250276</v>
      </c>
      <c r="L80" s="20">
        <f t="shared" si="9"/>
        <v>1.3968543097950372</v>
      </c>
      <c r="M80" s="20">
        <f t="shared" si="5"/>
        <v>1.8188793726058765</v>
      </c>
      <c r="P80" s="18">
        <f t="shared" si="10"/>
        <v>6.3992378753071355</v>
      </c>
      <c r="U80" s="18">
        <v>20.5</v>
      </c>
      <c r="V80" s="20">
        <f t="shared" si="6"/>
        <v>1.4727121596605768</v>
      </c>
    </row>
    <row r="81" spans="1:22" x14ac:dyDescent="0.15">
      <c r="A81" s="18">
        <v>40</v>
      </c>
      <c r="B81" s="18">
        <v>79</v>
      </c>
      <c r="D81">
        <v>541.40576171875</v>
      </c>
      <c r="E81">
        <v>501.46295166015602</v>
      </c>
      <c r="F81">
        <v>479.48309326171898</v>
      </c>
      <c r="G81">
        <v>473.21139526367199</v>
      </c>
      <c r="I81" s="19">
        <f t="shared" si="7"/>
        <v>61.922668457031023</v>
      </c>
      <c r="J81" s="19">
        <f t="shared" si="7"/>
        <v>28.251556396484034</v>
      </c>
      <c r="K81" s="19">
        <f t="shared" si="8"/>
        <v>42.146578979492205</v>
      </c>
      <c r="L81" s="20">
        <f t="shared" si="9"/>
        <v>1.491832109636885</v>
      </c>
      <c r="M81" s="20">
        <f t="shared" si="5"/>
        <v>1.919199261850393</v>
      </c>
      <c r="P81" s="18">
        <f t="shared" si="10"/>
        <v>12.267664292205462</v>
      </c>
      <c r="U81" s="18">
        <v>21</v>
      </c>
      <c r="V81" s="20">
        <f t="shared" si="6"/>
        <v>1.552996354290046</v>
      </c>
    </row>
    <row r="82" spans="1:22" x14ac:dyDescent="0.15">
      <c r="A82" s="18">
        <v>40.5</v>
      </c>
      <c r="B82" s="18">
        <v>80</v>
      </c>
      <c r="D82">
        <v>541.85906982421898</v>
      </c>
      <c r="E82">
        <v>501.33154296875</v>
      </c>
      <c r="F82">
        <v>479.53234863281301</v>
      </c>
      <c r="G82">
        <v>473.023193359375</v>
      </c>
      <c r="I82" s="19">
        <f t="shared" si="7"/>
        <v>62.326721191405966</v>
      </c>
      <c r="J82" s="19">
        <f t="shared" si="7"/>
        <v>28.308349609375</v>
      </c>
      <c r="K82" s="19">
        <f t="shared" si="8"/>
        <v>42.510876464843463</v>
      </c>
      <c r="L82" s="20">
        <f t="shared" si="9"/>
        <v>1.5017080490896915</v>
      </c>
      <c r="M82" s="20">
        <f t="shared" si="5"/>
        <v>1.9344172907058685</v>
      </c>
      <c r="P82" s="18">
        <f t="shared" si="10"/>
        <v>13.157875428014457</v>
      </c>
      <c r="U82" s="18">
        <v>21.5</v>
      </c>
      <c r="V82" s="20">
        <f t="shared" si="6"/>
        <v>1.6087205885856353</v>
      </c>
    </row>
    <row r="83" spans="1:22" x14ac:dyDescent="0.15">
      <c r="A83" s="18">
        <v>41</v>
      </c>
      <c r="B83" s="18">
        <v>81</v>
      </c>
      <c r="D83">
        <v>541.77526855468795</v>
      </c>
      <c r="E83">
        <v>501.48480224609398</v>
      </c>
      <c r="F83">
        <v>479.35125732421898</v>
      </c>
      <c r="G83">
        <v>472.827392578125</v>
      </c>
      <c r="I83" s="19">
        <f t="shared" si="7"/>
        <v>62.424011230468977</v>
      </c>
      <c r="J83" s="19">
        <f t="shared" si="7"/>
        <v>28.657409667968977</v>
      </c>
      <c r="K83" s="19">
        <f t="shared" si="8"/>
        <v>42.36382446289069</v>
      </c>
      <c r="L83" s="20">
        <f t="shared" si="9"/>
        <v>1.4782851958263932</v>
      </c>
      <c r="M83" s="20">
        <f t="shared" si="5"/>
        <v>1.916336526845239</v>
      </c>
      <c r="P83" s="18">
        <f t="shared" si="10"/>
        <v>12.100202487220029</v>
      </c>
      <c r="U83" s="18">
        <v>22</v>
      </c>
      <c r="V83" s="20">
        <f t="shared" si="6"/>
        <v>1.6014954959353815</v>
      </c>
    </row>
    <row r="84" spans="1:22" x14ac:dyDescent="0.15">
      <c r="A84" s="18">
        <v>41.5</v>
      </c>
      <c r="B84" s="18">
        <v>82</v>
      </c>
      <c r="D84">
        <v>542.59649658203102</v>
      </c>
      <c r="E84">
        <v>501.13235473632801</v>
      </c>
      <c r="F84">
        <v>479.04501342773398</v>
      </c>
      <c r="G84">
        <v>472.70373535156301</v>
      </c>
      <c r="I84" s="19">
        <f t="shared" si="7"/>
        <v>63.551483154297046</v>
      </c>
      <c r="J84" s="19">
        <f t="shared" si="7"/>
        <v>28.428619384765</v>
      </c>
      <c r="K84" s="19">
        <f t="shared" si="8"/>
        <v>43.651449584961547</v>
      </c>
      <c r="L84" s="20">
        <f t="shared" si="9"/>
        <v>1.5354755359085259</v>
      </c>
      <c r="M84" s="20">
        <f t="shared" si="5"/>
        <v>1.9788689563300406</v>
      </c>
      <c r="P84" s="18">
        <f t="shared" si="10"/>
        <v>15.758170651509044</v>
      </c>
      <c r="U84" s="18">
        <v>65</v>
      </c>
      <c r="V84" s="20">
        <f t="shared" ref="V84:V104" si="11">L131</f>
        <v>0.99326299921637284</v>
      </c>
    </row>
    <row r="85" spans="1:22" x14ac:dyDescent="0.15">
      <c r="A85" s="18">
        <v>42</v>
      </c>
      <c r="B85" s="18">
        <v>83</v>
      </c>
      <c r="D85">
        <v>542.55206298828102</v>
      </c>
      <c r="E85">
        <v>501.05526733398398</v>
      </c>
      <c r="F85">
        <v>478.69754028320301</v>
      </c>
      <c r="G85">
        <v>472.82601928710898</v>
      </c>
      <c r="I85" s="19">
        <f t="shared" si="7"/>
        <v>63.854522705078011</v>
      </c>
      <c r="J85" s="19">
        <f t="shared" si="7"/>
        <v>28.229248046875</v>
      </c>
      <c r="K85" s="19">
        <f t="shared" si="8"/>
        <v>44.094049072265513</v>
      </c>
      <c r="L85" s="20">
        <f t="shared" si="9"/>
        <v>1.5619987113736371</v>
      </c>
      <c r="M85" s="20">
        <f t="shared" si="5"/>
        <v>2.0107342211978207</v>
      </c>
      <c r="P85" s="18">
        <f t="shared" si="10"/>
        <v>17.622197451576156</v>
      </c>
      <c r="U85" s="18">
        <v>65.5</v>
      </c>
      <c r="V85" s="20">
        <f t="shared" si="11"/>
        <v>0.97653288751160516</v>
      </c>
    </row>
    <row r="86" spans="1:22" x14ac:dyDescent="0.15">
      <c r="A86" s="18">
        <v>42.5</v>
      </c>
      <c r="B86" s="18">
        <v>84</v>
      </c>
      <c r="D86">
        <v>541.796875</v>
      </c>
      <c r="E86">
        <v>500.10629272460898</v>
      </c>
      <c r="F86">
        <v>478.95242309570301</v>
      </c>
      <c r="G86">
        <v>472.55764770507801</v>
      </c>
      <c r="I86" s="19">
        <f t="shared" si="7"/>
        <v>62.844451904296989</v>
      </c>
      <c r="J86" s="19">
        <f t="shared" si="7"/>
        <v>27.548645019530966</v>
      </c>
      <c r="K86" s="19">
        <f t="shared" si="8"/>
        <v>43.560400390625318</v>
      </c>
      <c r="L86" s="20">
        <f t="shared" si="9"/>
        <v>1.5812175284752703</v>
      </c>
      <c r="M86" s="20">
        <f t="shared" si="5"/>
        <v>2.0352951277021227</v>
      </c>
      <c r="P86" s="18">
        <f t="shared" si="10"/>
        <v>19.058940191607579</v>
      </c>
      <c r="U86" s="18">
        <v>66</v>
      </c>
      <c r="V86" s="20">
        <f t="shared" si="11"/>
        <v>0.96551270531710365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541.89410400390602</v>
      </c>
      <c r="E87">
        <v>500.49847412109398</v>
      </c>
      <c r="F87">
        <v>479.01531982421898</v>
      </c>
      <c r="G87">
        <v>472.96014404296898</v>
      </c>
      <c r="I87" s="19">
        <f t="shared" si="7"/>
        <v>62.878784179687045</v>
      </c>
      <c r="J87" s="19">
        <f t="shared" si="7"/>
        <v>27.538330078125</v>
      </c>
      <c r="K87" s="19">
        <f t="shared" si="8"/>
        <v>43.601953124999547</v>
      </c>
      <c r="L87" s="20">
        <f t="shared" si="9"/>
        <v>1.5833187052846986</v>
      </c>
      <c r="M87" s="20">
        <f t="shared" si="5"/>
        <v>2.0427383939142199</v>
      </c>
      <c r="P87" s="18">
        <f t="shared" si="10"/>
        <v>19.494349963249299</v>
      </c>
      <c r="U87" s="18">
        <v>66.5</v>
      </c>
      <c r="V87" s="20">
        <f t="shared" si="11"/>
        <v>0.94894179312609495</v>
      </c>
    </row>
    <row r="88" spans="1:22" x14ac:dyDescent="0.15">
      <c r="A88" s="18">
        <v>43.5</v>
      </c>
      <c r="B88" s="18">
        <v>86</v>
      </c>
      <c r="D88">
        <v>541.38519287109398</v>
      </c>
      <c r="E88">
        <v>499.58386230468801</v>
      </c>
      <c r="F88">
        <v>479.13455200195301</v>
      </c>
      <c r="G88">
        <v>472.92922973632801</v>
      </c>
      <c r="I88" s="19">
        <f t="shared" si="7"/>
        <v>62.250640869140966</v>
      </c>
      <c r="J88" s="19">
        <f t="shared" si="7"/>
        <v>26.65463256836</v>
      </c>
      <c r="K88" s="19">
        <f t="shared" si="8"/>
        <v>43.592398071288969</v>
      </c>
      <c r="L88" s="20">
        <f t="shared" si="9"/>
        <v>1.6354529727427081</v>
      </c>
      <c r="M88" s="20">
        <f t="shared" ref="M88:M151" si="12">L88+ABS($N$2)*A88</f>
        <v>2.1002147507748981</v>
      </c>
      <c r="P88" s="18">
        <f t="shared" si="10"/>
        <v>22.856552348921451</v>
      </c>
      <c r="U88" s="18">
        <v>67</v>
      </c>
      <c r="V88" s="20">
        <f t="shared" si="11"/>
        <v>0.94431903404828188</v>
      </c>
    </row>
    <row r="89" spans="1:22" x14ac:dyDescent="0.15">
      <c r="A89" s="18">
        <v>44</v>
      </c>
      <c r="B89" s="18">
        <v>87</v>
      </c>
      <c r="D89">
        <v>541.05725097656295</v>
      </c>
      <c r="E89">
        <v>500.00906372070301</v>
      </c>
      <c r="F89">
        <v>479.045166015625</v>
      </c>
      <c r="G89">
        <v>472.91241455078102</v>
      </c>
      <c r="I89" s="19">
        <f t="shared" si="7"/>
        <v>62.012084960937955</v>
      </c>
      <c r="J89" s="19">
        <f t="shared" si="7"/>
        <v>27.096649169921989</v>
      </c>
      <c r="K89" s="19">
        <f t="shared" si="8"/>
        <v>43.044430541992568</v>
      </c>
      <c r="L89" s="20">
        <f t="shared" si="9"/>
        <v>1.5885517900040957</v>
      </c>
      <c r="M89" s="20">
        <f t="shared" si="12"/>
        <v>2.0586556574389547</v>
      </c>
      <c r="P89" s="18">
        <f t="shared" si="10"/>
        <v>20.425464326081315</v>
      </c>
      <c r="U89" s="18">
        <v>67.5</v>
      </c>
      <c r="V89" s="20">
        <f t="shared" si="11"/>
        <v>0.93537000925574909</v>
      </c>
    </row>
    <row r="90" spans="1:22" x14ac:dyDescent="0.15">
      <c r="A90" s="18">
        <v>44.5</v>
      </c>
      <c r="B90" s="18">
        <v>88</v>
      </c>
      <c r="D90">
        <v>540.570556640625</v>
      </c>
      <c r="E90">
        <v>499.89831542968801</v>
      </c>
      <c r="F90">
        <v>479.34732055664102</v>
      </c>
      <c r="G90">
        <v>472.79769897460898</v>
      </c>
      <c r="I90" s="19">
        <f t="shared" si="7"/>
        <v>61.223236083983977</v>
      </c>
      <c r="J90" s="19">
        <f t="shared" si="7"/>
        <v>27.100616455079034</v>
      </c>
      <c r="K90" s="19">
        <f t="shared" si="8"/>
        <v>42.252804565428654</v>
      </c>
      <c r="L90" s="20">
        <f t="shared" si="9"/>
        <v>1.559108614206814</v>
      </c>
      <c r="M90" s="20">
        <f t="shared" si="12"/>
        <v>2.034554571044342</v>
      </c>
      <c r="P90" s="18">
        <f t="shared" si="10"/>
        <v>19.015619746514805</v>
      </c>
      <c r="U90" s="18">
        <v>68</v>
      </c>
      <c r="V90" s="20">
        <f t="shared" si="11"/>
        <v>0.9265543290434296</v>
      </c>
    </row>
    <row r="91" spans="1:22" x14ac:dyDescent="0.15">
      <c r="A91" s="18">
        <v>45</v>
      </c>
      <c r="B91" s="18">
        <v>89</v>
      </c>
      <c r="D91">
        <v>540.19573974609398</v>
      </c>
      <c r="E91">
        <v>499.88488769531301</v>
      </c>
      <c r="F91">
        <v>479.22140502929699</v>
      </c>
      <c r="G91">
        <v>473.10986328125</v>
      </c>
      <c r="I91" s="19">
        <f t="shared" si="7"/>
        <v>60.974334716796989</v>
      </c>
      <c r="J91" s="19">
        <f t="shared" si="7"/>
        <v>26.775024414063012</v>
      </c>
      <c r="K91" s="19">
        <f t="shared" si="8"/>
        <v>42.231817626952882</v>
      </c>
      <c r="L91" s="20">
        <f t="shared" si="9"/>
        <v>1.5772840007111821</v>
      </c>
      <c r="M91" s="20">
        <f t="shared" si="12"/>
        <v>2.0580720469513789</v>
      </c>
      <c r="P91" s="18">
        <f t="shared" si="10"/>
        <v>20.391324782783762</v>
      </c>
      <c r="U91" s="18">
        <v>68.5</v>
      </c>
      <c r="V91" s="20">
        <f t="shared" si="11"/>
        <v>0.94959221950195627</v>
      </c>
    </row>
    <row r="92" spans="1:22" x14ac:dyDescent="0.15">
      <c r="A92" s="18">
        <v>45.5</v>
      </c>
      <c r="B92" s="18">
        <v>90</v>
      </c>
      <c r="D92">
        <v>538.87078857421898</v>
      </c>
      <c r="E92">
        <v>499.71463012695301</v>
      </c>
      <c r="F92">
        <v>479.23776245117199</v>
      </c>
      <c r="G92">
        <v>473.00424194335898</v>
      </c>
      <c r="I92" s="19">
        <f t="shared" si="7"/>
        <v>59.633026123046989</v>
      </c>
      <c r="J92" s="19">
        <f t="shared" si="7"/>
        <v>26.710388183594034</v>
      </c>
      <c r="K92" s="19">
        <f t="shared" si="8"/>
        <v>40.935754394531166</v>
      </c>
      <c r="L92" s="20">
        <f t="shared" si="9"/>
        <v>1.5325780409164771</v>
      </c>
      <c r="M92" s="20">
        <f t="shared" si="12"/>
        <v>2.0187081765593424</v>
      </c>
      <c r="P92" s="18">
        <f t="shared" si="10"/>
        <v>18.088651019688321</v>
      </c>
      <c r="U92" s="18">
        <v>69</v>
      </c>
      <c r="V92" s="20">
        <f t="shared" si="11"/>
        <v>0.95902882725290872</v>
      </c>
    </row>
    <row r="93" spans="1:22" x14ac:dyDescent="0.15">
      <c r="A93" s="18">
        <v>46</v>
      </c>
      <c r="B93" s="18">
        <v>91</v>
      </c>
      <c r="D93">
        <v>538.61755371093795</v>
      </c>
      <c r="E93">
        <v>499.88095092773398</v>
      </c>
      <c r="F93">
        <v>479.36642456054699</v>
      </c>
      <c r="G93">
        <v>473.21957397460898</v>
      </c>
      <c r="I93" s="19">
        <f t="shared" si="7"/>
        <v>59.251129150390966</v>
      </c>
      <c r="J93" s="19">
        <f t="shared" si="7"/>
        <v>26.661376953125</v>
      </c>
      <c r="K93" s="19">
        <f t="shared" si="8"/>
        <v>40.588165283203466</v>
      </c>
      <c r="L93" s="20">
        <f t="shared" si="9"/>
        <v>1.5223581795705452</v>
      </c>
      <c r="M93" s="20">
        <f t="shared" si="12"/>
        <v>2.0138304046160798</v>
      </c>
      <c r="P93" s="18">
        <f t="shared" si="10"/>
        <v>17.803315320625906</v>
      </c>
      <c r="U93" s="18">
        <v>69.5</v>
      </c>
      <c r="V93" s="20">
        <f t="shared" si="11"/>
        <v>0.94975255934589153</v>
      </c>
    </row>
    <row r="94" spans="1:22" x14ac:dyDescent="0.15">
      <c r="A94" s="18">
        <v>46.5</v>
      </c>
      <c r="B94" s="18">
        <v>92</v>
      </c>
      <c r="D94">
        <v>537.55072021484398</v>
      </c>
      <c r="E94">
        <v>500.81396484375</v>
      </c>
      <c r="F94">
        <v>479.34945678710898</v>
      </c>
      <c r="G94">
        <v>473.46157836914102</v>
      </c>
      <c r="I94" s="19">
        <f t="shared" si="7"/>
        <v>58.201263427735</v>
      </c>
      <c r="J94" s="19">
        <f t="shared" si="7"/>
        <v>27.352386474608977</v>
      </c>
      <c r="K94" s="19">
        <f t="shared" si="8"/>
        <v>39.054592895508719</v>
      </c>
      <c r="L94" s="20">
        <f t="shared" si="9"/>
        <v>1.4278312765053542</v>
      </c>
      <c r="M94" s="20">
        <f t="shared" si="12"/>
        <v>1.9246455909535576</v>
      </c>
      <c r="P94" s="18">
        <f t="shared" si="10"/>
        <v>12.586258957977384</v>
      </c>
      <c r="U94" s="18">
        <v>70</v>
      </c>
      <c r="V94" s="20">
        <f t="shared" si="11"/>
        <v>0.96612121966695408</v>
      </c>
    </row>
    <row r="95" spans="1:22" x14ac:dyDescent="0.15">
      <c r="A95" s="18">
        <v>47</v>
      </c>
      <c r="B95" s="18">
        <v>93</v>
      </c>
      <c r="D95">
        <v>536.59161376953102</v>
      </c>
      <c r="E95">
        <v>500.63571166992199</v>
      </c>
      <c r="F95">
        <v>479.80603027343801</v>
      </c>
      <c r="G95">
        <v>473.43734741210898</v>
      </c>
      <c r="I95" s="19">
        <f t="shared" si="7"/>
        <v>56.785583496093011</v>
      </c>
      <c r="J95" s="19">
        <f t="shared" si="7"/>
        <v>27.198364257813012</v>
      </c>
      <c r="K95" s="19">
        <f t="shared" si="8"/>
        <v>37.7467285156239</v>
      </c>
      <c r="L95" s="20">
        <f t="shared" si="9"/>
        <v>1.3878308326862252</v>
      </c>
      <c r="M95" s="20">
        <f t="shared" si="12"/>
        <v>1.8899872365370971</v>
      </c>
      <c r="P95" s="18">
        <f t="shared" si="10"/>
        <v>10.558844412811318</v>
      </c>
      <c r="U95" s="18">
        <v>70.5</v>
      </c>
      <c r="V95" s="20">
        <f t="shared" si="11"/>
        <v>0.97032365155056277</v>
      </c>
    </row>
    <row r="96" spans="1:22" x14ac:dyDescent="0.15">
      <c r="A96" s="18">
        <v>47.5</v>
      </c>
      <c r="B96" s="18">
        <v>94</v>
      </c>
      <c r="D96">
        <v>535.990234375</v>
      </c>
      <c r="E96">
        <v>501.15484619140602</v>
      </c>
      <c r="F96">
        <v>479.50082397460898</v>
      </c>
      <c r="G96">
        <v>473.3671875</v>
      </c>
      <c r="I96" s="19">
        <f t="shared" si="7"/>
        <v>56.489410400391023</v>
      </c>
      <c r="J96" s="19">
        <f t="shared" si="7"/>
        <v>27.787658691406023</v>
      </c>
      <c r="K96" s="19">
        <f t="shared" si="8"/>
        <v>37.038049316406813</v>
      </c>
      <c r="L96" s="20">
        <f t="shared" si="9"/>
        <v>1.3328956472270796</v>
      </c>
      <c r="M96" s="20">
        <f t="shared" si="12"/>
        <v>1.8403941404806206</v>
      </c>
      <c r="P96" s="18">
        <f t="shared" si="10"/>
        <v>7.657790223205434</v>
      </c>
      <c r="U96" s="18">
        <v>71</v>
      </c>
      <c r="V96" s="20">
        <f t="shared" si="11"/>
        <v>0.97489147405753285</v>
      </c>
    </row>
    <row r="97" spans="1:22" x14ac:dyDescent="0.15">
      <c r="A97" s="18">
        <v>48</v>
      </c>
      <c r="B97" s="18">
        <v>95</v>
      </c>
      <c r="D97">
        <v>536.13140869140602</v>
      </c>
      <c r="E97">
        <v>502.45782470703102</v>
      </c>
      <c r="F97">
        <v>479.86514282226602</v>
      </c>
      <c r="G97">
        <v>473.48522949218801</v>
      </c>
      <c r="I97" s="19">
        <f t="shared" si="7"/>
        <v>56.26626586914</v>
      </c>
      <c r="J97" s="19">
        <f t="shared" si="7"/>
        <v>28.972595214843011</v>
      </c>
      <c r="K97" s="19">
        <f t="shared" si="8"/>
        <v>35.985449218749892</v>
      </c>
      <c r="L97" s="20">
        <f t="shared" si="9"/>
        <v>1.2420512885333141</v>
      </c>
      <c r="M97" s="20">
        <f t="shared" si="12"/>
        <v>1.7548918711895238</v>
      </c>
      <c r="P97" s="18">
        <f t="shared" si="10"/>
        <v>2.6561521672697515</v>
      </c>
      <c r="U97" s="18">
        <v>71.5</v>
      </c>
      <c r="V97" s="20">
        <f t="shared" si="11"/>
        <v>0.95375452921862491</v>
      </c>
    </row>
    <row r="98" spans="1:22" x14ac:dyDescent="0.15">
      <c r="A98" s="18">
        <v>48.5</v>
      </c>
      <c r="B98" s="18">
        <v>96</v>
      </c>
      <c r="D98">
        <v>536.11486816406295</v>
      </c>
      <c r="E98">
        <v>502.54769897460898</v>
      </c>
      <c r="F98">
        <v>479.50265502929699</v>
      </c>
      <c r="G98">
        <v>473.34368896484398</v>
      </c>
      <c r="I98" s="19">
        <f t="shared" si="7"/>
        <v>56.612213134765966</v>
      </c>
      <c r="J98" s="19">
        <f t="shared" si="7"/>
        <v>29.204010009765</v>
      </c>
      <c r="K98" s="19">
        <f t="shared" si="8"/>
        <v>36.169406127930472</v>
      </c>
      <c r="L98" s="20">
        <f t="shared" si="9"/>
        <v>1.2385082088328432</v>
      </c>
      <c r="M98" s="20">
        <f t="shared" si="12"/>
        <v>1.7566908808917217</v>
      </c>
      <c r="P98" s="18">
        <f t="shared" si="10"/>
        <v>2.7613890862908832</v>
      </c>
      <c r="U98" s="18">
        <v>72</v>
      </c>
      <c r="V98" s="20">
        <f t="shared" si="11"/>
        <v>0.97763241159071435</v>
      </c>
    </row>
    <row r="99" spans="1:22" x14ac:dyDescent="0.15">
      <c r="A99" s="18">
        <v>49</v>
      </c>
      <c r="B99" s="18">
        <v>97</v>
      </c>
      <c r="D99">
        <v>536.95208740234398</v>
      </c>
      <c r="E99">
        <v>503.17312622070301</v>
      </c>
      <c r="F99">
        <v>479.32748413085898</v>
      </c>
      <c r="G99">
        <v>473.10092163085898</v>
      </c>
      <c r="I99" s="19">
        <f t="shared" si="7"/>
        <v>57.624603271485</v>
      </c>
      <c r="J99" s="19">
        <f t="shared" si="7"/>
        <v>30.072204589844034</v>
      </c>
      <c r="K99" s="19">
        <f t="shared" si="8"/>
        <v>36.574060058594178</v>
      </c>
      <c r="L99" s="20">
        <f t="shared" si="9"/>
        <v>1.2162081416187873</v>
      </c>
      <c r="M99" s="20">
        <f t="shared" si="12"/>
        <v>1.7397329030803348</v>
      </c>
      <c r="P99" s="18">
        <f t="shared" si="10"/>
        <v>1.7693959160934996</v>
      </c>
      <c r="U99" s="18">
        <v>72.5</v>
      </c>
      <c r="V99" s="20">
        <f t="shared" si="11"/>
        <v>0.91654205024127144</v>
      </c>
    </row>
    <row r="100" spans="1:22" x14ac:dyDescent="0.15">
      <c r="A100" s="18">
        <v>49.5</v>
      </c>
      <c r="B100" s="18">
        <v>98</v>
      </c>
      <c r="D100">
        <v>536.90197753906295</v>
      </c>
      <c r="E100">
        <v>503.92276000976602</v>
      </c>
      <c r="F100">
        <v>479.60888671875</v>
      </c>
      <c r="G100">
        <v>473.23306274414102</v>
      </c>
      <c r="I100" s="19">
        <f t="shared" si="7"/>
        <v>57.293090820312955</v>
      </c>
      <c r="J100" s="19">
        <f t="shared" si="7"/>
        <v>30.689697265625</v>
      </c>
      <c r="K100" s="19">
        <f t="shared" si="8"/>
        <v>35.810302734375455</v>
      </c>
      <c r="L100" s="20">
        <f t="shared" si="9"/>
        <v>1.1668509605823305</v>
      </c>
      <c r="M100" s="20">
        <f t="shared" si="12"/>
        <v>1.695717811446547</v>
      </c>
      <c r="P100" s="18">
        <f t="shared" si="10"/>
        <v>-0.80536097838781551</v>
      </c>
      <c r="U100" s="18">
        <v>73</v>
      </c>
      <c r="V100" s="20">
        <f t="shared" si="11"/>
        <v>0.92237296666374213</v>
      </c>
    </row>
    <row r="101" spans="1:22" x14ac:dyDescent="0.15">
      <c r="A101" s="18">
        <v>50</v>
      </c>
      <c r="B101" s="18">
        <v>99</v>
      </c>
      <c r="D101">
        <v>535.99774169921898</v>
      </c>
      <c r="E101">
        <v>503.49441528320301</v>
      </c>
      <c r="F101">
        <v>479.26654052734398</v>
      </c>
      <c r="G101">
        <v>472.99560546875</v>
      </c>
      <c r="I101" s="19">
        <f t="shared" si="7"/>
        <v>56.731201171875</v>
      </c>
      <c r="J101" s="19">
        <f t="shared" si="7"/>
        <v>30.498809814453011</v>
      </c>
      <c r="K101" s="19">
        <f t="shared" si="8"/>
        <v>35.382034301757898</v>
      </c>
      <c r="L101" s="20">
        <f t="shared" si="9"/>
        <v>1.1601119688608565</v>
      </c>
      <c r="M101" s="20">
        <f t="shared" si="12"/>
        <v>1.6943209091277418</v>
      </c>
      <c r="P101" s="18">
        <f t="shared" si="10"/>
        <v>-0.88707576626524465</v>
      </c>
      <c r="U101" s="18">
        <v>73.5</v>
      </c>
      <c r="V101" s="20">
        <f t="shared" si="11"/>
        <v>0.90849974075409756</v>
      </c>
    </row>
    <row r="102" spans="1:22" x14ac:dyDescent="0.15">
      <c r="A102" s="18">
        <v>50.5</v>
      </c>
      <c r="B102" s="18">
        <v>100</v>
      </c>
      <c r="D102">
        <v>535.21588134765602</v>
      </c>
      <c r="E102">
        <v>503.30917358398398</v>
      </c>
      <c r="F102">
        <v>478.47445678710898</v>
      </c>
      <c r="G102">
        <v>472.33413696289102</v>
      </c>
      <c r="I102" s="19">
        <f t="shared" si="7"/>
        <v>56.741424560547046</v>
      </c>
      <c r="J102" s="19">
        <f t="shared" si="7"/>
        <v>30.975036621092954</v>
      </c>
      <c r="K102" s="19">
        <f t="shared" si="8"/>
        <v>35.058898925781975</v>
      </c>
      <c r="L102" s="20">
        <f t="shared" si="9"/>
        <v>1.1318436634844218</v>
      </c>
      <c r="M102" s="20">
        <f t="shared" si="12"/>
        <v>1.6713946931539758</v>
      </c>
      <c r="P102" s="18">
        <f t="shared" si="10"/>
        <v>-2.2281937885553127</v>
      </c>
      <c r="U102" s="18">
        <v>74</v>
      </c>
      <c r="V102" s="20">
        <f t="shared" si="11"/>
        <v>0.91723547922412629</v>
      </c>
    </row>
    <row r="103" spans="1:22" x14ac:dyDescent="0.15">
      <c r="A103" s="18">
        <v>51</v>
      </c>
      <c r="B103" s="18">
        <v>101</v>
      </c>
      <c r="D103">
        <v>536.22796630859398</v>
      </c>
      <c r="E103">
        <v>504.21588134765602</v>
      </c>
      <c r="F103">
        <v>478.65707397460898</v>
      </c>
      <c r="G103">
        <v>472.35702514648398</v>
      </c>
      <c r="I103" s="19">
        <f t="shared" si="7"/>
        <v>57.570892333985</v>
      </c>
      <c r="J103" s="19">
        <f t="shared" si="7"/>
        <v>31.858856201172046</v>
      </c>
      <c r="K103" s="19">
        <f t="shared" si="8"/>
        <v>35.269692993164568</v>
      </c>
      <c r="L103" s="20">
        <f t="shared" si="9"/>
        <v>1.1070608677993607</v>
      </c>
      <c r="M103" s="20">
        <f t="shared" si="12"/>
        <v>1.6519539868715838</v>
      </c>
      <c r="P103" s="18">
        <f t="shared" si="10"/>
        <v>-3.3654194690251167</v>
      </c>
      <c r="U103" s="18">
        <v>74.5</v>
      </c>
      <c r="V103" s="20">
        <f t="shared" si="11"/>
        <v>0.91901525363061531</v>
      </c>
    </row>
    <row r="104" spans="1:22" x14ac:dyDescent="0.15">
      <c r="A104" s="18">
        <v>51.5</v>
      </c>
      <c r="B104" s="18">
        <v>102</v>
      </c>
      <c r="D104">
        <v>535.24365234375</v>
      </c>
      <c r="E104">
        <v>503.59768676757801</v>
      </c>
      <c r="F104">
        <v>478.09167480468801</v>
      </c>
      <c r="G104">
        <v>472.00271606445301</v>
      </c>
      <c r="I104" s="19">
        <f t="shared" si="7"/>
        <v>57.151977539061988</v>
      </c>
      <c r="J104" s="19">
        <f t="shared" si="7"/>
        <v>31.594970703125</v>
      </c>
      <c r="K104" s="19">
        <f t="shared" si="8"/>
        <v>35.035498046874494</v>
      </c>
      <c r="L104" s="20">
        <f t="shared" si="9"/>
        <v>1.1088947787316414</v>
      </c>
      <c r="M104" s="20">
        <f t="shared" si="12"/>
        <v>1.659129987206533</v>
      </c>
      <c r="P104" s="18">
        <f t="shared" si="10"/>
        <v>-2.9456439863125574</v>
      </c>
      <c r="U104" s="18">
        <v>75</v>
      </c>
      <c r="V104" s="20">
        <f t="shared" si="11"/>
        <v>0.90445360357025117</v>
      </c>
    </row>
    <row r="105" spans="1:22" x14ac:dyDescent="0.15">
      <c r="A105" s="18">
        <v>52</v>
      </c>
      <c r="B105" s="18">
        <v>103</v>
      </c>
      <c r="D105">
        <v>535.32849121093795</v>
      </c>
      <c r="E105">
        <v>504.27297973632801</v>
      </c>
      <c r="F105">
        <v>478.59130859375</v>
      </c>
      <c r="G105">
        <v>472.22988891601602</v>
      </c>
      <c r="I105" s="19">
        <f t="shared" si="7"/>
        <v>56.737182617187955</v>
      </c>
      <c r="J105" s="19">
        <f t="shared" si="7"/>
        <v>32.043090820311988</v>
      </c>
      <c r="K105" s="19">
        <f t="shared" si="8"/>
        <v>34.307019042969564</v>
      </c>
      <c r="L105" s="20">
        <f t="shared" si="9"/>
        <v>1.0706526169823318</v>
      </c>
      <c r="M105" s="20">
        <f t="shared" si="12"/>
        <v>1.6262299148598924</v>
      </c>
      <c r="P105" s="18">
        <f t="shared" si="10"/>
        <v>-4.8702040623938325</v>
      </c>
      <c r="V105" s="20"/>
    </row>
    <row r="106" spans="1:22" x14ac:dyDescent="0.15">
      <c r="A106" s="18">
        <v>52.5</v>
      </c>
      <c r="B106" s="18">
        <v>104</v>
      </c>
      <c r="D106">
        <v>535.60516357421898</v>
      </c>
      <c r="E106">
        <v>504.76791381835898</v>
      </c>
      <c r="F106">
        <v>479.09167480468801</v>
      </c>
      <c r="G106">
        <v>473.053955078125</v>
      </c>
      <c r="I106" s="19">
        <f t="shared" si="7"/>
        <v>56.513488769530966</v>
      </c>
      <c r="J106" s="19">
        <f t="shared" si="7"/>
        <v>31.713958740233977</v>
      </c>
      <c r="K106" s="19">
        <f t="shared" si="8"/>
        <v>34.313717651367185</v>
      </c>
      <c r="L106" s="20">
        <f t="shared" si="9"/>
        <v>1.0819752252447443</v>
      </c>
      <c r="M106" s="20">
        <f t="shared" si="12"/>
        <v>1.6428946125249737</v>
      </c>
      <c r="P106" s="18">
        <f t="shared" si="10"/>
        <v>-3.8953669414215097</v>
      </c>
    </row>
    <row r="107" spans="1:22" x14ac:dyDescent="0.15">
      <c r="A107" s="18">
        <v>53</v>
      </c>
      <c r="B107" s="18">
        <v>105</v>
      </c>
      <c r="D107">
        <v>534.09814453125</v>
      </c>
      <c r="E107">
        <v>503.82266235351602</v>
      </c>
      <c r="F107">
        <v>479.07318115234398</v>
      </c>
      <c r="G107">
        <v>472.81906127929699</v>
      </c>
      <c r="I107" s="19">
        <f t="shared" si="7"/>
        <v>55.024963378906023</v>
      </c>
      <c r="J107" s="19">
        <f t="shared" si="7"/>
        <v>31.003601074219034</v>
      </c>
      <c r="K107" s="19">
        <f t="shared" si="8"/>
        <v>33.3224426269527</v>
      </c>
      <c r="L107" s="20">
        <f t="shared" si="9"/>
        <v>1.074792652220709</v>
      </c>
      <c r="M107" s="20">
        <f t="shared" si="12"/>
        <v>1.6410541289036074</v>
      </c>
      <c r="P107" s="18">
        <f t="shared" si="10"/>
        <v>-4.0030299660204465</v>
      </c>
    </row>
    <row r="108" spans="1:22" x14ac:dyDescent="0.15">
      <c r="A108" s="18">
        <v>53.5</v>
      </c>
      <c r="B108" s="18">
        <v>106</v>
      </c>
      <c r="D108">
        <v>534.75134277343795</v>
      </c>
      <c r="E108">
        <v>504.08340454101602</v>
      </c>
      <c r="F108">
        <v>479.741943359375</v>
      </c>
      <c r="G108">
        <v>473.25186157226602</v>
      </c>
      <c r="I108" s="19">
        <f t="shared" si="7"/>
        <v>55.009399414062955</v>
      </c>
      <c r="J108" s="19">
        <f t="shared" si="7"/>
        <v>30.83154296875</v>
      </c>
      <c r="K108" s="19">
        <f t="shared" si="8"/>
        <v>33.427319335937952</v>
      </c>
      <c r="L108" s="20">
        <f t="shared" si="9"/>
        <v>1.0841922303343352</v>
      </c>
      <c r="M108" s="20">
        <f t="shared" si="12"/>
        <v>1.6557957964199024</v>
      </c>
      <c r="P108" s="18">
        <f t="shared" si="10"/>
        <v>-3.1406846052625217</v>
      </c>
    </row>
    <row r="109" spans="1:22" x14ac:dyDescent="0.15">
      <c r="A109" s="18">
        <v>54</v>
      </c>
      <c r="B109" s="18">
        <v>107</v>
      </c>
      <c r="D109">
        <v>534.81292724609398</v>
      </c>
      <c r="E109">
        <v>503.96868896484398</v>
      </c>
      <c r="F109">
        <v>479.59085083007801</v>
      </c>
      <c r="G109">
        <v>473.22274780273398</v>
      </c>
      <c r="I109" s="19">
        <f t="shared" si="7"/>
        <v>55.222076416015966</v>
      </c>
      <c r="J109" s="19">
        <f t="shared" si="7"/>
        <v>30.74594116211</v>
      </c>
      <c r="K109" s="19">
        <f t="shared" si="8"/>
        <v>33.699917602538967</v>
      </c>
      <c r="L109" s="20">
        <f t="shared" si="9"/>
        <v>1.0960769561371997</v>
      </c>
      <c r="M109" s="20">
        <f t="shared" si="12"/>
        <v>1.6730226116254356</v>
      </c>
      <c r="P109" s="18">
        <f t="shared" si="10"/>
        <v>-2.1329652168890645</v>
      </c>
    </row>
    <row r="110" spans="1:22" x14ac:dyDescent="0.15">
      <c r="A110" s="18">
        <v>54.5</v>
      </c>
      <c r="B110" s="18">
        <v>108</v>
      </c>
      <c r="D110">
        <v>534.84631347656295</v>
      </c>
      <c r="E110">
        <v>504.16485595703102</v>
      </c>
      <c r="F110">
        <v>480.15548706054699</v>
      </c>
      <c r="G110">
        <v>473.77783203125</v>
      </c>
      <c r="I110" s="19">
        <f t="shared" si="7"/>
        <v>54.690826416015966</v>
      </c>
      <c r="J110" s="19">
        <f t="shared" si="7"/>
        <v>30.387023925781023</v>
      </c>
      <c r="K110" s="19">
        <f t="shared" si="8"/>
        <v>33.41990966796925</v>
      </c>
      <c r="L110" s="20">
        <f t="shared" si="9"/>
        <v>1.0998085811100131</v>
      </c>
      <c r="M110" s="20">
        <f t="shared" si="12"/>
        <v>1.6820963260009179</v>
      </c>
      <c r="P110" s="18">
        <f t="shared" si="10"/>
        <v>-1.602178893843154</v>
      </c>
    </row>
    <row r="111" spans="1:22" x14ac:dyDescent="0.15">
      <c r="A111" s="18">
        <v>55</v>
      </c>
      <c r="B111" s="18">
        <v>109</v>
      </c>
      <c r="D111">
        <v>534.541259765625</v>
      </c>
      <c r="E111">
        <v>503.9609375</v>
      </c>
      <c r="F111">
        <v>479.86178588867199</v>
      </c>
      <c r="G111">
        <v>473.56204223632801</v>
      </c>
      <c r="I111" s="19">
        <f t="shared" si="7"/>
        <v>54.679473876953011</v>
      </c>
      <c r="J111" s="19">
        <f t="shared" si="7"/>
        <v>30.398895263671989</v>
      </c>
      <c r="K111" s="19">
        <f t="shared" si="8"/>
        <v>33.400247192382622</v>
      </c>
      <c r="L111" s="20">
        <f t="shared" si="9"/>
        <v>1.098732269797231</v>
      </c>
      <c r="M111" s="20">
        <f t="shared" si="12"/>
        <v>1.6863621040908048</v>
      </c>
      <c r="P111" s="18">
        <f t="shared" si="10"/>
        <v>-1.3526430837476811</v>
      </c>
    </row>
    <row r="112" spans="1:22" x14ac:dyDescent="0.15">
      <c r="A112" s="18">
        <v>55.5</v>
      </c>
      <c r="B112" s="18">
        <v>110</v>
      </c>
      <c r="D112">
        <v>534.33380126953102</v>
      </c>
      <c r="E112">
        <v>503.959228515625</v>
      </c>
      <c r="F112">
        <v>479.89361572265602</v>
      </c>
      <c r="G112">
        <v>473.45840454101602</v>
      </c>
      <c r="I112" s="19">
        <f t="shared" si="7"/>
        <v>54.440185546875</v>
      </c>
      <c r="J112" s="19">
        <f t="shared" si="7"/>
        <v>30.500823974608977</v>
      </c>
      <c r="K112" s="19">
        <f t="shared" si="8"/>
        <v>33.089608764648716</v>
      </c>
      <c r="L112" s="20">
        <f t="shared" si="9"/>
        <v>1.0848758968674035</v>
      </c>
      <c r="M112" s="20">
        <f t="shared" si="12"/>
        <v>1.677847820563646</v>
      </c>
      <c r="P112" s="18">
        <f t="shared" si="10"/>
        <v>-1.8507043031929757</v>
      </c>
    </row>
    <row r="113" spans="1:16" x14ac:dyDescent="0.15">
      <c r="A113" s="18">
        <v>56</v>
      </c>
      <c r="B113" s="18">
        <v>111</v>
      </c>
      <c r="D113">
        <v>534.0439453125</v>
      </c>
      <c r="E113">
        <v>504.05697631835898</v>
      </c>
      <c r="F113">
        <v>479.84072875976602</v>
      </c>
      <c r="G113">
        <v>473.46841430664102</v>
      </c>
      <c r="I113" s="19">
        <f t="shared" si="7"/>
        <v>54.203216552733977</v>
      </c>
      <c r="J113" s="19">
        <f t="shared" si="7"/>
        <v>30.588562011717954</v>
      </c>
      <c r="K113" s="19">
        <f t="shared" si="8"/>
        <v>32.791223144531415</v>
      </c>
      <c r="L113" s="20">
        <f t="shared" si="9"/>
        <v>1.0720093063534553</v>
      </c>
      <c r="M113" s="20">
        <f t="shared" si="12"/>
        <v>1.6703233194523666</v>
      </c>
      <c r="P113" s="18">
        <f t="shared" si="10"/>
        <v>-2.2908660839519865</v>
      </c>
    </row>
    <row r="114" spans="1:16" x14ac:dyDescent="0.15">
      <c r="A114" s="18">
        <v>56.5</v>
      </c>
      <c r="B114" s="18">
        <v>112</v>
      </c>
      <c r="D114">
        <v>534.68200683593795</v>
      </c>
      <c r="E114">
        <v>504.35086059570301</v>
      </c>
      <c r="F114">
        <v>479.83377075195301</v>
      </c>
      <c r="G114">
        <v>473.29278564453102</v>
      </c>
      <c r="I114" s="19">
        <f t="shared" si="7"/>
        <v>54.848236083984943</v>
      </c>
      <c r="J114" s="19">
        <f t="shared" si="7"/>
        <v>31.058074951171989</v>
      </c>
      <c r="K114" s="19">
        <f t="shared" si="8"/>
        <v>33.107583618164554</v>
      </c>
      <c r="L114" s="20">
        <f t="shared" si="9"/>
        <v>1.0659895589219455</v>
      </c>
      <c r="M114" s="20">
        <f t="shared" si="12"/>
        <v>1.6696456614235258</v>
      </c>
      <c r="P114" s="18">
        <f t="shared" si="10"/>
        <v>-2.3305071392603676</v>
      </c>
    </row>
    <row r="115" spans="1:16" x14ac:dyDescent="0.15">
      <c r="A115" s="18">
        <v>57</v>
      </c>
      <c r="B115" s="18">
        <v>113</v>
      </c>
      <c r="D115">
        <v>533.96356201171898</v>
      </c>
      <c r="E115">
        <v>504.08419799804699</v>
      </c>
      <c r="F115">
        <v>479.801025390625</v>
      </c>
      <c r="G115">
        <v>473.32156372070301</v>
      </c>
      <c r="I115" s="19">
        <f t="shared" si="7"/>
        <v>54.162536621093977</v>
      </c>
      <c r="J115" s="19">
        <f t="shared" si="7"/>
        <v>30.762634277343977</v>
      </c>
      <c r="K115" s="19">
        <f t="shared" si="8"/>
        <v>32.628692626953196</v>
      </c>
      <c r="L115" s="20">
        <f t="shared" si="9"/>
        <v>1.0606599009950046</v>
      </c>
      <c r="M115" s="20">
        <f t="shared" si="12"/>
        <v>1.6696580928992537</v>
      </c>
      <c r="P115" s="18">
        <f t="shared" si="10"/>
        <v>-2.3297799335077274</v>
      </c>
    </row>
    <row r="116" spans="1:16" x14ac:dyDescent="0.15">
      <c r="A116" s="18">
        <v>57.5</v>
      </c>
      <c r="B116" s="18">
        <v>114</v>
      </c>
      <c r="D116">
        <v>534.53570556640602</v>
      </c>
      <c r="E116">
        <v>504.56033325195301</v>
      </c>
      <c r="F116">
        <v>480.20593261718801</v>
      </c>
      <c r="G116">
        <v>473.82452392578102</v>
      </c>
      <c r="I116" s="19">
        <f t="shared" si="7"/>
        <v>54.329772949218011</v>
      </c>
      <c r="J116" s="19">
        <f t="shared" si="7"/>
        <v>30.735809326171989</v>
      </c>
      <c r="K116" s="19">
        <f t="shared" si="8"/>
        <v>32.814706420897622</v>
      </c>
      <c r="L116" s="20">
        <f t="shared" si="9"/>
        <v>1.0676376233553551</v>
      </c>
      <c r="M116" s="20">
        <f t="shared" si="12"/>
        <v>1.6819779046622729</v>
      </c>
      <c r="P116" s="18">
        <f t="shared" si="10"/>
        <v>-1.6091062032457242</v>
      </c>
    </row>
    <row r="117" spans="1:16" x14ac:dyDescent="0.15">
      <c r="A117" s="18">
        <v>58</v>
      </c>
      <c r="B117" s="18">
        <v>115</v>
      </c>
      <c r="D117">
        <v>533.95709228515602</v>
      </c>
      <c r="E117">
        <v>504.18511962890602</v>
      </c>
      <c r="F117">
        <v>480.27261352539102</v>
      </c>
      <c r="G117">
        <v>473.96301269531301</v>
      </c>
      <c r="I117" s="19">
        <f t="shared" si="7"/>
        <v>53.684478759765</v>
      </c>
      <c r="J117" s="19">
        <f t="shared" si="7"/>
        <v>30.222106933593011</v>
      </c>
      <c r="K117" s="19">
        <f t="shared" si="8"/>
        <v>32.529003906249898</v>
      </c>
      <c r="L117" s="20">
        <f t="shared" si="9"/>
        <v>1.0763314410118998</v>
      </c>
      <c r="M117" s="20">
        <f t="shared" si="12"/>
        <v>1.6960138117214867</v>
      </c>
      <c r="P117" s="18">
        <f t="shared" si="10"/>
        <v>-0.78804580942235281</v>
      </c>
    </row>
    <row r="118" spans="1:16" x14ac:dyDescent="0.15">
      <c r="A118" s="18">
        <v>58.5</v>
      </c>
      <c r="B118" s="18">
        <v>116</v>
      </c>
      <c r="D118">
        <v>533.23156738281295</v>
      </c>
      <c r="E118">
        <v>503.55242919921898</v>
      </c>
      <c r="F118">
        <v>479.80526733398398</v>
      </c>
      <c r="G118">
        <v>473.53280639648398</v>
      </c>
      <c r="I118" s="19">
        <f t="shared" si="7"/>
        <v>53.426300048828978</v>
      </c>
      <c r="J118" s="19">
        <f t="shared" si="7"/>
        <v>30.019622802735</v>
      </c>
      <c r="K118" s="19">
        <f t="shared" si="8"/>
        <v>32.412564086914479</v>
      </c>
      <c r="L118" s="20">
        <f t="shared" si="9"/>
        <v>1.0797125700047592</v>
      </c>
      <c r="M118" s="20">
        <f t="shared" si="12"/>
        <v>1.7047370301170148</v>
      </c>
      <c r="P118" s="18">
        <f t="shared" si="10"/>
        <v>-0.27776249812484849</v>
      </c>
    </row>
    <row r="119" spans="1:16" x14ac:dyDescent="0.15">
      <c r="A119" s="18">
        <v>59</v>
      </c>
      <c r="B119" s="18">
        <v>117</v>
      </c>
      <c r="D119">
        <v>533.97326660156295</v>
      </c>
      <c r="E119">
        <v>503.79949951171898</v>
      </c>
      <c r="F119">
        <v>480.05621337890602</v>
      </c>
      <c r="G119">
        <v>473.768310546875</v>
      </c>
      <c r="I119" s="19">
        <f t="shared" si="7"/>
        <v>53.917053222656932</v>
      </c>
      <c r="J119" s="19">
        <f t="shared" si="7"/>
        <v>30.031188964843977</v>
      </c>
      <c r="K119" s="19">
        <f t="shared" si="8"/>
        <v>32.895220947266154</v>
      </c>
      <c r="L119" s="20">
        <f t="shared" si="9"/>
        <v>1.0953685844997665</v>
      </c>
      <c r="M119" s="20">
        <f t="shared" si="12"/>
        <v>1.7257351340146911</v>
      </c>
      <c r="P119" s="18">
        <f t="shared" si="10"/>
        <v>0.95056648574745861</v>
      </c>
    </row>
    <row r="120" spans="1:16" x14ac:dyDescent="0.15">
      <c r="A120" s="18">
        <v>59.5</v>
      </c>
      <c r="B120" s="18">
        <v>118</v>
      </c>
      <c r="D120">
        <v>533.55743408203102</v>
      </c>
      <c r="E120">
        <v>504.18417358398398</v>
      </c>
      <c r="F120">
        <v>479.90908813476602</v>
      </c>
      <c r="G120">
        <v>473.53933715820301</v>
      </c>
      <c r="I120" s="19">
        <f t="shared" si="7"/>
        <v>53.648345947265</v>
      </c>
      <c r="J120" s="19">
        <f t="shared" si="7"/>
        <v>30.644836425780966</v>
      </c>
      <c r="K120" s="19">
        <f t="shared" si="8"/>
        <v>32.196960449218324</v>
      </c>
      <c r="L120" s="20">
        <f t="shared" si="9"/>
        <v>1.050648794526819</v>
      </c>
      <c r="M120" s="20">
        <f t="shared" si="12"/>
        <v>1.6863574334444125</v>
      </c>
      <c r="P120" s="18">
        <f t="shared" si="10"/>
        <v>-1.3529163031947824</v>
      </c>
    </row>
    <row r="121" spans="1:16" x14ac:dyDescent="0.15">
      <c r="A121" s="18">
        <v>60</v>
      </c>
      <c r="B121" s="18">
        <v>119</v>
      </c>
      <c r="D121">
        <v>533.998046875</v>
      </c>
      <c r="E121">
        <v>504.22235107421898</v>
      </c>
      <c r="F121">
        <v>479.38507080078102</v>
      </c>
      <c r="G121">
        <v>473.50491333007801</v>
      </c>
      <c r="I121" s="19">
        <f t="shared" si="7"/>
        <v>54.612976074218977</v>
      </c>
      <c r="J121" s="19">
        <f t="shared" si="7"/>
        <v>30.717437744140966</v>
      </c>
      <c r="K121" s="19">
        <f t="shared" si="8"/>
        <v>33.110769653320304</v>
      </c>
      <c r="L121" s="20">
        <f t="shared" si="9"/>
        <v>1.0779144383432775</v>
      </c>
      <c r="M121" s="20">
        <f t="shared" si="12"/>
        <v>1.7189651666635397</v>
      </c>
      <c r="P121" s="18">
        <f t="shared" si="10"/>
        <v>0.55454277056769108</v>
      </c>
    </row>
    <row r="122" spans="1:16" x14ac:dyDescent="0.15">
      <c r="A122" s="18">
        <v>60.5</v>
      </c>
      <c r="B122" s="18">
        <v>120</v>
      </c>
      <c r="D122">
        <v>533.84503173828102</v>
      </c>
      <c r="E122">
        <v>504.47097778320301</v>
      </c>
      <c r="F122">
        <v>479.27444458007801</v>
      </c>
      <c r="G122">
        <v>472.99862670898398</v>
      </c>
      <c r="I122" s="19">
        <f t="shared" si="7"/>
        <v>54.570587158203011</v>
      </c>
      <c r="J122" s="19">
        <f t="shared" si="7"/>
        <v>31.472351074219034</v>
      </c>
      <c r="K122" s="19">
        <f t="shared" si="8"/>
        <v>32.539941406249689</v>
      </c>
      <c r="L122" s="20">
        <f t="shared" si="9"/>
        <v>1.0339215309816872</v>
      </c>
      <c r="M122" s="20">
        <f t="shared" si="12"/>
        <v>1.6803143487046182</v>
      </c>
      <c r="P122" s="18">
        <f t="shared" si="10"/>
        <v>-1.7064194658640186</v>
      </c>
    </row>
    <row r="123" spans="1:16" x14ac:dyDescent="0.15">
      <c r="A123" s="18">
        <v>61</v>
      </c>
      <c r="B123" s="18">
        <v>121</v>
      </c>
      <c r="D123">
        <v>534.92077636718795</v>
      </c>
      <c r="E123">
        <v>505.15972900390602</v>
      </c>
      <c r="F123">
        <v>478.595703125</v>
      </c>
      <c r="G123">
        <v>472.26260375976602</v>
      </c>
      <c r="I123" s="19">
        <f t="shared" si="7"/>
        <v>56.325073242187955</v>
      </c>
      <c r="J123" s="19">
        <f t="shared" si="7"/>
        <v>32.89712524414</v>
      </c>
      <c r="K123" s="19">
        <f t="shared" si="8"/>
        <v>33.297085571289955</v>
      </c>
      <c r="L123" s="20">
        <f t="shared" si="9"/>
        <v>1.0121579111907719</v>
      </c>
      <c r="M123" s="20">
        <f t="shared" si="12"/>
        <v>1.6638928183163717</v>
      </c>
      <c r="P123" s="18">
        <f t="shared" si="10"/>
        <v>-2.6670319970580918</v>
      </c>
    </row>
    <row r="124" spans="1:16" x14ac:dyDescent="0.15">
      <c r="A124" s="18">
        <v>61.5</v>
      </c>
      <c r="B124" s="18">
        <v>122</v>
      </c>
      <c r="D124">
        <v>534.52374267578102</v>
      </c>
      <c r="E124">
        <v>505.23550415039102</v>
      </c>
      <c r="F124">
        <v>479.29534912109398</v>
      </c>
      <c r="G124">
        <v>472.68963623046898</v>
      </c>
      <c r="I124" s="19">
        <f t="shared" si="7"/>
        <v>55.228393554687045</v>
      </c>
      <c r="J124" s="19">
        <f t="shared" si="7"/>
        <v>32.545867919922046</v>
      </c>
      <c r="K124" s="19">
        <f t="shared" si="8"/>
        <v>32.446286010741616</v>
      </c>
      <c r="L124" s="20">
        <f t="shared" si="9"/>
        <v>0.99694025953078136</v>
      </c>
      <c r="M124" s="20">
        <f t="shared" si="12"/>
        <v>1.65401725605905</v>
      </c>
      <c r="P124" s="18">
        <f t="shared" si="10"/>
        <v>-3.2447241263958273</v>
      </c>
    </row>
    <row r="125" spans="1:16" x14ac:dyDescent="0.15">
      <c r="A125" s="18">
        <v>62</v>
      </c>
      <c r="B125" s="18">
        <v>123</v>
      </c>
      <c r="D125">
        <v>533.8310546875</v>
      </c>
      <c r="E125">
        <v>505.40585327148398</v>
      </c>
      <c r="F125">
        <v>479.52584838867199</v>
      </c>
      <c r="G125">
        <v>473.10925292968801</v>
      </c>
      <c r="I125" s="19">
        <f t="shared" si="7"/>
        <v>54.305206298828011</v>
      </c>
      <c r="J125" s="19">
        <f t="shared" si="7"/>
        <v>32.296600341795966</v>
      </c>
      <c r="K125" s="19">
        <f t="shared" si="8"/>
        <v>31.697586059570838</v>
      </c>
      <c r="L125" s="20">
        <f t="shared" si="9"/>
        <v>0.98145271403535539</v>
      </c>
      <c r="M125" s="20">
        <f t="shared" si="12"/>
        <v>1.6438717999662931</v>
      </c>
      <c r="P125" s="18">
        <f t="shared" si="10"/>
        <v>-3.838204272701625</v>
      </c>
    </row>
    <row r="126" spans="1:16" x14ac:dyDescent="0.15">
      <c r="A126" s="18">
        <v>62.5</v>
      </c>
      <c r="B126" s="18">
        <v>124</v>
      </c>
      <c r="D126">
        <v>533.57873535156295</v>
      </c>
      <c r="E126">
        <v>505.34744262695301</v>
      </c>
      <c r="F126">
        <v>479.69448852539102</v>
      </c>
      <c r="G126">
        <v>473.31216430664102</v>
      </c>
      <c r="I126" s="19">
        <f t="shared" si="7"/>
        <v>53.884246826171932</v>
      </c>
      <c r="J126" s="19">
        <f t="shared" si="7"/>
        <v>32.035278320311988</v>
      </c>
      <c r="K126" s="19">
        <f t="shared" si="8"/>
        <v>31.45955200195354</v>
      </c>
      <c r="L126" s="20">
        <f t="shared" si="9"/>
        <v>0.9820283653351809</v>
      </c>
      <c r="M126" s="20">
        <f t="shared" si="12"/>
        <v>1.6497895406687872</v>
      </c>
      <c r="P126" s="18">
        <f t="shared" si="10"/>
        <v>-3.4920333774943266</v>
      </c>
    </row>
    <row r="127" spans="1:16" x14ac:dyDescent="0.15">
      <c r="A127" s="18">
        <v>63</v>
      </c>
      <c r="B127" s="18">
        <v>125</v>
      </c>
      <c r="D127">
        <v>533.19183349609398</v>
      </c>
      <c r="E127">
        <v>505.12472534179699</v>
      </c>
      <c r="F127">
        <v>480.21731567382801</v>
      </c>
      <c r="G127">
        <v>473.79284667968801</v>
      </c>
      <c r="I127" s="19">
        <f t="shared" si="7"/>
        <v>52.974517822265966</v>
      </c>
      <c r="J127" s="19">
        <f t="shared" si="7"/>
        <v>31.331878662108977</v>
      </c>
      <c r="K127" s="19">
        <f t="shared" si="8"/>
        <v>31.042202758789685</v>
      </c>
      <c r="L127" s="20">
        <f t="shared" si="9"/>
        <v>0.99075459513796693</v>
      </c>
      <c r="M127" s="20">
        <f t="shared" si="12"/>
        <v>1.6638578598742422</v>
      </c>
      <c r="P127" s="18">
        <f t="shared" si="10"/>
        <v>-2.6690769658756563</v>
      </c>
    </row>
    <row r="128" spans="1:16" x14ac:dyDescent="0.15">
      <c r="A128" s="18">
        <v>63.5</v>
      </c>
      <c r="B128" s="18">
        <v>126</v>
      </c>
      <c r="D128">
        <v>533.15484619140602</v>
      </c>
      <c r="E128">
        <v>504.85159301757801</v>
      </c>
      <c r="F128">
        <v>480.30459594726602</v>
      </c>
      <c r="G128">
        <v>473.93075561523398</v>
      </c>
      <c r="I128" s="19">
        <f t="shared" si="7"/>
        <v>52.85025024414</v>
      </c>
      <c r="J128" s="19">
        <f t="shared" si="7"/>
        <v>30.920837402344034</v>
      </c>
      <c r="K128" s="19">
        <f t="shared" si="8"/>
        <v>31.205664062499178</v>
      </c>
      <c r="L128" s="20">
        <f t="shared" si="9"/>
        <v>1.0092114795097222</v>
      </c>
      <c r="M128" s="20">
        <f t="shared" si="12"/>
        <v>1.6876568336486664</v>
      </c>
      <c r="P128" s="18">
        <f t="shared" si="10"/>
        <v>-1.2769051099788422</v>
      </c>
    </row>
    <row r="129" spans="1:16" x14ac:dyDescent="0.15">
      <c r="A129" s="18">
        <v>64</v>
      </c>
      <c r="B129" s="18">
        <v>127</v>
      </c>
      <c r="D129">
        <v>532.27062988281295</v>
      </c>
      <c r="E129">
        <v>504.54901123046898</v>
      </c>
      <c r="F129">
        <v>480.43853759765602</v>
      </c>
      <c r="G129">
        <v>474.01394653320301</v>
      </c>
      <c r="I129" s="19">
        <f t="shared" si="7"/>
        <v>51.832092285156932</v>
      </c>
      <c r="J129" s="19">
        <f t="shared" si="7"/>
        <v>30.535064697265966</v>
      </c>
      <c r="K129" s="19">
        <f t="shared" si="8"/>
        <v>30.457546997070757</v>
      </c>
      <c r="L129" s="20">
        <f t="shared" si="9"/>
        <v>0.99746135464379249</v>
      </c>
      <c r="M129" s="20">
        <f t="shared" si="12"/>
        <v>1.6812487981854054</v>
      </c>
      <c r="P129" s="18">
        <f t="shared" si="10"/>
        <v>-1.6517568455241687</v>
      </c>
    </row>
    <row r="130" spans="1:16" x14ac:dyDescent="0.15">
      <c r="A130" s="18">
        <v>64.5</v>
      </c>
      <c r="B130" s="18">
        <v>128</v>
      </c>
      <c r="D130">
        <v>532.31945800781295</v>
      </c>
      <c r="E130">
        <v>504.72201538085898</v>
      </c>
      <c r="F130">
        <v>480.33990478515602</v>
      </c>
      <c r="G130">
        <v>473.98880004882801</v>
      </c>
      <c r="I130" s="19">
        <f t="shared" ref="I130:J152" si="13">D130-F130</f>
        <v>51.979553222656932</v>
      </c>
      <c r="J130" s="19">
        <f t="shared" si="13"/>
        <v>30.733215332030966</v>
      </c>
      <c r="K130" s="19">
        <f t="shared" ref="K130:K152" si="14">I130-0.7*J130</f>
        <v>30.466302490235257</v>
      </c>
      <c r="L130" s="20">
        <f t="shared" ref="L130:L152" si="15">K130/J130</f>
        <v>0.99131516702980549</v>
      </c>
      <c r="M130" s="20">
        <f t="shared" si="12"/>
        <v>1.6804446999740874</v>
      </c>
      <c r="P130" s="18">
        <f t="shared" si="10"/>
        <v>-1.6987942896503059</v>
      </c>
    </row>
    <row r="131" spans="1:16" x14ac:dyDescent="0.15">
      <c r="A131" s="18">
        <v>65</v>
      </c>
      <c r="B131" s="18">
        <v>129</v>
      </c>
      <c r="D131">
        <v>532.0673828125</v>
      </c>
      <c r="E131">
        <v>504.57360839843801</v>
      </c>
      <c r="F131">
        <v>480.16836547851602</v>
      </c>
      <c r="G131">
        <v>473.92330932617199</v>
      </c>
      <c r="I131" s="19">
        <f t="shared" si="13"/>
        <v>51.899017333983977</v>
      </c>
      <c r="J131" s="19">
        <f t="shared" si="13"/>
        <v>30.650299072266023</v>
      </c>
      <c r="K131" s="19">
        <f t="shared" si="14"/>
        <v>30.443807983397761</v>
      </c>
      <c r="L131" s="20">
        <f t="shared" si="15"/>
        <v>0.99326299921637284</v>
      </c>
      <c r="M131" s="20">
        <f t="shared" si="12"/>
        <v>1.6877346215633235</v>
      </c>
      <c r="P131" s="18">
        <f t="shared" si="10"/>
        <v>-1.2723547395914012</v>
      </c>
    </row>
    <row r="132" spans="1:16" x14ac:dyDescent="0.15">
      <c r="A132" s="18">
        <v>65.5</v>
      </c>
      <c r="B132" s="18">
        <v>130</v>
      </c>
      <c r="D132">
        <v>532.33483886718795</v>
      </c>
      <c r="E132">
        <v>504.55255126953102</v>
      </c>
      <c r="F132">
        <v>480.06423950195301</v>
      </c>
      <c r="G132">
        <v>473.374755859375</v>
      </c>
      <c r="I132" s="19">
        <f t="shared" si="13"/>
        <v>52.270599365234943</v>
      </c>
      <c r="J132" s="19">
        <f t="shared" si="13"/>
        <v>31.177795410156023</v>
      </c>
      <c r="K132" s="19">
        <f t="shared" si="14"/>
        <v>30.44614257812573</v>
      </c>
      <c r="L132" s="20">
        <f t="shared" si="15"/>
        <v>0.97653288751160516</v>
      </c>
      <c r="M132" s="20">
        <f t="shared" si="12"/>
        <v>1.6763465992612248</v>
      </c>
      <c r="P132" s="18">
        <f t="shared" si="10"/>
        <v>-1.9385214530630943</v>
      </c>
    </row>
    <row r="133" spans="1:16" x14ac:dyDescent="0.15">
      <c r="A133" s="18">
        <v>66</v>
      </c>
      <c r="B133" s="18">
        <v>131</v>
      </c>
      <c r="D133">
        <v>532.24310302734398</v>
      </c>
      <c r="E133">
        <v>504.895263671875</v>
      </c>
      <c r="F133">
        <v>479.57873535156301</v>
      </c>
      <c r="G133">
        <v>473.27474975585898</v>
      </c>
      <c r="I133" s="19">
        <f t="shared" si="13"/>
        <v>52.664367675780966</v>
      </c>
      <c r="J133" s="19">
        <f t="shared" si="13"/>
        <v>31.620513916016023</v>
      </c>
      <c r="K133" s="19">
        <f t="shared" si="14"/>
        <v>30.530007934569753</v>
      </c>
      <c r="L133" s="20">
        <f t="shared" si="15"/>
        <v>0.96551270531710365</v>
      </c>
      <c r="M133" s="20">
        <f t="shared" si="12"/>
        <v>1.6706685064693922</v>
      </c>
      <c r="P133" s="18">
        <f t="shared" si="10"/>
        <v>-2.2706736313412539</v>
      </c>
    </row>
    <row r="134" spans="1:16" x14ac:dyDescent="0.15">
      <c r="A134" s="18">
        <v>66.5</v>
      </c>
      <c r="B134" s="18">
        <v>132</v>
      </c>
      <c r="D134">
        <v>532.15087890625</v>
      </c>
      <c r="E134">
        <v>505.07196044921898</v>
      </c>
      <c r="F134">
        <v>479.50173950195301</v>
      </c>
      <c r="G134">
        <v>473.14291381835898</v>
      </c>
      <c r="I134" s="19">
        <f t="shared" si="13"/>
        <v>52.649139404296989</v>
      </c>
      <c r="J134" s="19">
        <f t="shared" si="13"/>
        <v>31.92904663086</v>
      </c>
      <c r="K134" s="19">
        <f t="shared" si="14"/>
        <v>30.298806762694991</v>
      </c>
      <c r="L134" s="20">
        <f t="shared" si="15"/>
        <v>0.94894179312609495</v>
      </c>
      <c r="M134" s="20">
        <f t="shared" si="12"/>
        <v>1.6594396836810521</v>
      </c>
      <c r="P134" s="18">
        <f t="shared" ref="P134:P152" si="16">(M134-$O$2)/$O$2*100</f>
        <v>-2.9275276288686389</v>
      </c>
    </row>
    <row r="135" spans="1:16" x14ac:dyDescent="0.15">
      <c r="A135" s="18">
        <v>67</v>
      </c>
      <c r="B135" s="18">
        <v>133</v>
      </c>
      <c r="D135">
        <v>532.910400390625</v>
      </c>
      <c r="E135">
        <v>505.38626098632801</v>
      </c>
      <c r="F135">
        <v>479.38171386718801</v>
      </c>
      <c r="G135">
        <v>472.83255004882801</v>
      </c>
      <c r="I135" s="19">
        <f t="shared" si="13"/>
        <v>53.528686523436988</v>
      </c>
      <c r="J135" s="19">
        <f t="shared" si="13"/>
        <v>32.5537109375</v>
      </c>
      <c r="K135" s="19">
        <f t="shared" si="14"/>
        <v>30.741088867186988</v>
      </c>
      <c r="L135" s="20">
        <f t="shared" si="15"/>
        <v>0.94431903404828188</v>
      </c>
      <c r="M135" s="20">
        <f t="shared" si="12"/>
        <v>1.6601590140059082</v>
      </c>
      <c r="P135" s="18">
        <f t="shared" si="16"/>
        <v>-2.8854488635046511</v>
      </c>
    </row>
    <row r="136" spans="1:16" x14ac:dyDescent="0.15">
      <c r="A136" s="18">
        <v>67.5</v>
      </c>
      <c r="B136" s="18">
        <v>134</v>
      </c>
      <c r="D136">
        <v>532.59649658203102</v>
      </c>
      <c r="E136">
        <v>505.39047241210898</v>
      </c>
      <c r="F136">
        <v>479.59265136718801</v>
      </c>
      <c r="G136">
        <v>472.97955322265602</v>
      </c>
      <c r="I136" s="19">
        <f t="shared" si="13"/>
        <v>53.003845214843011</v>
      </c>
      <c r="J136" s="19">
        <f t="shared" si="13"/>
        <v>32.410919189452954</v>
      </c>
      <c r="K136" s="19">
        <f t="shared" si="14"/>
        <v>30.316201782225946</v>
      </c>
      <c r="L136" s="20">
        <f t="shared" si="15"/>
        <v>0.93537000925574909</v>
      </c>
      <c r="M136" s="20">
        <f t="shared" si="12"/>
        <v>1.6565520786160439</v>
      </c>
      <c r="P136" s="18">
        <f t="shared" si="16"/>
        <v>-3.0964442611803085</v>
      </c>
    </row>
    <row r="137" spans="1:16" x14ac:dyDescent="0.15">
      <c r="A137" s="18">
        <v>68</v>
      </c>
      <c r="B137" s="18">
        <v>135</v>
      </c>
      <c r="D137">
        <v>532.17144775390602</v>
      </c>
      <c r="E137">
        <v>505.48941040039102</v>
      </c>
      <c r="F137">
        <v>479.689208984375</v>
      </c>
      <c r="G137">
        <v>473.22351074218801</v>
      </c>
      <c r="I137" s="19">
        <f t="shared" si="13"/>
        <v>52.482238769531023</v>
      </c>
      <c r="J137" s="19">
        <f t="shared" si="13"/>
        <v>32.265899658203011</v>
      </c>
      <c r="K137" s="19">
        <f t="shared" si="14"/>
        <v>29.896109008788915</v>
      </c>
      <c r="L137" s="20">
        <f t="shared" si="15"/>
        <v>0.9265543290434296</v>
      </c>
      <c r="M137" s="20">
        <f t="shared" si="12"/>
        <v>1.6530784878063933</v>
      </c>
      <c r="P137" s="18">
        <f t="shared" si="16"/>
        <v>-3.2996393825302159</v>
      </c>
    </row>
    <row r="138" spans="1:16" x14ac:dyDescent="0.15">
      <c r="A138" s="18">
        <v>68.5</v>
      </c>
      <c r="B138" s="18">
        <v>136</v>
      </c>
      <c r="D138">
        <v>531.73150634765602</v>
      </c>
      <c r="E138">
        <v>504.80529785156301</v>
      </c>
      <c r="F138">
        <v>479.33822631835898</v>
      </c>
      <c r="G138">
        <v>473.0439453125</v>
      </c>
      <c r="I138" s="19">
        <f t="shared" si="13"/>
        <v>52.393280029297046</v>
      </c>
      <c r="J138" s="19">
        <f t="shared" si="13"/>
        <v>31.761352539063012</v>
      </c>
      <c r="K138" s="19">
        <f t="shared" si="14"/>
        <v>30.160333251952938</v>
      </c>
      <c r="L138" s="20">
        <f t="shared" si="15"/>
        <v>0.94959221950195627</v>
      </c>
      <c r="M138" s="20">
        <f t="shared" si="12"/>
        <v>1.681458467667589</v>
      </c>
      <c r="P138" s="18">
        <f t="shared" si="16"/>
        <v>-1.6394917808662066</v>
      </c>
    </row>
    <row r="139" spans="1:16" x14ac:dyDescent="0.15">
      <c r="A139" s="18">
        <v>69</v>
      </c>
      <c r="B139" s="18">
        <v>137</v>
      </c>
      <c r="D139">
        <v>531.83935546875</v>
      </c>
      <c r="E139">
        <v>504.70529174804699</v>
      </c>
      <c r="F139">
        <v>480.14593505859398</v>
      </c>
      <c r="G139">
        <v>473.54644775390602</v>
      </c>
      <c r="I139" s="19">
        <f t="shared" si="13"/>
        <v>51.693420410156023</v>
      </c>
      <c r="J139" s="19">
        <f t="shared" si="13"/>
        <v>31.158843994140966</v>
      </c>
      <c r="K139" s="19">
        <f t="shared" si="14"/>
        <v>29.882229614257348</v>
      </c>
      <c r="L139" s="20">
        <f t="shared" si="15"/>
        <v>0.95902882725290872</v>
      </c>
      <c r="M139" s="20">
        <f t="shared" si="12"/>
        <v>1.6962371648212102</v>
      </c>
      <c r="P139" s="18">
        <f t="shared" si="16"/>
        <v>-0.77498029229923238</v>
      </c>
    </row>
    <row r="140" spans="1:16" x14ac:dyDescent="0.15">
      <c r="A140" s="18">
        <v>69.5</v>
      </c>
      <c r="B140" s="18">
        <v>138</v>
      </c>
      <c r="D140">
        <v>532.04815673828102</v>
      </c>
      <c r="E140">
        <v>505.17129516601602</v>
      </c>
      <c r="F140">
        <v>480.18395996093801</v>
      </c>
      <c r="G140">
        <v>473.73373413085898</v>
      </c>
      <c r="I140" s="19">
        <f t="shared" si="13"/>
        <v>51.864196777343011</v>
      </c>
      <c r="J140" s="19">
        <f t="shared" si="13"/>
        <v>31.437561035157046</v>
      </c>
      <c r="K140" s="19">
        <f t="shared" si="14"/>
        <v>29.85790405273308</v>
      </c>
      <c r="L140" s="20">
        <f t="shared" si="15"/>
        <v>0.94975255934589153</v>
      </c>
      <c r="M140" s="20">
        <f t="shared" si="12"/>
        <v>1.6923029863168619</v>
      </c>
      <c r="P140" s="18">
        <f t="shared" si="16"/>
        <v>-1.0051184756403093</v>
      </c>
    </row>
    <row r="141" spans="1:16" x14ac:dyDescent="0.15">
      <c r="A141" s="18">
        <v>70</v>
      </c>
      <c r="B141" s="18">
        <v>139</v>
      </c>
      <c r="D141">
        <v>531.64581298828102</v>
      </c>
      <c r="E141">
        <v>504.76055908203102</v>
      </c>
      <c r="F141">
        <v>480.18896484375</v>
      </c>
      <c r="G141">
        <v>473.87634277343801</v>
      </c>
      <c r="I141" s="19">
        <f t="shared" si="13"/>
        <v>51.456848144531023</v>
      </c>
      <c r="J141" s="19">
        <f t="shared" si="13"/>
        <v>30.884216308593011</v>
      </c>
      <c r="K141" s="19">
        <f t="shared" si="14"/>
        <v>29.837896728515915</v>
      </c>
      <c r="L141" s="20">
        <f t="shared" si="15"/>
        <v>0.96612121966695408</v>
      </c>
      <c r="M141" s="20">
        <f t="shared" si="12"/>
        <v>1.7140137360405934</v>
      </c>
      <c r="P141" s="18">
        <f t="shared" si="16"/>
        <v>0.26489824954639329</v>
      </c>
    </row>
    <row r="142" spans="1:16" x14ac:dyDescent="0.15">
      <c r="A142" s="18">
        <v>70.5</v>
      </c>
      <c r="B142" s="18">
        <v>140</v>
      </c>
      <c r="D142">
        <v>531.8017578125</v>
      </c>
      <c r="E142">
        <v>504.40875244140602</v>
      </c>
      <c r="F142">
        <v>480.14895629882801</v>
      </c>
      <c r="G142">
        <v>473.48492431640602</v>
      </c>
      <c r="I142" s="19">
        <f t="shared" si="13"/>
        <v>51.652801513671989</v>
      </c>
      <c r="J142" s="19">
        <f t="shared" si="13"/>
        <v>30.923828125</v>
      </c>
      <c r="K142" s="19">
        <f t="shared" si="14"/>
        <v>30.006121826171992</v>
      </c>
      <c r="L142" s="20">
        <f t="shared" si="15"/>
        <v>0.97032365155056277</v>
      </c>
      <c r="M142" s="20">
        <f t="shared" si="12"/>
        <v>1.7235582573268708</v>
      </c>
      <c r="P142" s="18">
        <f t="shared" si="16"/>
        <v>0.82322542947896782</v>
      </c>
    </row>
    <row r="143" spans="1:16" x14ac:dyDescent="0.15">
      <c r="A143" s="18">
        <v>71</v>
      </c>
      <c r="B143" s="18">
        <v>141</v>
      </c>
      <c r="D143">
        <v>531.28692626953102</v>
      </c>
      <c r="E143">
        <v>504.16958618164102</v>
      </c>
      <c r="F143">
        <v>480.31503295898398</v>
      </c>
      <c r="G143">
        <v>473.73663330078102</v>
      </c>
      <c r="I143" s="19">
        <f t="shared" si="13"/>
        <v>50.971893310547046</v>
      </c>
      <c r="J143" s="19">
        <f t="shared" si="13"/>
        <v>30.43295288086</v>
      </c>
      <c r="K143" s="19">
        <f t="shared" si="14"/>
        <v>29.668826293945045</v>
      </c>
      <c r="L143" s="20">
        <f t="shared" si="15"/>
        <v>0.97489147405753285</v>
      </c>
      <c r="M143" s="20">
        <f t="shared" si="12"/>
        <v>1.7334681692365099</v>
      </c>
      <c r="P143" s="18">
        <f t="shared" si="16"/>
        <v>1.4029269151725448</v>
      </c>
    </row>
    <row r="144" spans="1:16" x14ac:dyDescent="0.15">
      <c r="A144" s="18">
        <v>71.5</v>
      </c>
      <c r="B144" s="18">
        <v>142</v>
      </c>
      <c r="D144">
        <v>531.83581542968795</v>
      </c>
      <c r="E144">
        <v>504.95986938476602</v>
      </c>
      <c r="F144">
        <v>479.8681640625</v>
      </c>
      <c r="G144">
        <v>473.53582763671898</v>
      </c>
      <c r="I144" s="19">
        <f t="shared" si="13"/>
        <v>51.967651367187955</v>
      </c>
      <c r="J144" s="19">
        <f t="shared" si="13"/>
        <v>31.424041748047046</v>
      </c>
      <c r="K144" s="19">
        <f t="shared" si="14"/>
        <v>29.970822143555026</v>
      </c>
      <c r="L144" s="20">
        <f t="shared" si="15"/>
        <v>0.95375452921862491</v>
      </c>
      <c r="M144" s="20">
        <f t="shared" si="12"/>
        <v>1.7176733138002707</v>
      </c>
      <c r="P144" s="18">
        <f t="shared" si="16"/>
        <v>0.47897307519974874</v>
      </c>
    </row>
    <row r="145" spans="1:16" x14ac:dyDescent="0.15">
      <c r="A145" s="18">
        <v>72</v>
      </c>
      <c r="B145" s="18">
        <v>143</v>
      </c>
      <c r="D145">
        <v>532.081298828125</v>
      </c>
      <c r="E145">
        <v>504.69149780273398</v>
      </c>
      <c r="F145">
        <v>479.897705078125</v>
      </c>
      <c r="G145">
        <v>473.58599853515602</v>
      </c>
      <c r="I145" s="19">
        <f t="shared" si="13"/>
        <v>52.18359375</v>
      </c>
      <c r="J145" s="19">
        <f t="shared" si="13"/>
        <v>31.105499267577954</v>
      </c>
      <c r="K145" s="19">
        <f t="shared" si="14"/>
        <v>30.409744262695433</v>
      </c>
      <c r="L145" s="20">
        <f t="shared" si="15"/>
        <v>0.97763241159071435</v>
      </c>
      <c r="M145" s="20">
        <f t="shared" si="12"/>
        <v>1.746893285575029</v>
      </c>
      <c r="P145" s="18">
        <f t="shared" si="16"/>
        <v>2.1882577998475887</v>
      </c>
    </row>
    <row r="146" spans="1:16" x14ac:dyDescent="0.15">
      <c r="A146" s="18">
        <v>72.5</v>
      </c>
      <c r="B146" s="18">
        <v>144</v>
      </c>
      <c r="D146">
        <v>531.47271728515602</v>
      </c>
      <c r="E146">
        <v>505.06039428710898</v>
      </c>
      <c r="F146">
        <v>479.30914306640602</v>
      </c>
      <c r="G146">
        <v>472.79177856445301</v>
      </c>
      <c r="I146" s="19">
        <f t="shared" si="13"/>
        <v>52.16357421875</v>
      </c>
      <c r="J146" s="19">
        <f t="shared" si="13"/>
        <v>32.268615722655966</v>
      </c>
      <c r="K146" s="19">
        <f t="shared" si="14"/>
        <v>29.575543212890825</v>
      </c>
      <c r="L146" s="20">
        <f t="shared" si="15"/>
        <v>0.91654205024127144</v>
      </c>
      <c r="M146" s="20">
        <f t="shared" si="12"/>
        <v>1.6911450136282551</v>
      </c>
      <c r="P146" s="18">
        <f t="shared" si="16"/>
        <v>-1.0728565639400693</v>
      </c>
    </row>
    <row r="147" spans="1:16" x14ac:dyDescent="0.15">
      <c r="A147" s="18">
        <v>73</v>
      </c>
      <c r="B147" s="18">
        <v>145</v>
      </c>
      <c r="D147">
        <v>531.75372314453102</v>
      </c>
      <c r="E147">
        <v>504.96920776367199</v>
      </c>
      <c r="F147">
        <v>479.02774047851602</v>
      </c>
      <c r="G147">
        <v>472.46990966796898</v>
      </c>
      <c r="I147" s="19">
        <f t="shared" si="13"/>
        <v>52.725982666015</v>
      </c>
      <c r="J147" s="19">
        <f t="shared" si="13"/>
        <v>32.499298095703011</v>
      </c>
      <c r="K147" s="19">
        <f t="shared" si="14"/>
        <v>29.976473999022893</v>
      </c>
      <c r="L147" s="20">
        <f t="shared" si="15"/>
        <v>0.92237296666374213</v>
      </c>
      <c r="M147" s="20">
        <f t="shared" si="12"/>
        <v>1.7023180194533944</v>
      </c>
      <c r="P147" s="18">
        <f t="shared" si="16"/>
        <v>-0.4192676990182449</v>
      </c>
    </row>
    <row r="148" spans="1:16" x14ac:dyDescent="0.15">
      <c r="A148" s="18">
        <v>73.5</v>
      </c>
      <c r="B148" s="18">
        <v>146</v>
      </c>
      <c r="D148">
        <v>532.32824707031295</v>
      </c>
      <c r="E148">
        <v>505.89712524414102</v>
      </c>
      <c r="F148">
        <v>479.40567016601602</v>
      </c>
      <c r="G148">
        <v>472.99530029296898</v>
      </c>
      <c r="I148" s="19">
        <f t="shared" si="13"/>
        <v>52.922576904296932</v>
      </c>
      <c r="J148" s="19">
        <f t="shared" si="13"/>
        <v>32.901824951172046</v>
      </c>
      <c r="K148" s="19">
        <f t="shared" si="14"/>
        <v>29.891299438476501</v>
      </c>
      <c r="L148" s="20">
        <f t="shared" si="15"/>
        <v>0.90849974075409756</v>
      </c>
      <c r="M148" s="20">
        <f t="shared" si="12"/>
        <v>1.6937868829464189</v>
      </c>
      <c r="P148" s="18">
        <f t="shared" si="16"/>
        <v>-0.91831476955154534</v>
      </c>
    </row>
    <row r="149" spans="1:16" x14ac:dyDescent="0.15">
      <c r="A149" s="18">
        <v>74</v>
      </c>
      <c r="B149" s="18">
        <v>147</v>
      </c>
      <c r="D149">
        <v>532.09381103515602</v>
      </c>
      <c r="E149">
        <v>505.68359375</v>
      </c>
      <c r="F149">
        <v>479.91363525390602</v>
      </c>
      <c r="G149">
        <v>473.41854858398398</v>
      </c>
      <c r="I149" s="19">
        <f t="shared" si="13"/>
        <v>52.18017578125</v>
      </c>
      <c r="J149" s="19">
        <f t="shared" si="13"/>
        <v>32.265045166016023</v>
      </c>
      <c r="K149" s="19">
        <f t="shared" si="14"/>
        <v>29.594644165038787</v>
      </c>
      <c r="L149" s="20">
        <f t="shared" si="15"/>
        <v>0.91723547922412629</v>
      </c>
      <c r="M149" s="20">
        <f t="shared" si="12"/>
        <v>1.7078647108191163</v>
      </c>
      <c r="P149" s="18">
        <f t="shared" si="16"/>
        <v>-9.4802128111894812E-2</v>
      </c>
    </row>
    <row r="150" spans="1:16" x14ac:dyDescent="0.15">
      <c r="A150" s="18">
        <v>74.5</v>
      </c>
      <c r="B150" s="18">
        <v>148</v>
      </c>
      <c r="D150">
        <v>531.92828369140602</v>
      </c>
      <c r="E150">
        <v>505.54269409179699</v>
      </c>
      <c r="F150">
        <v>480.02453613281301</v>
      </c>
      <c r="G150">
        <v>473.48385620117199</v>
      </c>
      <c r="I150" s="19">
        <f t="shared" si="13"/>
        <v>51.903747558593011</v>
      </c>
      <c r="J150" s="19">
        <f t="shared" si="13"/>
        <v>32.058837890625</v>
      </c>
      <c r="K150" s="19">
        <f t="shared" si="14"/>
        <v>29.462561035155513</v>
      </c>
      <c r="L150" s="20">
        <f t="shared" si="15"/>
        <v>0.91901525363061531</v>
      </c>
      <c r="M150" s="20">
        <f t="shared" si="12"/>
        <v>1.7149865746282742</v>
      </c>
      <c r="P150" s="18">
        <f t="shared" si="16"/>
        <v>0.32180652277433913</v>
      </c>
    </row>
    <row r="151" spans="1:16" x14ac:dyDescent="0.15">
      <c r="A151" s="18">
        <v>75</v>
      </c>
      <c r="B151" s="18">
        <v>149</v>
      </c>
      <c r="D151">
        <v>531.30944824218795</v>
      </c>
      <c r="E151">
        <v>505.67687988281301</v>
      </c>
      <c r="F151">
        <v>480.36868286132801</v>
      </c>
      <c r="G151">
        <v>473.92727661132801</v>
      </c>
      <c r="I151" s="19">
        <f t="shared" si="13"/>
        <v>50.940765380859943</v>
      </c>
      <c r="J151" s="19">
        <f t="shared" si="13"/>
        <v>31.749603271485</v>
      </c>
      <c r="K151" s="19">
        <f t="shared" si="14"/>
        <v>28.716043090820445</v>
      </c>
      <c r="L151" s="20">
        <f t="shared" si="15"/>
        <v>0.90445360357025117</v>
      </c>
      <c r="M151" s="20">
        <f t="shared" si="12"/>
        <v>1.7057670139705789</v>
      </c>
      <c r="P151" s="18">
        <f t="shared" si="16"/>
        <v>-0.21751139038586337</v>
      </c>
    </row>
    <row r="152" spans="1:16" x14ac:dyDescent="0.15">
      <c r="A152" s="18">
        <v>75.5</v>
      </c>
      <c r="B152" s="18">
        <v>150</v>
      </c>
      <c r="D152">
        <v>530.99615478515602</v>
      </c>
      <c r="E152">
        <v>505.29260253906301</v>
      </c>
      <c r="F152">
        <v>480.11865234375</v>
      </c>
      <c r="G152">
        <v>473.58660888671898</v>
      </c>
      <c r="I152" s="19">
        <f t="shared" si="13"/>
        <v>50.877502441406023</v>
      </c>
      <c r="J152" s="19">
        <f t="shared" si="13"/>
        <v>31.705993652344034</v>
      </c>
      <c r="K152" s="19">
        <f t="shared" si="14"/>
        <v>28.683306884765202</v>
      </c>
      <c r="L152" s="20">
        <f t="shared" si="15"/>
        <v>0.90466513048849473</v>
      </c>
      <c r="M152" s="20">
        <f t="shared" ref="M152" si="17">L152+ABS($N$2)*A152</f>
        <v>1.7113206302914914</v>
      </c>
      <c r="P152" s="18">
        <f t="shared" si="16"/>
        <v>0.10735927058071774</v>
      </c>
    </row>
    <row r="153" spans="1:16" x14ac:dyDescent="0.15">
      <c r="D153">
        <v>530.97882080078102</v>
      </c>
      <c r="E153">
        <v>505.36651611328102</v>
      </c>
      <c r="F153">
        <v>480.419921875</v>
      </c>
      <c r="G153">
        <v>474.02969360351602</v>
      </c>
      <c r="I153" s="19"/>
      <c r="J153" s="19"/>
      <c r="K153" s="19"/>
      <c r="L153" s="20"/>
      <c r="M153" s="20"/>
    </row>
    <row r="154" spans="1:16" x14ac:dyDescent="0.15">
      <c r="D154">
        <v>531.384033203125</v>
      </c>
      <c r="E154">
        <v>505.50018310546898</v>
      </c>
      <c r="F154">
        <v>480.40719604492199</v>
      </c>
      <c r="G154">
        <v>473.73388671875</v>
      </c>
      <c r="I154" s="19"/>
      <c r="J154" s="19"/>
      <c r="K154" s="19"/>
      <c r="L154" s="20"/>
      <c r="M154" s="20"/>
    </row>
    <row r="155" spans="1:16" x14ac:dyDescent="0.15">
      <c r="D155">
        <v>530.84973144531295</v>
      </c>
      <c r="E155">
        <v>505.51492309570301</v>
      </c>
      <c r="F155">
        <v>480.52658081054699</v>
      </c>
      <c r="G155">
        <v>473.856201171875</v>
      </c>
      <c r="I155" s="19"/>
      <c r="J155" s="19"/>
      <c r="K155" s="19"/>
      <c r="L155" s="20"/>
      <c r="M155" s="20"/>
    </row>
    <row r="156" spans="1:16" x14ac:dyDescent="0.15">
      <c r="D156">
        <v>531.76135253906295</v>
      </c>
      <c r="E156">
        <v>505.49981689453102</v>
      </c>
      <c r="F156">
        <v>480.34140014648398</v>
      </c>
      <c r="G156">
        <v>473.6591796875</v>
      </c>
      <c r="I156" s="19"/>
      <c r="J156" s="19"/>
      <c r="K156" s="19"/>
      <c r="L156" s="20"/>
      <c r="M156" s="20"/>
    </row>
    <row r="157" spans="1:16" x14ac:dyDescent="0.15">
      <c r="D157">
        <v>531.0595703125</v>
      </c>
      <c r="E157">
        <v>504.99209594726602</v>
      </c>
      <c r="F157">
        <v>480.00167846679699</v>
      </c>
      <c r="G157">
        <v>473.41098022460898</v>
      </c>
      <c r="I157" s="19"/>
      <c r="J157" s="19"/>
      <c r="K157" s="19"/>
      <c r="L157" s="20"/>
      <c r="M157" s="20"/>
    </row>
    <row r="158" spans="1:16" x14ac:dyDescent="0.15">
      <c r="D158">
        <v>531.19958496093795</v>
      </c>
      <c r="E158">
        <v>504.64266967773398</v>
      </c>
      <c r="F158">
        <v>480.18896484375</v>
      </c>
      <c r="G158">
        <v>473.87240600585898</v>
      </c>
      <c r="I158" s="19"/>
      <c r="J158" s="19"/>
      <c r="K158" s="19"/>
      <c r="L158" s="20"/>
      <c r="M158" s="20"/>
    </row>
    <row r="159" spans="1:16" x14ac:dyDescent="0.15">
      <c r="D159">
        <v>530.402587890625</v>
      </c>
      <c r="E159">
        <v>504.57559204101602</v>
      </c>
      <c r="F159">
        <v>479.91119384765602</v>
      </c>
      <c r="G159">
        <v>473.52175903320301</v>
      </c>
      <c r="I159" s="19"/>
      <c r="J159" s="19"/>
      <c r="K159" s="19"/>
      <c r="L159" s="20"/>
      <c r="M159" s="20"/>
    </row>
    <row r="160" spans="1:16" x14ac:dyDescent="0.15">
      <c r="D160">
        <v>531.33770751953102</v>
      </c>
      <c r="E160">
        <v>504.90118408203102</v>
      </c>
      <c r="F160">
        <v>480.47097778320301</v>
      </c>
      <c r="G160">
        <v>473.96786499023398</v>
      </c>
      <c r="I160" s="19"/>
      <c r="J160" s="19"/>
      <c r="K160" s="19"/>
      <c r="L160" s="20"/>
      <c r="M160" s="20"/>
    </row>
    <row r="161" spans="4:13" x14ac:dyDescent="0.15">
      <c r="D161">
        <v>530.66949462890602</v>
      </c>
      <c r="E161">
        <v>504.41848754882801</v>
      </c>
      <c r="F161">
        <v>480.04592895507801</v>
      </c>
      <c r="G161">
        <v>473.65463256835898</v>
      </c>
      <c r="I161" s="19"/>
      <c r="J161" s="19"/>
      <c r="K161" s="19"/>
      <c r="L161" s="20"/>
      <c r="M161" s="20"/>
    </row>
    <row r="162" spans="4:13" x14ac:dyDescent="0.15">
      <c r="D162">
        <v>530.29351806640602</v>
      </c>
      <c r="E162">
        <v>504.35311889648398</v>
      </c>
      <c r="F162">
        <v>480.21261596679699</v>
      </c>
      <c r="G162">
        <v>473.70254516601602</v>
      </c>
      <c r="I162" s="19"/>
      <c r="J162" s="19"/>
      <c r="K162" s="19"/>
      <c r="L162" s="20"/>
      <c r="M162" s="20"/>
    </row>
    <row r="163" spans="4:13" x14ac:dyDescent="0.15">
      <c r="D163">
        <v>530.17706298828102</v>
      </c>
      <c r="E163">
        <v>504.60202026367199</v>
      </c>
      <c r="F163">
        <v>479.80557250976602</v>
      </c>
      <c r="G163">
        <v>473.47900390625</v>
      </c>
      <c r="I163" s="19"/>
      <c r="J163" s="19"/>
      <c r="K163" s="19"/>
      <c r="L163" s="20"/>
      <c r="M163" s="20"/>
    </row>
    <row r="164" spans="4:13" x14ac:dyDescent="0.15">
      <c r="D164">
        <v>531.90081787109398</v>
      </c>
      <c r="E164">
        <v>505.59124755859398</v>
      </c>
      <c r="F164">
        <v>479.73889160156301</v>
      </c>
      <c r="G164">
        <v>473.18502807617199</v>
      </c>
      <c r="I164" s="19"/>
      <c r="J164" s="19"/>
      <c r="K164" s="19"/>
      <c r="L164" s="20"/>
      <c r="M164" s="20"/>
    </row>
    <row r="165" spans="4:13" x14ac:dyDescent="0.15">
      <c r="D165">
        <v>531.825927734375</v>
      </c>
      <c r="E165">
        <v>505.16970825195301</v>
      </c>
      <c r="F165">
        <v>479.54006958007801</v>
      </c>
      <c r="G165">
        <v>473.01031494140602</v>
      </c>
      <c r="I165" s="19"/>
      <c r="J165" s="19"/>
      <c r="K165" s="19"/>
      <c r="L165" s="20"/>
      <c r="M165" s="20"/>
    </row>
    <row r="166" spans="4:13" x14ac:dyDescent="0.15">
      <c r="D166">
        <v>532.614013671875</v>
      </c>
      <c r="E166">
        <v>506.24114990234398</v>
      </c>
      <c r="F166">
        <v>479.53598022460898</v>
      </c>
      <c r="G166">
        <v>473.11215209960898</v>
      </c>
      <c r="I166" s="19"/>
      <c r="J166" s="19"/>
      <c r="K166" s="19"/>
      <c r="L166" s="20"/>
      <c r="M166" s="20"/>
    </row>
    <row r="167" spans="4:13" x14ac:dyDescent="0.15">
      <c r="D167">
        <v>531.59375</v>
      </c>
      <c r="E167">
        <v>505.07394409179699</v>
      </c>
      <c r="F167">
        <v>479.75497436523398</v>
      </c>
      <c r="G167">
        <v>473.23776245117199</v>
      </c>
      <c r="I167" s="19"/>
      <c r="J167" s="19"/>
      <c r="K167" s="19"/>
      <c r="L167" s="20"/>
      <c r="M167" s="20"/>
    </row>
    <row r="168" spans="4:13" x14ac:dyDescent="0.15">
      <c r="D168">
        <v>531.80621337890602</v>
      </c>
      <c r="E168">
        <v>505.282470703125</v>
      </c>
      <c r="F168">
        <v>479.99346923828102</v>
      </c>
      <c r="G168">
        <v>473.39883422851602</v>
      </c>
      <c r="I168" s="19"/>
      <c r="J168" s="19"/>
      <c r="K168" s="19"/>
      <c r="L168" s="20"/>
      <c r="M168" s="20"/>
    </row>
    <row r="169" spans="4:13" x14ac:dyDescent="0.15">
      <c r="D169">
        <v>531.49114990234398</v>
      </c>
      <c r="E169">
        <v>505.60006713867199</v>
      </c>
      <c r="F169">
        <v>480.23883056640602</v>
      </c>
      <c r="G169">
        <v>473.63571166992199</v>
      </c>
      <c r="I169" s="19"/>
      <c r="J169" s="19"/>
      <c r="K169" s="19"/>
      <c r="L169" s="20"/>
      <c r="M169" s="20"/>
    </row>
    <row r="170" spans="4:13" x14ac:dyDescent="0.15">
      <c r="D170">
        <v>531.41650390625</v>
      </c>
      <c r="E170">
        <v>505.37088012695301</v>
      </c>
      <c r="F170">
        <v>480.90118408203102</v>
      </c>
      <c r="G170">
        <v>474.161376953125</v>
      </c>
      <c r="I170" s="19"/>
      <c r="J170" s="19"/>
      <c r="K170" s="19"/>
      <c r="L170" s="20"/>
      <c r="M170" s="20"/>
    </row>
    <row r="171" spans="4:13" x14ac:dyDescent="0.15">
      <c r="D171">
        <v>530.09051513671898</v>
      </c>
      <c r="E171">
        <v>505.20590209960898</v>
      </c>
      <c r="F171">
        <v>480.86422729492199</v>
      </c>
      <c r="G171">
        <v>474.34793090820301</v>
      </c>
      <c r="I171" s="19"/>
      <c r="J171" s="19"/>
      <c r="K171" s="19"/>
      <c r="L171" s="20"/>
      <c r="M171" s="20"/>
    </row>
    <row r="172" spans="4:13" x14ac:dyDescent="0.15">
      <c r="D172">
        <v>530.15246582031295</v>
      </c>
      <c r="E172">
        <v>504.54507446289102</v>
      </c>
      <c r="F172">
        <v>480.18896484375</v>
      </c>
      <c r="G172">
        <v>473.69934082031301</v>
      </c>
      <c r="I172" s="19"/>
      <c r="J172" s="19"/>
      <c r="K172" s="19"/>
      <c r="L172" s="20"/>
      <c r="M172" s="20"/>
    </row>
    <row r="173" spans="4:13" x14ac:dyDescent="0.15">
      <c r="D173">
        <v>530.42242431640602</v>
      </c>
      <c r="E173">
        <v>505.61477661132801</v>
      </c>
      <c r="F173">
        <v>479.98849487304699</v>
      </c>
      <c r="G173">
        <v>473.32278442382801</v>
      </c>
      <c r="I173" s="19"/>
      <c r="J173" s="19"/>
      <c r="K173" s="19"/>
      <c r="L173" s="20"/>
      <c r="M173" s="20"/>
    </row>
    <row r="174" spans="4:13" x14ac:dyDescent="0.15">
      <c r="D174">
        <v>530.301025390625</v>
      </c>
      <c r="E174">
        <v>505.63043212890602</v>
      </c>
      <c r="F174">
        <v>479.91497802734398</v>
      </c>
      <c r="G174">
        <v>473.42611694335898</v>
      </c>
      <c r="I174" s="19"/>
      <c r="J174" s="19"/>
      <c r="K174" s="19"/>
      <c r="L174" s="20"/>
      <c r="M174" s="20"/>
    </row>
    <row r="175" spans="4:13" x14ac:dyDescent="0.15">
      <c r="D175">
        <v>530.49139404296898</v>
      </c>
      <c r="E175">
        <v>506.17721557617199</v>
      </c>
      <c r="F175">
        <v>479.95498657226602</v>
      </c>
      <c r="G175">
        <v>473.66751098632801</v>
      </c>
      <c r="I175" s="19"/>
      <c r="J175" s="19"/>
      <c r="K175" s="19"/>
      <c r="L175" s="20"/>
      <c r="M175" s="20"/>
    </row>
    <row r="176" spans="4:13" x14ac:dyDescent="0.15">
      <c r="D176">
        <v>531.11065673828102</v>
      </c>
      <c r="E176">
        <v>506.24246215820301</v>
      </c>
      <c r="F176">
        <v>479.53524780273398</v>
      </c>
      <c r="G176">
        <v>473.21762084960898</v>
      </c>
      <c r="I176" s="19"/>
      <c r="J176" s="19"/>
      <c r="K176" s="19"/>
      <c r="L176" s="20"/>
      <c r="M176" s="20"/>
    </row>
    <row r="177" spans="4:13" x14ac:dyDescent="0.15">
      <c r="D177">
        <v>531.00933837890602</v>
      </c>
      <c r="E177">
        <v>506.07684326171898</v>
      </c>
      <c r="F177">
        <v>479.95150756835898</v>
      </c>
      <c r="G177">
        <v>473.46612548828102</v>
      </c>
      <c r="I177" s="19"/>
      <c r="J177" s="19"/>
      <c r="K177" s="19"/>
      <c r="L177" s="20"/>
      <c r="M177" s="20"/>
    </row>
    <row r="178" spans="4:13" x14ac:dyDescent="0.15">
      <c r="D178">
        <v>530.429443359375</v>
      </c>
      <c r="E178">
        <v>505.69924926757801</v>
      </c>
      <c r="F178">
        <v>480.75830078125</v>
      </c>
      <c r="G178">
        <v>474.10394287109398</v>
      </c>
      <c r="I178" s="19"/>
      <c r="J178" s="19"/>
      <c r="K178" s="19"/>
      <c r="L178" s="19"/>
    </row>
    <row r="179" spans="4:13" x14ac:dyDescent="0.15">
      <c r="D179">
        <v>530.23797607421898</v>
      </c>
      <c r="E179">
        <v>505.54428100585898</v>
      </c>
      <c r="F179">
        <v>480.90301513671898</v>
      </c>
      <c r="G179">
        <v>474.297607421875</v>
      </c>
      <c r="I179" s="19"/>
      <c r="J179" s="19"/>
      <c r="K179" s="19"/>
      <c r="L179" s="19"/>
    </row>
    <row r="180" spans="4:13" x14ac:dyDescent="0.15">
      <c r="D180">
        <v>529.61218261718795</v>
      </c>
      <c r="E180">
        <v>504.748046875</v>
      </c>
      <c r="F180">
        <v>480.89208984375</v>
      </c>
      <c r="G180">
        <v>474.05636596679699</v>
      </c>
      <c r="I180" s="19"/>
      <c r="J180" s="19"/>
      <c r="K180" s="19"/>
      <c r="L180" s="19"/>
    </row>
    <row r="181" spans="4:13" x14ac:dyDescent="0.15">
      <c r="D181">
        <v>529.39733886718795</v>
      </c>
      <c r="E181">
        <v>504.91973876953102</v>
      </c>
      <c r="F181">
        <v>481.07531738281301</v>
      </c>
      <c r="G181">
        <v>474.39309692382801</v>
      </c>
      <c r="I181" s="19"/>
      <c r="J181" s="19"/>
      <c r="K181" s="19"/>
      <c r="L181" s="19"/>
    </row>
    <row r="182" spans="4:13" x14ac:dyDescent="0.15">
      <c r="D182">
        <v>530.18011474609398</v>
      </c>
      <c r="E182">
        <v>505.53399658203102</v>
      </c>
      <c r="F182">
        <v>481.50476074218801</v>
      </c>
      <c r="G182">
        <v>474.76239013671898</v>
      </c>
      <c r="I182" s="19"/>
      <c r="J182" s="19"/>
      <c r="K182" s="19"/>
      <c r="L182" s="19"/>
    </row>
    <row r="183" spans="4:13" x14ac:dyDescent="0.15">
      <c r="D183">
        <v>530.30718994140602</v>
      </c>
      <c r="E183">
        <v>505.64083862304699</v>
      </c>
      <c r="F183">
        <v>480.95074462890602</v>
      </c>
      <c r="G183">
        <v>474.24792480468801</v>
      </c>
      <c r="I183" s="19"/>
      <c r="J183" s="19"/>
      <c r="K183" s="19"/>
      <c r="L183" s="19"/>
    </row>
    <row r="184" spans="4:13" x14ac:dyDescent="0.15">
      <c r="D184">
        <v>530.57623291015602</v>
      </c>
      <c r="E184">
        <v>506.10775756835898</v>
      </c>
      <c r="F184">
        <v>480.92272949218801</v>
      </c>
      <c r="G184">
        <v>474.29412841796898</v>
      </c>
      <c r="I184" s="19"/>
      <c r="J184" s="19"/>
      <c r="K184" s="19"/>
      <c r="L184" s="19"/>
    </row>
    <row r="185" spans="4:13" x14ac:dyDescent="0.15">
      <c r="D185">
        <v>529.78070068359398</v>
      </c>
      <c r="E185">
        <v>505.92474365234398</v>
      </c>
      <c r="F185">
        <v>480.04608154296898</v>
      </c>
      <c r="G185">
        <v>473.38656616210898</v>
      </c>
      <c r="I185" s="19"/>
      <c r="J185" s="19"/>
      <c r="K185" s="19"/>
      <c r="L185" s="19"/>
    </row>
    <row r="186" spans="4:13" x14ac:dyDescent="0.15">
      <c r="D186">
        <v>530.84027099609398</v>
      </c>
      <c r="E186">
        <v>506.989990234375</v>
      </c>
      <c r="F186">
        <v>480.752685546875</v>
      </c>
      <c r="G186">
        <v>473.878173828125</v>
      </c>
      <c r="I186" s="19"/>
      <c r="J186" s="19"/>
      <c r="K186" s="19"/>
      <c r="L186" s="19"/>
    </row>
    <row r="187" spans="4:13" x14ac:dyDescent="0.15">
      <c r="D187">
        <v>530.45428466796898</v>
      </c>
      <c r="E187">
        <v>506.79016113281301</v>
      </c>
      <c r="F187">
        <v>480.313232421875</v>
      </c>
      <c r="G187">
        <v>473.70040893554699</v>
      </c>
      <c r="I187" s="19"/>
      <c r="J187" s="19"/>
      <c r="K187" s="19"/>
      <c r="L187" s="19"/>
    </row>
    <row r="188" spans="4:13" x14ac:dyDescent="0.15">
      <c r="D188">
        <v>530.62713623046898</v>
      </c>
      <c r="E188">
        <v>507.15802001953102</v>
      </c>
      <c r="F188">
        <v>480.8330078125</v>
      </c>
      <c r="G188">
        <v>474.20669555664102</v>
      </c>
      <c r="I188" s="19"/>
      <c r="J188" s="19"/>
      <c r="K188" s="19"/>
      <c r="L188" s="19"/>
    </row>
    <row r="189" spans="4:13" x14ac:dyDescent="0.15">
      <c r="D189">
        <v>529.37652587890602</v>
      </c>
      <c r="E189">
        <v>506.13446044921898</v>
      </c>
      <c r="F189">
        <v>480.81829833984398</v>
      </c>
      <c r="G189">
        <v>474.11441040039102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T57" sqref="T5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546.17431640625</v>
      </c>
      <c r="E2">
        <v>496.05862426757801</v>
      </c>
      <c r="F2">
        <v>475.30587768554699</v>
      </c>
      <c r="G2">
        <v>471.12252807617199</v>
      </c>
      <c r="I2" s="19">
        <f t="shared" ref="I2:J65" si="0">D2-F2</f>
        <v>70.868438720703011</v>
      </c>
      <c r="J2" s="19">
        <f t="shared" si="0"/>
        <v>24.936096191406023</v>
      </c>
      <c r="K2" s="19">
        <f t="shared" ref="K2:K65" si="1">I2-0.7*J2</f>
        <v>53.413171386718801</v>
      </c>
      <c r="L2" s="20">
        <f t="shared" ref="L2:L65" si="2">K2/J2</f>
        <v>2.1420021392573516</v>
      </c>
      <c r="M2" s="20"/>
      <c r="N2" s="18">
        <f>LINEST(V64:V104,U64:U104)</f>
        <v>-8.2640790606457303E-3</v>
      </c>
      <c r="O2" s="21">
        <f>AVERAGE(M38:M45)</f>
        <v>1.8055933020003907</v>
      </c>
    </row>
    <row r="3" spans="1:16" x14ac:dyDescent="0.15">
      <c r="A3" s="18">
        <v>1</v>
      </c>
      <c r="B3" s="18">
        <v>1</v>
      </c>
      <c r="C3" s="18" t="s">
        <v>7</v>
      </c>
      <c r="D3">
        <v>542.14141845703102</v>
      </c>
      <c r="E3">
        <v>494.64035034179699</v>
      </c>
      <c r="F3">
        <v>475.45034790039102</v>
      </c>
      <c r="G3">
        <v>471.45739746093801</v>
      </c>
      <c r="I3" s="19">
        <f t="shared" si="0"/>
        <v>66.69107055664</v>
      </c>
      <c r="J3" s="19">
        <f t="shared" si="0"/>
        <v>23.182952880858977</v>
      </c>
      <c r="K3" s="19">
        <f t="shared" si="1"/>
        <v>50.463003540038713</v>
      </c>
      <c r="L3" s="20">
        <f t="shared" si="2"/>
        <v>2.1767289007304815</v>
      </c>
      <c r="M3" s="20"/>
    </row>
    <row r="4" spans="1:16" ht="15" x14ac:dyDescent="0.15">
      <c r="A4" s="18">
        <v>1.5</v>
      </c>
      <c r="B4" s="18">
        <v>2</v>
      </c>
      <c r="D4">
        <v>538.52404785156295</v>
      </c>
      <c r="E4">
        <v>493.50161743164102</v>
      </c>
      <c r="F4">
        <v>475.41873168945301</v>
      </c>
      <c r="G4">
        <v>471.44430541992199</v>
      </c>
      <c r="I4" s="19">
        <f t="shared" si="0"/>
        <v>63.105316162109943</v>
      </c>
      <c r="J4" s="19">
        <f t="shared" si="0"/>
        <v>22.057312011719034</v>
      </c>
      <c r="K4" s="19">
        <f t="shared" si="1"/>
        <v>47.665197753906618</v>
      </c>
      <c r="L4" s="20">
        <f t="shared" si="2"/>
        <v>2.1609703724815668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538.47247314453102</v>
      </c>
      <c r="E5">
        <v>493.61959838867199</v>
      </c>
      <c r="F5">
        <v>475.14221191406301</v>
      </c>
      <c r="G5">
        <v>471.24313354492199</v>
      </c>
      <c r="I5" s="19">
        <f t="shared" si="0"/>
        <v>63.330261230468011</v>
      </c>
      <c r="J5" s="19">
        <f t="shared" si="0"/>
        <v>22.37646484375</v>
      </c>
      <c r="K5" s="19">
        <f t="shared" si="1"/>
        <v>47.666735839843014</v>
      </c>
      <c r="L5" s="20">
        <f t="shared" si="2"/>
        <v>2.1302174482291769</v>
      </c>
      <c r="M5" s="20"/>
      <c r="N5" s="18">
        <f>RSQ(V64:V104,U64:U104)</f>
        <v>0.95844187594519215</v>
      </c>
    </row>
    <row r="6" spans="1:16" x14ac:dyDescent="0.15">
      <c r="A6" s="18">
        <v>2.5</v>
      </c>
      <c r="B6" s="18">
        <v>4</v>
      </c>
      <c r="C6" s="18" t="s">
        <v>5</v>
      </c>
      <c r="D6">
        <v>538.05291748046898</v>
      </c>
      <c r="E6">
        <v>493.69094848632801</v>
      </c>
      <c r="F6">
        <v>475.72033691406301</v>
      </c>
      <c r="G6">
        <v>471.52325439453102</v>
      </c>
      <c r="I6" s="19">
        <f t="shared" si="0"/>
        <v>62.332580566405966</v>
      </c>
      <c r="J6" s="19">
        <f t="shared" si="0"/>
        <v>22.167694091796989</v>
      </c>
      <c r="K6" s="19">
        <f t="shared" si="1"/>
        <v>46.815194702148077</v>
      </c>
      <c r="L6" s="20">
        <f t="shared" si="2"/>
        <v>2.1118657857820105</v>
      </c>
      <c r="M6" s="20">
        <f t="shared" ref="M6:M22" si="3">L6+ABS($N$2)*A6</f>
        <v>2.132525983433625</v>
      </c>
      <c r="P6" s="18">
        <f t="shared" ref="P6:P69" si="4">(M6-$O$2)/$O$2*100</f>
        <v>18.106662284969175</v>
      </c>
    </row>
    <row r="7" spans="1:16" x14ac:dyDescent="0.15">
      <c r="A7" s="18">
        <v>3</v>
      </c>
      <c r="B7" s="18">
        <v>5</v>
      </c>
      <c r="C7" s="18" t="s">
        <v>8</v>
      </c>
      <c r="D7">
        <v>536.85021972656295</v>
      </c>
      <c r="E7">
        <v>493.53814697265602</v>
      </c>
      <c r="F7">
        <v>475.75408935546898</v>
      </c>
      <c r="G7">
        <v>471.6240234375</v>
      </c>
      <c r="I7" s="19">
        <f t="shared" si="0"/>
        <v>61.096130371093977</v>
      </c>
      <c r="J7" s="19">
        <f t="shared" si="0"/>
        <v>21.914123535156023</v>
      </c>
      <c r="K7" s="19">
        <f t="shared" si="1"/>
        <v>45.756243896484762</v>
      </c>
      <c r="L7" s="20">
        <f t="shared" si="2"/>
        <v>2.0879796457786552</v>
      </c>
      <c r="M7" s="20">
        <f t="shared" si="3"/>
        <v>2.1127718829605926</v>
      </c>
      <c r="P7" s="18">
        <f t="shared" si="4"/>
        <v>17.012611899915843</v>
      </c>
    </row>
    <row r="8" spans="1:16" x14ac:dyDescent="0.15">
      <c r="A8" s="18">
        <v>3.5</v>
      </c>
      <c r="B8" s="18">
        <v>6</v>
      </c>
      <c r="D8">
        <v>534.55584716796898</v>
      </c>
      <c r="E8">
        <v>493.35794067382801</v>
      </c>
      <c r="F8">
        <v>475.80029296875</v>
      </c>
      <c r="G8">
        <v>471.539794921875</v>
      </c>
      <c r="I8" s="19">
        <f t="shared" si="0"/>
        <v>58.755554199218977</v>
      </c>
      <c r="J8" s="19">
        <f t="shared" si="0"/>
        <v>21.818145751953011</v>
      </c>
      <c r="K8" s="19">
        <f t="shared" si="1"/>
        <v>43.482852172851871</v>
      </c>
      <c r="L8" s="20">
        <f t="shared" si="2"/>
        <v>1.9929673523681353</v>
      </c>
      <c r="M8" s="20">
        <f t="shared" si="3"/>
        <v>2.0218916290803954</v>
      </c>
      <c r="P8" s="18">
        <f t="shared" si="4"/>
        <v>11.979349216701843</v>
      </c>
    </row>
    <row r="9" spans="1:16" x14ac:dyDescent="0.15">
      <c r="A9" s="18">
        <v>4</v>
      </c>
      <c r="B9" s="18">
        <v>7</v>
      </c>
      <c r="D9">
        <v>532.43157958984398</v>
      </c>
      <c r="E9">
        <v>493.50885009765602</v>
      </c>
      <c r="F9">
        <v>475.81192016601602</v>
      </c>
      <c r="G9">
        <v>471.94708251953102</v>
      </c>
      <c r="I9" s="19">
        <f t="shared" si="0"/>
        <v>56.619659423827954</v>
      </c>
      <c r="J9" s="19">
        <f t="shared" si="0"/>
        <v>21.561767578125</v>
      </c>
      <c r="K9" s="19">
        <f t="shared" si="1"/>
        <v>41.526422119140456</v>
      </c>
      <c r="L9" s="20">
        <f t="shared" si="2"/>
        <v>1.9259284735668025</v>
      </c>
      <c r="M9" s="20">
        <f t="shared" si="3"/>
        <v>1.9589847898093855</v>
      </c>
      <c r="P9" s="18">
        <f t="shared" si="4"/>
        <v>8.4953509541187699</v>
      </c>
    </row>
    <row r="10" spans="1:16" x14ac:dyDescent="0.15">
      <c r="A10" s="18">
        <v>4.5</v>
      </c>
      <c r="B10" s="18">
        <v>8</v>
      </c>
      <c r="D10">
        <v>530.765380859375</v>
      </c>
      <c r="E10">
        <v>493.34063720703102</v>
      </c>
      <c r="F10">
        <v>475.312744140625</v>
      </c>
      <c r="G10">
        <v>471.14120483398398</v>
      </c>
      <c r="I10" s="19">
        <f t="shared" si="0"/>
        <v>55.45263671875</v>
      </c>
      <c r="J10" s="19">
        <f t="shared" si="0"/>
        <v>22.199432373047046</v>
      </c>
      <c r="K10" s="19">
        <f t="shared" si="1"/>
        <v>39.913034057617068</v>
      </c>
      <c r="L10" s="20">
        <f t="shared" si="2"/>
        <v>1.7979303878993143</v>
      </c>
      <c r="M10" s="20">
        <f t="shared" si="3"/>
        <v>1.8351187436722201</v>
      </c>
      <c r="P10" s="18">
        <f t="shared" si="4"/>
        <v>1.635221045576462</v>
      </c>
    </row>
    <row r="11" spans="1:16" x14ac:dyDescent="0.15">
      <c r="A11" s="18">
        <v>5</v>
      </c>
      <c r="B11" s="18">
        <v>9</v>
      </c>
      <c r="D11">
        <v>528.46319580078102</v>
      </c>
      <c r="E11">
        <v>492.74139404296898</v>
      </c>
      <c r="F11">
        <v>475.55603027343801</v>
      </c>
      <c r="G11">
        <v>471.75949096679699</v>
      </c>
      <c r="I11" s="19">
        <f t="shared" si="0"/>
        <v>52.907165527343011</v>
      </c>
      <c r="J11" s="19">
        <f t="shared" si="0"/>
        <v>20.981903076171989</v>
      </c>
      <c r="K11" s="19">
        <f t="shared" si="1"/>
        <v>38.21983337402262</v>
      </c>
      <c r="L11" s="20">
        <f t="shared" si="2"/>
        <v>1.8215618113986436</v>
      </c>
      <c r="M11" s="20">
        <f t="shared" si="3"/>
        <v>1.8628822067018722</v>
      </c>
      <c r="P11" s="18">
        <f t="shared" si="4"/>
        <v>3.1728576218139466</v>
      </c>
    </row>
    <row r="12" spans="1:16" x14ac:dyDescent="0.15">
      <c r="A12" s="18">
        <v>5.5</v>
      </c>
      <c r="B12" s="18">
        <v>10</v>
      </c>
      <c r="D12">
        <v>535.73547363281295</v>
      </c>
      <c r="E12">
        <v>496.08752441406301</v>
      </c>
      <c r="F12">
        <v>475.66415405273398</v>
      </c>
      <c r="G12">
        <v>471.31454467773398</v>
      </c>
      <c r="I12" s="19">
        <f t="shared" si="0"/>
        <v>60.071319580078978</v>
      </c>
      <c r="J12" s="19">
        <f t="shared" si="0"/>
        <v>24.772979736329034</v>
      </c>
      <c r="K12" s="19">
        <f t="shared" si="1"/>
        <v>42.730233764648659</v>
      </c>
      <c r="L12" s="20">
        <f t="shared" si="2"/>
        <v>1.7248725918096039</v>
      </c>
      <c r="M12" s="20">
        <f t="shared" si="3"/>
        <v>1.7703250266431554</v>
      </c>
      <c r="P12" s="18">
        <f t="shared" si="4"/>
        <v>-1.9532790312282451</v>
      </c>
    </row>
    <row r="13" spans="1:16" x14ac:dyDescent="0.15">
      <c r="A13" s="18">
        <v>6</v>
      </c>
      <c r="B13" s="18">
        <v>11</v>
      </c>
      <c r="D13">
        <v>534.34289550781295</v>
      </c>
      <c r="E13">
        <v>495.85250854492199</v>
      </c>
      <c r="F13">
        <v>475.27655029296898</v>
      </c>
      <c r="G13">
        <v>471.62435913085898</v>
      </c>
      <c r="I13" s="19">
        <f t="shared" si="0"/>
        <v>59.066345214843977</v>
      </c>
      <c r="J13" s="19">
        <f t="shared" si="0"/>
        <v>24.228149414063012</v>
      </c>
      <c r="K13" s="19">
        <f t="shared" si="1"/>
        <v>42.106640624999869</v>
      </c>
      <c r="L13" s="20">
        <f t="shared" si="2"/>
        <v>1.7379222781480557</v>
      </c>
      <c r="M13" s="20">
        <f t="shared" si="3"/>
        <v>1.7875067525119301</v>
      </c>
      <c r="P13" s="18">
        <f t="shared" si="4"/>
        <v>-1.0016956458812032</v>
      </c>
    </row>
    <row r="14" spans="1:16" x14ac:dyDescent="0.15">
      <c r="A14" s="18">
        <v>6.5</v>
      </c>
      <c r="B14" s="18">
        <v>12</v>
      </c>
      <c r="D14">
        <v>533.11474609375</v>
      </c>
      <c r="E14">
        <v>495.01104736328102</v>
      </c>
      <c r="F14">
        <v>475.04324340820301</v>
      </c>
      <c r="G14">
        <v>471.16921997070301</v>
      </c>
      <c r="I14" s="19">
        <f t="shared" si="0"/>
        <v>58.071502685546989</v>
      </c>
      <c r="J14" s="19">
        <f t="shared" si="0"/>
        <v>23.841827392578011</v>
      </c>
      <c r="K14" s="19">
        <f t="shared" si="1"/>
        <v>41.382223510742378</v>
      </c>
      <c r="L14" s="20">
        <f t="shared" si="2"/>
        <v>1.7356984776940678</v>
      </c>
      <c r="M14" s="20">
        <f t="shared" si="3"/>
        <v>1.7894149915882651</v>
      </c>
      <c r="P14" s="18">
        <f t="shared" si="4"/>
        <v>-0.89601076799531043</v>
      </c>
    </row>
    <row r="15" spans="1:16" x14ac:dyDescent="0.15">
      <c r="A15" s="18">
        <v>7</v>
      </c>
      <c r="B15" s="18">
        <v>13</v>
      </c>
      <c r="D15">
        <v>532.986328125</v>
      </c>
      <c r="E15">
        <v>494.85385131835898</v>
      </c>
      <c r="F15">
        <v>475.12564086914102</v>
      </c>
      <c r="G15">
        <v>471.05865478515602</v>
      </c>
      <c r="I15" s="19">
        <f t="shared" si="0"/>
        <v>57.860687255858977</v>
      </c>
      <c r="J15" s="19">
        <f t="shared" si="0"/>
        <v>23.795196533202954</v>
      </c>
      <c r="K15" s="19">
        <f t="shared" si="1"/>
        <v>41.204049682616912</v>
      </c>
      <c r="L15" s="20">
        <f t="shared" si="2"/>
        <v>1.7316120766274099</v>
      </c>
      <c r="M15" s="20">
        <f t="shared" si="3"/>
        <v>1.78946063005193</v>
      </c>
      <c r="P15" s="18">
        <f t="shared" si="4"/>
        <v>-0.89348315208012419</v>
      </c>
    </row>
    <row r="16" spans="1:16" x14ac:dyDescent="0.15">
      <c r="A16" s="18">
        <v>7.5</v>
      </c>
      <c r="B16" s="18">
        <v>14</v>
      </c>
      <c r="D16">
        <v>532.32769775390602</v>
      </c>
      <c r="E16">
        <v>494.38592529296898</v>
      </c>
      <c r="F16">
        <v>474.71527099609398</v>
      </c>
      <c r="G16">
        <v>470.635498046875</v>
      </c>
      <c r="I16" s="19">
        <f t="shared" si="0"/>
        <v>57.612426757812045</v>
      </c>
      <c r="J16" s="19">
        <f t="shared" si="0"/>
        <v>23.750427246093977</v>
      </c>
      <c r="K16" s="19">
        <f t="shared" si="1"/>
        <v>40.987127685546263</v>
      </c>
      <c r="L16" s="20">
        <f t="shared" si="2"/>
        <v>1.7257427523661517</v>
      </c>
      <c r="M16" s="20">
        <f t="shared" si="3"/>
        <v>1.7877233453209946</v>
      </c>
      <c r="P16" s="18">
        <f t="shared" si="4"/>
        <v>-0.98969998723401287</v>
      </c>
    </row>
    <row r="17" spans="1:16" x14ac:dyDescent="0.15">
      <c r="A17" s="18">
        <v>8</v>
      </c>
      <c r="B17" s="18">
        <v>15</v>
      </c>
      <c r="D17">
        <v>533.10388183593795</v>
      </c>
      <c r="E17">
        <v>494.81085205078102</v>
      </c>
      <c r="F17">
        <v>474.80685424804699</v>
      </c>
      <c r="G17">
        <v>470.512451171875</v>
      </c>
      <c r="I17" s="19">
        <f t="shared" si="0"/>
        <v>58.297027587890966</v>
      </c>
      <c r="J17" s="19">
        <f t="shared" si="0"/>
        <v>24.298400878906023</v>
      </c>
      <c r="K17" s="19">
        <f t="shared" si="1"/>
        <v>41.288146972656747</v>
      </c>
      <c r="L17" s="20">
        <f t="shared" si="2"/>
        <v>1.6992125193102685</v>
      </c>
      <c r="M17" s="20">
        <f t="shared" si="3"/>
        <v>1.7653251517954343</v>
      </c>
      <c r="P17" s="18">
        <f t="shared" si="4"/>
        <v>-2.230189387629204</v>
      </c>
    </row>
    <row r="18" spans="1:16" x14ac:dyDescent="0.15">
      <c r="A18" s="18">
        <v>8.5</v>
      </c>
      <c r="B18" s="18">
        <v>16</v>
      </c>
      <c r="D18">
        <v>533.15203857421898</v>
      </c>
      <c r="E18">
        <v>495.208740234375</v>
      </c>
      <c r="F18">
        <v>475.17694091796898</v>
      </c>
      <c r="G18">
        <v>471</v>
      </c>
      <c r="I18" s="19">
        <f t="shared" si="0"/>
        <v>57.97509765625</v>
      </c>
      <c r="J18" s="19">
        <f t="shared" si="0"/>
        <v>24.208740234375</v>
      </c>
      <c r="K18" s="19">
        <f t="shared" si="1"/>
        <v>41.028979492187503</v>
      </c>
      <c r="L18" s="20">
        <f t="shared" si="2"/>
        <v>1.6948002702729961</v>
      </c>
      <c r="M18" s="20">
        <f t="shared" si="3"/>
        <v>1.7650449422884849</v>
      </c>
      <c r="P18" s="18">
        <f t="shared" si="4"/>
        <v>-2.2457083589633893</v>
      </c>
    </row>
    <row r="19" spans="1:16" x14ac:dyDescent="0.15">
      <c r="A19" s="18">
        <v>9</v>
      </c>
      <c r="B19" s="18">
        <v>17</v>
      </c>
      <c r="D19">
        <v>533.58630371093795</v>
      </c>
      <c r="E19">
        <v>495.04681396484398</v>
      </c>
      <c r="F19">
        <v>474.87893676757801</v>
      </c>
      <c r="G19">
        <v>470.83059692382801</v>
      </c>
      <c r="I19" s="19">
        <f t="shared" si="0"/>
        <v>58.707366943359943</v>
      </c>
      <c r="J19" s="19">
        <f t="shared" si="0"/>
        <v>24.216217041015966</v>
      </c>
      <c r="K19" s="19">
        <f t="shared" si="1"/>
        <v>41.756015014648767</v>
      </c>
      <c r="L19" s="20">
        <f t="shared" si="2"/>
        <v>1.7242996684380947</v>
      </c>
      <c r="M19" s="20">
        <f t="shared" si="3"/>
        <v>1.7986763799839063</v>
      </c>
      <c r="P19" s="18">
        <f t="shared" si="4"/>
        <v>-0.38308305689998179</v>
      </c>
    </row>
    <row r="20" spans="1:16" x14ac:dyDescent="0.15">
      <c r="A20" s="18">
        <v>9.5</v>
      </c>
      <c r="B20" s="18">
        <v>18</v>
      </c>
      <c r="D20">
        <v>534.60266113281295</v>
      </c>
      <c r="E20">
        <v>495.37030029296898</v>
      </c>
      <c r="F20">
        <v>474.937255859375</v>
      </c>
      <c r="G20">
        <v>470.735595703125</v>
      </c>
      <c r="I20" s="19">
        <f t="shared" si="0"/>
        <v>59.665405273437955</v>
      </c>
      <c r="J20" s="19">
        <f t="shared" si="0"/>
        <v>24.634704589843977</v>
      </c>
      <c r="K20" s="19">
        <f t="shared" si="1"/>
        <v>42.421112060547173</v>
      </c>
      <c r="L20" s="20">
        <f t="shared" si="2"/>
        <v>1.7220061196932683</v>
      </c>
      <c r="M20" s="20">
        <f t="shared" si="3"/>
        <v>1.8005148707694028</v>
      </c>
      <c r="P20" s="18">
        <f t="shared" si="4"/>
        <v>-0.28126108051916371</v>
      </c>
    </row>
    <row r="21" spans="1:16" x14ac:dyDescent="0.15">
      <c r="A21" s="18">
        <v>10</v>
      </c>
      <c r="B21" s="18">
        <v>19</v>
      </c>
      <c r="D21">
        <v>538.26110839843795</v>
      </c>
      <c r="E21">
        <v>497.13604736328102</v>
      </c>
      <c r="F21">
        <v>475.59814453125</v>
      </c>
      <c r="G21">
        <v>471.48278808593801</v>
      </c>
      <c r="I21" s="19">
        <f t="shared" si="0"/>
        <v>62.662963867187955</v>
      </c>
      <c r="J21" s="19">
        <f t="shared" si="0"/>
        <v>25.653259277343011</v>
      </c>
      <c r="K21" s="19">
        <f t="shared" si="1"/>
        <v>44.70568237304785</v>
      </c>
      <c r="L21" s="20">
        <f t="shared" si="2"/>
        <v>1.7426901544838773</v>
      </c>
      <c r="M21" s="20">
        <f t="shared" si="3"/>
        <v>1.8253309450903346</v>
      </c>
      <c r="P21" s="18">
        <f t="shared" si="4"/>
        <v>1.0931389182756055</v>
      </c>
    </row>
    <row r="22" spans="1:16" x14ac:dyDescent="0.15">
      <c r="A22" s="18">
        <v>10.5</v>
      </c>
      <c r="B22" s="18">
        <v>20</v>
      </c>
      <c r="D22">
        <v>537.25592041015602</v>
      </c>
      <c r="E22">
        <v>496.55889892578102</v>
      </c>
      <c r="F22">
        <v>475.46331787109398</v>
      </c>
      <c r="G22">
        <v>471.09191894531301</v>
      </c>
      <c r="I22" s="19">
        <f t="shared" si="0"/>
        <v>61.792602539062045</v>
      </c>
      <c r="J22" s="19">
        <f t="shared" si="0"/>
        <v>25.466979980468011</v>
      </c>
      <c r="K22" s="19">
        <f t="shared" si="1"/>
        <v>43.965716552734435</v>
      </c>
      <c r="L22" s="20">
        <f t="shared" si="2"/>
        <v>1.7263812429449465</v>
      </c>
      <c r="M22" s="20">
        <f t="shared" si="3"/>
        <v>1.8131540730817268</v>
      </c>
      <c r="P22" s="18">
        <f t="shared" si="4"/>
        <v>0.41874164425397775</v>
      </c>
    </row>
    <row r="23" spans="1:16" x14ac:dyDescent="0.15">
      <c r="A23" s="18">
        <v>11</v>
      </c>
      <c r="B23" s="18">
        <v>21</v>
      </c>
      <c r="D23">
        <v>541.050048828125</v>
      </c>
      <c r="E23">
        <v>497.44985961914102</v>
      </c>
      <c r="F23">
        <v>474.94479370117199</v>
      </c>
      <c r="G23">
        <v>470.81585693359398</v>
      </c>
      <c r="I23" s="19">
        <f t="shared" si="0"/>
        <v>66.105255126953011</v>
      </c>
      <c r="J23" s="19">
        <f t="shared" si="0"/>
        <v>26.634002685547046</v>
      </c>
      <c r="K23" s="19">
        <f t="shared" si="1"/>
        <v>47.461453247070082</v>
      </c>
      <c r="L23" s="20">
        <f t="shared" si="2"/>
        <v>1.7819872516880484</v>
      </c>
      <c r="M23" s="20">
        <f>L23+ABS($N$2)*A23</f>
        <v>1.8728921213551515</v>
      </c>
      <c r="P23" s="18">
        <f t="shared" si="4"/>
        <v>3.7272413051267632</v>
      </c>
    </row>
    <row r="24" spans="1:16" x14ac:dyDescent="0.15">
      <c r="A24" s="18">
        <v>11.5</v>
      </c>
      <c r="B24" s="18">
        <v>22</v>
      </c>
      <c r="D24">
        <v>540.39105224609398</v>
      </c>
      <c r="E24">
        <v>496.99447631835898</v>
      </c>
      <c r="F24">
        <v>474.71984863281301</v>
      </c>
      <c r="G24">
        <v>470.80700683593801</v>
      </c>
      <c r="I24" s="19">
        <f t="shared" si="0"/>
        <v>65.671203613280966</v>
      </c>
      <c r="J24" s="19">
        <f t="shared" si="0"/>
        <v>26.187469482420966</v>
      </c>
      <c r="K24" s="19">
        <f t="shared" si="1"/>
        <v>47.339974975586287</v>
      </c>
      <c r="L24" s="20">
        <f t="shared" si="2"/>
        <v>1.8077338479521476</v>
      </c>
      <c r="M24" s="20">
        <f t="shared" ref="M24:M87" si="5">L24+ABS($N$2)*A24</f>
        <v>1.9027707571495736</v>
      </c>
      <c r="P24" s="18">
        <f t="shared" si="4"/>
        <v>5.3820234623999417</v>
      </c>
    </row>
    <row r="25" spans="1:16" x14ac:dyDescent="0.15">
      <c r="A25" s="18">
        <v>12</v>
      </c>
      <c r="B25" s="18">
        <v>23</v>
      </c>
      <c r="D25">
        <v>536.26318359375</v>
      </c>
      <c r="E25">
        <v>495.25289916992199</v>
      </c>
      <c r="F25">
        <v>474.52816772460898</v>
      </c>
      <c r="G25">
        <v>470.19723510742199</v>
      </c>
      <c r="I25" s="19">
        <f t="shared" si="0"/>
        <v>61.735015869141023</v>
      </c>
      <c r="J25" s="19">
        <f t="shared" si="0"/>
        <v>25.0556640625</v>
      </c>
      <c r="K25" s="19">
        <f t="shared" si="1"/>
        <v>44.196051025391029</v>
      </c>
      <c r="L25" s="20">
        <f t="shared" si="2"/>
        <v>1.76391457496981</v>
      </c>
      <c r="M25" s="20">
        <f t="shared" si="5"/>
        <v>1.8630835236975587</v>
      </c>
      <c r="P25" s="18">
        <f t="shared" si="4"/>
        <v>3.1840072530993226</v>
      </c>
    </row>
    <row r="26" spans="1:16" x14ac:dyDescent="0.15">
      <c r="A26" s="18">
        <v>12.5</v>
      </c>
      <c r="B26" s="18">
        <v>24</v>
      </c>
      <c r="D26">
        <v>534.65692138671898</v>
      </c>
      <c r="E26">
        <v>495.03729248046898</v>
      </c>
      <c r="F26">
        <v>474.42202758789102</v>
      </c>
      <c r="G26">
        <v>470.36630249023398</v>
      </c>
      <c r="I26" s="19">
        <f t="shared" si="0"/>
        <v>60.234893798827954</v>
      </c>
      <c r="J26" s="19">
        <f t="shared" si="0"/>
        <v>24.670989990235</v>
      </c>
      <c r="K26" s="19">
        <f t="shared" si="1"/>
        <v>42.965200805663457</v>
      </c>
      <c r="L26" s="20">
        <f t="shared" si="2"/>
        <v>1.7415272278359917</v>
      </c>
      <c r="M26" s="20">
        <f t="shared" si="5"/>
        <v>1.8448282160940632</v>
      </c>
      <c r="P26" s="18">
        <f t="shared" si="4"/>
        <v>2.1729651993172951</v>
      </c>
    </row>
    <row r="27" spans="1:16" x14ac:dyDescent="0.15">
      <c r="A27" s="18">
        <v>13</v>
      </c>
      <c r="B27" s="18">
        <v>25</v>
      </c>
      <c r="D27">
        <v>535.96990966796898</v>
      </c>
      <c r="E27">
        <v>495.95623779296898</v>
      </c>
      <c r="F27">
        <v>474.59338378906301</v>
      </c>
      <c r="G27">
        <v>470.41513061523398</v>
      </c>
      <c r="I27" s="19">
        <f t="shared" si="0"/>
        <v>61.376525878905966</v>
      </c>
      <c r="J27" s="19">
        <f t="shared" si="0"/>
        <v>25.541107177735</v>
      </c>
      <c r="K27" s="19">
        <f t="shared" si="1"/>
        <v>43.497750854491471</v>
      </c>
      <c r="L27" s="20">
        <f t="shared" si="2"/>
        <v>1.7030487579023141</v>
      </c>
      <c r="M27" s="20">
        <f t="shared" si="5"/>
        <v>1.8104817856907087</v>
      </c>
      <c r="P27" s="18">
        <f t="shared" si="4"/>
        <v>0.27074112896310282</v>
      </c>
    </row>
    <row r="28" spans="1:16" x14ac:dyDescent="0.15">
      <c r="A28" s="18">
        <v>13.5</v>
      </c>
      <c r="B28" s="18">
        <v>26</v>
      </c>
      <c r="D28">
        <v>536.13665771484398</v>
      </c>
      <c r="E28">
        <v>496.82339477539102</v>
      </c>
      <c r="F28">
        <v>475.11911010742199</v>
      </c>
      <c r="G28">
        <v>470.94070434570301</v>
      </c>
      <c r="I28" s="19">
        <f t="shared" si="0"/>
        <v>61.017547607421989</v>
      </c>
      <c r="J28" s="19">
        <f t="shared" si="0"/>
        <v>25.882690429688012</v>
      </c>
      <c r="K28" s="19">
        <f t="shared" si="1"/>
        <v>42.899664306640382</v>
      </c>
      <c r="L28" s="20">
        <f t="shared" si="2"/>
        <v>1.6574654177926391</v>
      </c>
      <c r="M28" s="20">
        <f t="shared" si="5"/>
        <v>1.7690304851113565</v>
      </c>
      <c r="P28" s="18">
        <f t="shared" si="4"/>
        <v>-2.0249752172057107</v>
      </c>
    </row>
    <row r="29" spans="1:16" x14ac:dyDescent="0.15">
      <c r="A29" s="18">
        <v>14</v>
      </c>
      <c r="B29" s="18">
        <v>27</v>
      </c>
      <c r="D29">
        <v>535.17468261718795</v>
      </c>
      <c r="E29">
        <v>496.98229980468801</v>
      </c>
      <c r="F29">
        <v>475.50524902343801</v>
      </c>
      <c r="G29">
        <v>471.21395874023398</v>
      </c>
      <c r="I29" s="19">
        <f t="shared" si="0"/>
        <v>59.669433593749943</v>
      </c>
      <c r="J29" s="19">
        <f t="shared" si="0"/>
        <v>25.768341064454034</v>
      </c>
      <c r="K29" s="19">
        <f t="shared" si="1"/>
        <v>41.631594848632119</v>
      </c>
      <c r="L29" s="20">
        <f t="shared" si="2"/>
        <v>1.6156102072888403</v>
      </c>
      <c r="M29" s="20">
        <f t="shared" si="5"/>
        <v>1.7313073141378805</v>
      </c>
      <c r="P29" s="18">
        <f t="shared" si="4"/>
        <v>-4.1142148555939926</v>
      </c>
    </row>
    <row r="30" spans="1:16" x14ac:dyDescent="0.15">
      <c r="A30" s="18">
        <v>14.5</v>
      </c>
      <c r="B30" s="18">
        <v>28</v>
      </c>
      <c r="D30">
        <v>535.29895019531295</v>
      </c>
      <c r="E30">
        <v>496.64889526367199</v>
      </c>
      <c r="F30">
        <v>475.55520629882801</v>
      </c>
      <c r="G30">
        <v>471.57241821289102</v>
      </c>
      <c r="I30" s="19">
        <f t="shared" si="0"/>
        <v>59.743743896484943</v>
      </c>
      <c r="J30" s="19">
        <f t="shared" si="0"/>
        <v>25.076477050780966</v>
      </c>
      <c r="K30" s="19">
        <f t="shared" si="1"/>
        <v>42.190209960938269</v>
      </c>
      <c r="L30" s="20">
        <f t="shared" si="2"/>
        <v>1.6824616103570387</v>
      </c>
      <c r="M30" s="20">
        <f t="shared" si="5"/>
        <v>1.8022907567364017</v>
      </c>
      <c r="P30" s="18">
        <f t="shared" si="4"/>
        <v>-0.18290637544623947</v>
      </c>
    </row>
    <row r="31" spans="1:16" x14ac:dyDescent="0.15">
      <c r="A31" s="18">
        <v>15</v>
      </c>
      <c r="B31" s="18">
        <v>29</v>
      </c>
      <c r="D31">
        <v>538.13494873046898</v>
      </c>
      <c r="E31">
        <v>498.32159423828102</v>
      </c>
      <c r="F31">
        <v>475.31701660156301</v>
      </c>
      <c r="G31">
        <v>471.21182250976602</v>
      </c>
      <c r="I31" s="19">
        <f t="shared" si="0"/>
        <v>62.817932128905966</v>
      </c>
      <c r="J31" s="19">
        <f t="shared" si="0"/>
        <v>27.109771728515</v>
      </c>
      <c r="K31" s="19">
        <f t="shared" si="1"/>
        <v>43.841091918945466</v>
      </c>
      <c r="L31" s="20">
        <f t="shared" si="2"/>
        <v>1.6171693497821629</v>
      </c>
      <c r="M31" s="20">
        <f t="shared" si="5"/>
        <v>1.7411305356918487</v>
      </c>
      <c r="P31" s="18">
        <f t="shared" si="4"/>
        <v>-3.5701708816223787</v>
      </c>
    </row>
    <row r="32" spans="1:16" x14ac:dyDescent="0.15">
      <c r="A32" s="18">
        <v>15.5</v>
      </c>
      <c r="B32" s="18">
        <v>30</v>
      </c>
      <c r="D32">
        <v>541.24816894531295</v>
      </c>
      <c r="E32">
        <v>499.30313110351602</v>
      </c>
      <c r="F32">
        <v>474.86648559570301</v>
      </c>
      <c r="G32">
        <v>470.90890502929699</v>
      </c>
      <c r="I32" s="19">
        <f t="shared" si="0"/>
        <v>66.381683349609943</v>
      </c>
      <c r="J32" s="19">
        <f t="shared" si="0"/>
        <v>28.394226074219034</v>
      </c>
      <c r="K32" s="19">
        <f t="shared" si="1"/>
        <v>46.505725097656622</v>
      </c>
      <c r="L32" s="20">
        <f t="shared" si="2"/>
        <v>1.6378585201123759</v>
      </c>
      <c r="M32" s="20">
        <f t="shared" si="5"/>
        <v>1.7659517455523848</v>
      </c>
      <c r="P32" s="18">
        <f t="shared" si="4"/>
        <v>-2.1954864588879248</v>
      </c>
    </row>
    <row r="33" spans="1:16" x14ac:dyDescent="0.15">
      <c r="A33" s="18">
        <v>16</v>
      </c>
      <c r="B33" s="18">
        <v>31</v>
      </c>
      <c r="D33">
        <v>542.15130615234398</v>
      </c>
      <c r="E33">
        <v>499.48486328125</v>
      </c>
      <c r="F33">
        <v>475.08880615234398</v>
      </c>
      <c r="G33">
        <v>471.01541137695301</v>
      </c>
      <c r="I33" s="19">
        <f t="shared" si="0"/>
        <v>67.0625</v>
      </c>
      <c r="J33" s="19">
        <f t="shared" si="0"/>
        <v>28.469451904296989</v>
      </c>
      <c r="K33" s="19">
        <f t="shared" si="1"/>
        <v>47.133883666992105</v>
      </c>
      <c r="L33" s="20">
        <f t="shared" si="2"/>
        <v>1.6555950506331325</v>
      </c>
      <c r="M33" s="20">
        <f t="shared" si="5"/>
        <v>1.7878203156034642</v>
      </c>
      <c r="P33" s="18">
        <f t="shared" si="4"/>
        <v>-0.98432943771092019</v>
      </c>
    </row>
    <row r="34" spans="1:16" x14ac:dyDescent="0.15">
      <c r="A34" s="18">
        <v>16.5</v>
      </c>
      <c r="B34" s="18">
        <v>32</v>
      </c>
      <c r="D34">
        <v>543.239990234375</v>
      </c>
      <c r="E34">
        <v>499.81921386718801</v>
      </c>
      <c r="F34">
        <v>475.62484741210898</v>
      </c>
      <c r="G34">
        <v>471.37908935546898</v>
      </c>
      <c r="I34" s="19">
        <f t="shared" si="0"/>
        <v>67.615142822266023</v>
      </c>
      <c r="J34" s="19">
        <f t="shared" si="0"/>
        <v>28.440124511719034</v>
      </c>
      <c r="K34" s="19">
        <f t="shared" si="1"/>
        <v>47.7070556640627</v>
      </c>
      <c r="L34" s="20">
        <f t="shared" si="2"/>
        <v>1.677455935342496</v>
      </c>
      <c r="M34" s="20">
        <f t="shared" si="5"/>
        <v>1.8138132398431506</v>
      </c>
      <c r="P34" s="18">
        <f t="shared" si="4"/>
        <v>0.45524857860588658</v>
      </c>
    </row>
    <row r="35" spans="1:16" x14ac:dyDescent="0.15">
      <c r="A35" s="18">
        <v>17</v>
      </c>
      <c r="B35" s="18">
        <v>33</v>
      </c>
      <c r="D35">
        <v>542.76800537109398</v>
      </c>
      <c r="E35">
        <v>499.48297119140602</v>
      </c>
      <c r="F35">
        <v>475.48443603515602</v>
      </c>
      <c r="G35">
        <v>471.34814453125</v>
      </c>
      <c r="I35" s="19">
        <f t="shared" si="0"/>
        <v>67.283569335937955</v>
      </c>
      <c r="J35" s="19">
        <f t="shared" si="0"/>
        <v>28.134826660156023</v>
      </c>
      <c r="K35" s="19">
        <f t="shared" si="1"/>
        <v>47.589190673828739</v>
      </c>
      <c r="L35" s="20">
        <f t="shared" si="2"/>
        <v>1.6914691264554189</v>
      </c>
      <c r="M35" s="20">
        <f t="shared" si="5"/>
        <v>1.8319584704863963</v>
      </c>
      <c r="P35" s="18">
        <f t="shared" si="4"/>
        <v>1.4601941897323154</v>
      </c>
    </row>
    <row r="36" spans="1:16" x14ac:dyDescent="0.15">
      <c r="A36" s="18">
        <v>17.5</v>
      </c>
      <c r="B36" s="18">
        <v>34</v>
      </c>
      <c r="D36">
        <v>540.39562988281295</v>
      </c>
      <c r="E36">
        <v>498.61941528320301</v>
      </c>
      <c r="F36">
        <v>475.52752685546898</v>
      </c>
      <c r="G36">
        <v>471.313232421875</v>
      </c>
      <c r="I36" s="19">
        <f t="shared" si="0"/>
        <v>64.868103027343977</v>
      </c>
      <c r="J36" s="19">
        <f t="shared" si="0"/>
        <v>27.306182861328011</v>
      </c>
      <c r="K36" s="19">
        <f t="shared" si="1"/>
        <v>45.753775024414367</v>
      </c>
      <c r="L36" s="20">
        <f t="shared" si="2"/>
        <v>1.6755829716943884</v>
      </c>
      <c r="M36" s="20">
        <f t="shared" si="5"/>
        <v>1.8202043552556888</v>
      </c>
      <c r="P36" s="18">
        <f t="shared" si="4"/>
        <v>0.80921064777492946</v>
      </c>
    </row>
    <row r="37" spans="1:16" x14ac:dyDescent="0.15">
      <c r="A37" s="18">
        <v>18</v>
      </c>
      <c r="B37" s="18">
        <v>35</v>
      </c>
      <c r="D37">
        <v>538.71856689453102</v>
      </c>
      <c r="E37">
        <v>497.05194091796898</v>
      </c>
      <c r="F37">
        <v>474.90661621093801</v>
      </c>
      <c r="G37">
        <v>470.60501098632801</v>
      </c>
      <c r="I37" s="19">
        <f t="shared" si="0"/>
        <v>63.811950683593011</v>
      </c>
      <c r="J37" s="19">
        <f t="shared" si="0"/>
        <v>26.446929931640966</v>
      </c>
      <c r="K37" s="19">
        <f t="shared" si="1"/>
        <v>45.299099731444336</v>
      </c>
      <c r="L37" s="20">
        <f t="shared" si="2"/>
        <v>1.7128301790994929</v>
      </c>
      <c r="M37" s="20">
        <f t="shared" si="5"/>
        <v>1.8615836021911161</v>
      </c>
      <c r="P37" s="18">
        <f t="shared" si="4"/>
        <v>3.1009364140138604</v>
      </c>
    </row>
    <row r="38" spans="1:16" x14ac:dyDescent="0.15">
      <c r="A38" s="18">
        <v>18.5</v>
      </c>
      <c r="B38" s="18">
        <v>36</v>
      </c>
      <c r="D38">
        <v>539.31494140625</v>
      </c>
      <c r="E38">
        <v>497.339111328125</v>
      </c>
      <c r="F38">
        <v>475.04177856445301</v>
      </c>
      <c r="G38">
        <v>471.11386108398398</v>
      </c>
      <c r="I38" s="19">
        <f t="shared" si="0"/>
        <v>64.273162841796989</v>
      </c>
      <c r="J38" s="19">
        <f t="shared" si="0"/>
        <v>26.225250244141023</v>
      </c>
      <c r="K38" s="19">
        <f t="shared" si="1"/>
        <v>45.915487670898273</v>
      </c>
      <c r="L38" s="20">
        <f t="shared" si="2"/>
        <v>1.7508121845722422</v>
      </c>
      <c r="M38" s="20">
        <f t="shared" si="5"/>
        <v>1.9036976471941882</v>
      </c>
      <c r="P38" s="18">
        <f t="shared" si="4"/>
        <v>5.4333578378425047</v>
      </c>
    </row>
    <row r="39" spans="1:16" x14ac:dyDescent="0.15">
      <c r="A39" s="18">
        <v>19</v>
      </c>
      <c r="B39" s="18">
        <v>37</v>
      </c>
      <c r="D39">
        <v>540.68908691406295</v>
      </c>
      <c r="E39">
        <v>498.17279052734398</v>
      </c>
      <c r="F39">
        <v>475.35125732421898</v>
      </c>
      <c r="G39">
        <v>471.16299438476602</v>
      </c>
      <c r="I39" s="19">
        <f t="shared" si="0"/>
        <v>65.337829589843977</v>
      </c>
      <c r="J39" s="19">
        <f t="shared" si="0"/>
        <v>27.009796142577954</v>
      </c>
      <c r="K39" s="19">
        <f t="shared" si="1"/>
        <v>46.430972290039406</v>
      </c>
      <c r="L39" s="20">
        <f t="shared" si="2"/>
        <v>1.7190419374119643</v>
      </c>
      <c r="M39" s="20">
        <f t="shared" si="5"/>
        <v>1.8760594395642332</v>
      </c>
      <c r="P39" s="18">
        <f t="shared" si="4"/>
        <v>3.9026583387174756</v>
      </c>
    </row>
    <row r="40" spans="1:16" x14ac:dyDescent="0.15">
      <c r="A40" s="18">
        <v>19.5</v>
      </c>
      <c r="B40" s="18">
        <v>38</v>
      </c>
      <c r="D40">
        <v>540.47076416015602</v>
      </c>
      <c r="E40">
        <v>498.39239501953102</v>
      </c>
      <c r="F40">
        <v>475.17514038085898</v>
      </c>
      <c r="G40">
        <v>471.05667114257801</v>
      </c>
      <c r="I40" s="19">
        <f t="shared" si="0"/>
        <v>65.295623779297046</v>
      </c>
      <c r="J40" s="19">
        <f t="shared" si="0"/>
        <v>27.335723876953011</v>
      </c>
      <c r="K40" s="19">
        <f t="shared" si="1"/>
        <v>46.160617065429939</v>
      </c>
      <c r="L40" s="20">
        <f t="shared" si="2"/>
        <v>1.6886553754059668</v>
      </c>
      <c r="M40" s="20">
        <f t="shared" si="5"/>
        <v>1.8498049170885584</v>
      </c>
      <c r="P40" s="18">
        <f t="shared" si="4"/>
        <v>2.4485921076017685</v>
      </c>
    </row>
    <row r="41" spans="1:16" x14ac:dyDescent="0.15">
      <c r="A41" s="18">
        <v>20</v>
      </c>
      <c r="B41" s="18">
        <v>39</v>
      </c>
      <c r="D41">
        <v>535.90521240234398</v>
      </c>
      <c r="E41">
        <v>497.40075683593801</v>
      </c>
      <c r="F41">
        <v>475.07012939453102</v>
      </c>
      <c r="G41">
        <v>470.94757080078102</v>
      </c>
      <c r="I41" s="19">
        <f t="shared" si="0"/>
        <v>60.835083007812955</v>
      </c>
      <c r="J41" s="19">
        <f t="shared" si="0"/>
        <v>26.453186035156989</v>
      </c>
      <c r="K41" s="19">
        <f t="shared" si="1"/>
        <v>42.317852783203065</v>
      </c>
      <c r="L41" s="20">
        <f t="shared" si="2"/>
        <v>1.5997261247458627</v>
      </c>
      <c r="M41" s="20">
        <f t="shared" si="5"/>
        <v>1.7650077059587774</v>
      </c>
      <c r="P41" s="18">
        <f t="shared" si="4"/>
        <v>-2.247770635649184</v>
      </c>
    </row>
    <row r="42" spans="1:16" x14ac:dyDescent="0.15">
      <c r="A42" s="18">
        <v>20.5</v>
      </c>
      <c r="B42" s="18">
        <v>40</v>
      </c>
      <c r="D42">
        <v>533.55871582031295</v>
      </c>
      <c r="E42">
        <v>496.16915893554699</v>
      </c>
      <c r="F42">
        <v>474.56240844726602</v>
      </c>
      <c r="G42">
        <v>470.33404541015602</v>
      </c>
      <c r="I42" s="19">
        <f t="shared" si="0"/>
        <v>58.996307373046932</v>
      </c>
      <c r="J42" s="19">
        <f t="shared" si="0"/>
        <v>25.835113525390966</v>
      </c>
      <c r="K42" s="19">
        <f t="shared" si="1"/>
        <v>40.911727905273253</v>
      </c>
      <c r="L42" s="20">
        <f t="shared" si="2"/>
        <v>1.583570664981397</v>
      </c>
      <c r="M42" s="20">
        <f t="shared" si="5"/>
        <v>1.7529842857246345</v>
      </c>
      <c r="P42" s="18">
        <f t="shared" si="4"/>
        <v>-2.9136692198332503</v>
      </c>
    </row>
    <row r="43" spans="1:16" x14ac:dyDescent="0.15">
      <c r="A43" s="18">
        <v>21</v>
      </c>
      <c r="B43" s="18">
        <v>41</v>
      </c>
      <c r="D43">
        <v>532.86163330078102</v>
      </c>
      <c r="E43">
        <v>496.07879638671898</v>
      </c>
      <c r="F43">
        <v>474.48739624023398</v>
      </c>
      <c r="G43">
        <v>470.24050903320301</v>
      </c>
      <c r="I43" s="19">
        <f t="shared" si="0"/>
        <v>58.374237060547046</v>
      </c>
      <c r="J43" s="19">
        <f t="shared" si="0"/>
        <v>25.838287353515966</v>
      </c>
      <c r="K43" s="19">
        <f t="shared" si="1"/>
        <v>40.287435913085872</v>
      </c>
      <c r="L43" s="20">
        <f t="shared" si="2"/>
        <v>1.5592146399596305</v>
      </c>
      <c r="M43" s="20">
        <f t="shared" si="5"/>
        <v>1.7327603002331908</v>
      </c>
      <c r="P43" s="18">
        <f t="shared" si="4"/>
        <v>-4.0337434618587276</v>
      </c>
    </row>
    <row r="44" spans="1:16" x14ac:dyDescent="0.15">
      <c r="A44" s="18">
        <v>21.5</v>
      </c>
      <c r="B44" s="18">
        <v>42</v>
      </c>
      <c r="D44">
        <v>532.56060791015602</v>
      </c>
      <c r="E44">
        <v>495.45346069335898</v>
      </c>
      <c r="F44">
        <v>473.97607421875</v>
      </c>
      <c r="G44">
        <v>469.87747192382801</v>
      </c>
      <c r="I44" s="19">
        <f t="shared" si="0"/>
        <v>58.584533691406023</v>
      </c>
      <c r="J44" s="19">
        <f t="shared" si="0"/>
        <v>25.575988769530966</v>
      </c>
      <c r="K44" s="19">
        <f t="shared" si="1"/>
        <v>40.681341552734352</v>
      </c>
      <c r="L44" s="20">
        <f t="shared" si="2"/>
        <v>1.5906067960585988</v>
      </c>
      <c r="M44" s="20">
        <f t="shared" si="5"/>
        <v>1.7682844958624819</v>
      </c>
      <c r="P44" s="18">
        <f t="shared" si="4"/>
        <v>-2.066290681106032</v>
      </c>
    </row>
    <row r="45" spans="1:16" x14ac:dyDescent="0.15">
      <c r="A45" s="18">
        <v>22</v>
      </c>
      <c r="B45" s="18">
        <v>43</v>
      </c>
      <c r="D45">
        <v>532.20324707031295</v>
      </c>
      <c r="E45">
        <v>495.42550659179699</v>
      </c>
      <c r="F45">
        <v>474.37728881835898</v>
      </c>
      <c r="G45">
        <v>470.43954467773398</v>
      </c>
      <c r="I45" s="19">
        <f t="shared" si="0"/>
        <v>57.825958251953978</v>
      </c>
      <c r="J45" s="19">
        <f t="shared" si="0"/>
        <v>24.985961914063012</v>
      </c>
      <c r="K45" s="19">
        <f t="shared" si="1"/>
        <v>40.335784912109872</v>
      </c>
      <c r="L45" s="20">
        <f t="shared" si="2"/>
        <v>1.6143378850428576</v>
      </c>
      <c r="M45" s="20">
        <f t="shared" si="5"/>
        <v>1.7961476243770638</v>
      </c>
      <c r="P45" s="18">
        <f t="shared" si="4"/>
        <v>-0.52313428571440757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532.93322753906295</v>
      </c>
      <c r="E46">
        <v>496.209716796875</v>
      </c>
      <c r="F46">
        <v>474.99017333984398</v>
      </c>
      <c r="G46">
        <v>470.85549926757801</v>
      </c>
      <c r="I46" s="19">
        <f t="shared" si="0"/>
        <v>57.943054199218977</v>
      </c>
      <c r="J46" s="19">
        <f t="shared" si="0"/>
        <v>25.354217529296989</v>
      </c>
      <c r="K46" s="19">
        <f t="shared" si="1"/>
        <v>40.195101928711082</v>
      </c>
      <c r="L46" s="20">
        <f t="shared" si="2"/>
        <v>1.5853418423292038</v>
      </c>
      <c r="M46" s="20">
        <f t="shared" si="5"/>
        <v>1.7712836211937328</v>
      </c>
      <c r="P46" s="18">
        <f t="shared" si="4"/>
        <v>-1.9001887506254405</v>
      </c>
    </row>
    <row r="47" spans="1:16" x14ac:dyDescent="0.15">
      <c r="A47" s="18">
        <v>23</v>
      </c>
      <c r="B47" s="18">
        <v>45</v>
      </c>
      <c r="D47">
        <v>534.03845214843795</v>
      </c>
      <c r="E47">
        <v>496.88830566406301</v>
      </c>
      <c r="F47">
        <v>475.47445678710898</v>
      </c>
      <c r="G47">
        <v>471.25048828125</v>
      </c>
      <c r="I47" s="19">
        <f t="shared" si="0"/>
        <v>58.563995361328978</v>
      </c>
      <c r="J47" s="19">
        <f t="shared" si="0"/>
        <v>25.637817382813012</v>
      </c>
      <c r="K47" s="19">
        <f t="shared" si="1"/>
        <v>40.617523193359872</v>
      </c>
      <c r="L47" s="20">
        <f t="shared" si="2"/>
        <v>1.5842816331388998</v>
      </c>
      <c r="M47" s="20">
        <f t="shared" si="5"/>
        <v>1.7743554515337516</v>
      </c>
      <c r="P47" s="18">
        <f t="shared" si="4"/>
        <v>-1.7300601653778349</v>
      </c>
    </row>
    <row r="48" spans="1:16" x14ac:dyDescent="0.15">
      <c r="A48" s="18">
        <v>23.5</v>
      </c>
      <c r="B48" s="18">
        <v>46</v>
      </c>
      <c r="D48">
        <v>533.90734863281295</v>
      </c>
      <c r="E48">
        <v>496.68695068359398</v>
      </c>
      <c r="F48">
        <v>475.10714721679699</v>
      </c>
      <c r="G48">
        <v>470.77719116210898</v>
      </c>
      <c r="I48" s="19">
        <f t="shared" si="0"/>
        <v>58.800201416015966</v>
      </c>
      <c r="J48" s="19">
        <f t="shared" si="0"/>
        <v>25.909759521485</v>
      </c>
      <c r="K48" s="19">
        <f t="shared" si="1"/>
        <v>40.663369750976472</v>
      </c>
      <c r="L48" s="20">
        <f t="shared" si="2"/>
        <v>1.5694228932251348</v>
      </c>
      <c r="M48" s="20">
        <f t="shared" si="5"/>
        <v>1.7636287511503095</v>
      </c>
      <c r="P48" s="18">
        <f t="shared" si="4"/>
        <v>-2.3241419207519929</v>
      </c>
    </row>
    <row r="49" spans="1:22" x14ac:dyDescent="0.15">
      <c r="A49" s="18">
        <v>24</v>
      </c>
      <c r="B49" s="18">
        <v>47</v>
      </c>
      <c r="D49">
        <v>534.2001953125</v>
      </c>
      <c r="E49">
        <v>496.57449340820301</v>
      </c>
      <c r="F49">
        <v>474.50082397460898</v>
      </c>
      <c r="G49">
        <v>470.27194213867199</v>
      </c>
      <c r="I49" s="19">
        <f t="shared" si="0"/>
        <v>59.699371337891023</v>
      </c>
      <c r="J49" s="19">
        <f t="shared" si="0"/>
        <v>26.302551269531023</v>
      </c>
      <c r="K49" s="19">
        <f t="shared" si="1"/>
        <v>41.287585449219307</v>
      </c>
      <c r="L49" s="20">
        <f t="shared" si="2"/>
        <v>1.5697178964174097</v>
      </c>
      <c r="M49" s="20">
        <f t="shared" si="5"/>
        <v>1.7680557938729071</v>
      </c>
      <c r="P49" s="18">
        <f t="shared" si="4"/>
        <v>-2.0789569880380214</v>
      </c>
    </row>
    <row r="50" spans="1:22" x14ac:dyDescent="0.15">
      <c r="A50" s="18">
        <v>24.5</v>
      </c>
      <c r="B50" s="18">
        <v>48</v>
      </c>
      <c r="D50">
        <v>535.30084228515602</v>
      </c>
      <c r="E50">
        <v>497.08029174804699</v>
      </c>
      <c r="F50">
        <v>474.45413208007801</v>
      </c>
      <c r="G50">
        <v>470.1513671875</v>
      </c>
      <c r="I50" s="19">
        <f t="shared" si="0"/>
        <v>60.846710205078011</v>
      </c>
      <c r="J50" s="19">
        <f t="shared" si="0"/>
        <v>26.928924560546989</v>
      </c>
      <c r="K50" s="19">
        <f t="shared" si="1"/>
        <v>41.996463012695116</v>
      </c>
      <c r="L50" s="20">
        <f t="shared" si="2"/>
        <v>1.5595298994681455</v>
      </c>
      <c r="M50" s="20">
        <f t="shared" si="5"/>
        <v>1.761999836453966</v>
      </c>
      <c r="P50" s="18">
        <f t="shared" si="4"/>
        <v>-2.414356848695006</v>
      </c>
    </row>
    <row r="51" spans="1:22" x14ac:dyDescent="0.15">
      <c r="A51" s="18">
        <v>25</v>
      </c>
      <c r="B51" s="18">
        <v>49</v>
      </c>
      <c r="D51">
        <v>535.740234375</v>
      </c>
      <c r="E51">
        <v>496.87326049804699</v>
      </c>
      <c r="F51">
        <v>473.789794921875</v>
      </c>
      <c r="G51">
        <v>469.713134765625</v>
      </c>
      <c r="I51" s="19">
        <f t="shared" si="0"/>
        <v>61.950439453125</v>
      </c>
      <c r="J51" s="19">
        <f t="shared" si="0"/>
        <v>27.160125732421989</v>
      </c>
      <c r="K51" s="19">
        <f t="shared" si="1"/>
        <v>42.938351440429614</v>
      </c>
      <c r="L51" s="20">
        <f t="shared" si="2"/>
        <v>1.580933456032297</v>
      </c>
      <c r="M51" s="20">
        <f t="shared" si="5"/>
        <v>1.7875354325484403</v>
      </c>
      <c r="P51" s="18">
        <f t="shared" si="4"/>
        <v>-1.000107246296515</v>
      </c>
    </row>
    <row r="52" spans="1:22" x14ac:dyDescent="0.15">
      <c r="A52" s="18">
        <v>25.5</v>
      </c>
      <c r="B52" s="18">
        <v>50</v>
      </c>
      <c r="D52">
        <v>536.35772705078102</v>
      </c>
      <c r="E52">
        <v>496.69723510742199</v>
      </c>
      <c r="F52">
        <v>473.93118286132801</v>
      </c>
      <c r="G52">
        <v>469.87728881835898</v>
      </c>
      <c r="I52" s="19">
        <f t="shared" si="0"/>
        <v>62.426544189453011</v>
      </c>
      <c r="J52" s="19">
        <f t="shared" si="0"/>
        <v>26.819946289063012</v>
      </c>
      <c r="K52" s="19">
        <f t="shared" si="1"/>
        <v>43.6525817871089</v>
      </c>
      <c r="L52" s="20">
        <f t="shared" si="2"/>
        <v>1.6276163015624725</v>
      </c>
      <c r="M52" s="20">
        <f t="shared" si="5"/>
        <v>1.8383503176089386</v>
      </c>
      <c r="P52" s="18">
        <f t="shared" si="4"/>
        <v>1.814196783531314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536.55206298828102</v>
      </c>
      <c r="E53">
        <v>496.51397705078102</v>
      </c>
      <c r="F53">
        <v>474.54290771484398</v>
      </c>
      <c r="G53">
        <v>470.22937011718801</v>
      </c>
      <c r="I53" s="19">
        <f t="shared" si="0"/>
        <v>62.009155273437045</v>
      </c>
      <c r="J53" s="19">
        <f t="shared" si="0"/>
        <v>26.284606933593011</v>
      </c>
      <c r="K53" s="19">
        <f t="shared" si="1"/>
        <v>43.609930419921938</v>
      </c>
      <c r="L53" s="20">
        <f t="shared" si="2"/>
        <v>1.6591433354929237</v>
      </c>
      <c r="M53" s="20">
        <f t="shared" si="5"/>
        <v>1.8740093910697126</v>
      </c>
      <c r="P53" s="18">
        <f t="shared" si="4"/>
        <v>3.7891195649388352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536.81481933593795</v>
      </c>
      <c r="E54">
        <v>496.19961547851602</v>
      </c>
      <c r="F54">
        <v>474.838134765625</v>
      </c>
      <c r="G54">
        <v>470.65170288085898</v>
      </c>
      <c r="I54" s="19">
        <f t="shared" si="0"/>
        <v>61.976684570312955</v>
      </c>
      <c r="J54" s="19">
        <f t="shared" si="0"/>
        <v>25.547912597657046</v>
      </c>
      <c r="K54" s="19">
        <f t="shared" si="1"/>
        <v>44.093145751953024</v>
      </c>
      <c r="L54" s="20">
        <f t="shared" si="2"/>
        <v>1.7259001330698434</v>
      </c>
      <c r="M54" s="20">
        <f t="shared" si="5"/>
        <v>1.9448982281769551</v>
      </c>
      <c r="P54" s="18">
        <f t="shared" si="4"/>
        <v>7.7151884658760368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537.47271728515602</v>
      </c>
      <c r="E55">
        <v>496.21771240234398</v>
      </c>
      <c r="F55">
        <v>474.935791015625</v>
      </c>
      <c r="G55">
        <v>470.82650756835898</v>
      </c>
      <c r="I55" s="19">
        <f t="shared" si="0"/>
        <v>62.536926269531023</v>
      </c>
      <c r="J55" s="19">
        <f t="shared" si="0"/>
        <v>25.391204833985</v>
      </c>
      <c r="K55" s="19">
        <f t="shared" si="1"/>
        <v>44.763082885741525</v>
      </c>
      <c r="L55" s="20">
        <f t="shared" si="2"/>
        <v>1.7629365435163646</v>
      </c>
      <c r="M55" s="20">
        <f t="shared" si="5"/>
        <v>1.9860666781537994</v>
      </c>
      <c r="P55" s="18">
        <f t="shared" si="4"/>
        <v>9.9952395677069088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538.2158203125</v>
      </c>
      <c r="E56">
        <v>496.35586547851602</v>
      </c>
      <c r="F56">
        <v>475.07061767578102</v>
      </c>
      <c r="G56">
        <v>470.85992431640602</v>
      </c>
      <c r="I56" s="19">
        <f t="shared" si="0"/>
        <v>63.145202636718977</v>
      </c>
      <c r="J56" s="19">
        <f t="shared" si="0"/>
        <v>25.49594116211</v>
      </c>
      <c r="K56" s="19">
        <f t="shared" si="1"/>
        <v>45.298043823241983</v>
      </c>
      <c r="L56" s="20">
        <f t="shared" si="2"/>
        <v>1.7766766692480551</v>
      </c>
      <c r="M56" s="20">
        <f t="shared" si="5"/>
        <v>2.0039388434158125</v>
      </c>
      <c r="P56" s="18">
        <f t="shared" si="4"/>
        <v>10.985061873882545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538.123291015625</v>
      </c>
      <c r="E57">
        <v>496.23959350585898</v>
      </c>
      <c r="F57">
        <v>474.65710449218801</v>
      </c>
      <c r="G57">
        <v>470.38006591796898</v>
      </c>
      <c r="I57" s="19">
        <f t="shared" si="0"/>
        <v>63.466186523436988</v>
      </c>
      <c r="J57" s="19">
        <f t="shared" si="0"/>
        <v>25.85952758789</v>
      </c>
      <c r="K57" s="19">
        <f t="shared" si="1"/>
        <v>45.364517211913991</v>
      </c>
      <c r="L57" s="20">
        <f t="shared" si="2"/>
        <v>1.7542670513887564</v>
      </c>
      <c r="M57" s="20">
        <f t="shared" si="5"/>
        <v>1.9856612650868368</v>
      </c>
      <c r="P57" s="18">
        <f t="shared" si="4"/>
        <v>9.9727863903212004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539.19641113281295</v>
      </c>
      <c r="E58">
        <v>496.05575561523398</v>
      </c>
      <c r="F58">
        <v>474.46673583984398</v>
      </c>
      <c r="G58">
        <v>470.24313354492199</v>
      </c>
      <c r="I58" s="19">
        <f t="shared" si="0"/>
        <v>64.729675292968977</v>
      </c>
      <c r="J58" s="19">
        <f t="shared" si="0"/>
        <v>25.812622070311988</v>
      </c>
      <c r="K58" s="19">
        <f t="shared" si="1"/>
        <v>46.660839843750587</v>
      </c>
      <c r="L58" s="20">
        <f t="shared" si="2"/>
        <v>1.8076753193321213</v>
      </c>
      <c r="M58" s="20">
        <f t="shared" si="5"/>
        <v>2.0432015725605246</v>
      </c>
      <c r="P58" s="18">
        <f t="shared" si="4"/>
        <v>13.159567566898433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539.31018066406295</v>
      </c>
      <c r="E59">
        <v>495.09475708007801</v>
      </c>
      <c r="F59">
        <v>474.05700683593801</v>
      </c>
      <c r="G59">
        <v>469.90597534179699</v>
      </c>
      <c r="I59" s="19">
        <f t="shared" si="0"/>
        <v>65.253173828124943</v>
      </c>
      <c r="J59" s="19">
        <f t="shared" si="0"/>
        <v>25.188781738281023</v>
      </c>
      <c r="K59" s="19">
        <f t="shared" si="1"/>
        <v>47.621026611328233</v>
      </c>
      <c r="L59" s="20">
        <f t="shared" si="2"/>
        <v>1.8905648993319704</v>
      </c>
      <c r="M59" s="20">
        <f t="shared" si="5"/>
        <v>2.1302231920906967</v>
      </c>
      <c r="P59" s="18">
        <f t="shared" si="4"/>
        <v>17.979125738373821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538.9404296875</v>
      </c>
      <c r="E60">
        <v>494.9404296875</v>
      </c>
      <c r="F60">
        <v>473.91693115234398</v>
      </c>
      <c r="G60">
        <v>469.80487060546898</v>
      </c>
      <c r="I60" s="19">
        <f t="shared" si="0"/>
        <v>65.023498535156023</v>
      </c>
      <c r="J60" s="19">
        <f t="shared" si="0"/>
        <v>25.135559082031023</v>
      </c>
      <c r="K60" s="19">
        <f t="shared" si="1"/>
        <v>47.428607177734307</v>
      </c>
      <c r="L60" s="20">
        <f t="shared" si="2"/>
        <v>1.8869127606411666</v>
      </c>
      <c r="M60" s="20">
        <f t="shared" si="5"/>
        <v>2.1307030929302155</v>
      </c>
      <c r="P60" s="18">
        <f t="shared" si="4"/>
        <v>18.005704306149141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539.527099609375</v>
      </c>
      <c r="E61">
        <v>495.01559448242199</v>
      </c>
      <c r="F61">
        <v>473.52130126953102</v>
      </c>
      <c r="G61">
        <v>469.261962890625</v>
      </c>
      <c r="I61" s="19">
        <f t="shared" si="0"/>
        <v>66.005798339843977</v>
      </c>
      <c r="J61" s="19">
        <f t="shared" si="0"/>
        <v>25.753631591796989</v>
      </c>
      <c r="K61" s="19">
        <f t="shared" si="1"/>
        <v>47.978256225586087</v>
      </c>
      <c r="L61" s="20">
        <f t="shared" si="2"/>
        <v>1.8629705117342774</v>
      </c>
      <c r="M61" s="20">
        <f t="shared" si="5"/>
        <v>2.1108928835536491</v>
      </c>
      <c r="P61" s="18">
        <f t="shared" si="4"/>
        <v>16.90854641601857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538.50732421875</v>
      </c>
      <c r="E62">
        <v>494.77526855468801</v>
      </c>
      <c r="F62">
        <v>474.05718994140602</v>
      </c>
      <c r="G62">
        <v>469.90023803710898</v>
      </c>
      <c r="I62" s="19">
        <f t="shared" si="0"/>
        <v>64.450134277343977</v>
      </c>
      <c r="J62" s="19">
        <f t="shared" si="0"/>
        <v>24.875030517579034</v>
      </c>
      <c r="K62" s="19">
        <f t="shared" si="1"/>
        <v>47.03761291503865</v>
      </c>
      <c r="L62" s="20">
        <f t="shared" si="2"/>
        <v>1.89095699327072</v>
      </c>
      <c r="M62" s="20">
        <f t="shared" si="5"/>
        <v>2.143011404620415</v>
      </c>
      <c r="P62" s="18">
        <f t="shared" si="4"/>
        <v>18.687381164197031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539.53698730468795</v>
      </c>
      <c r="E63">
        <v>495.71456909179699</v>
      </c>
      <c r="F63">
        <v>474.85778808593801</v>
      </c>
      <c r="G63">
        <v>470.82946777343801</v>
      </c>
      <c r="I63" s="19">
        <f t="shared" si="0"/>
        <v>64.679199218749943</v>
      </c>
      <c r="J63" s="19">
        <f t="shared" si="0"/>
        <v>24.885101318358977</v>
      </c>
      <c r="K63" s="19">
        <f t="shared" si="1"/>
        <v>47.259628295898665</v>
      </c>
      <c r="L63" s="20">
        <f t="shared" si="2"/>
        <v>1.8991133566746978</v>
      </c>
      <c r="M63" s="20">
        <f t="shared" si="5"/>
        <v>2.1552998075547154</v>
      </c>
      <c r="P63" s="18">
        <f t="shared" si="4"/>
        <v>19.367955406507651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539.22607421875</v>
      </c>
      <c r="E64">
        <v>496.10998535156301</v>
      </c>
      <c r="F64">
        <v>474.77737426757801</v>
      </c>
      <c r="G64">
        <v>470.46051025390602</v>
      </c>
      <c r="I64" s="19">
        <f t="shared" si="0"/>
        <v>64.448699951171989</v>
      </c>
      <c r="J64" s="19">
        <f t="shared" si="0"/>
        <v>25.649475097656989</v>
      </c>
      <c r="K64" s="19">
        <f t="shared" si="1"/>
        <v>46.494067382812098</v>
      </c>
      <c r="L64" s="20">
        <f t="shared" si="2"/>
        <v>1.8126713005155886</v>
      </c>
      <c r="M64" s="20">
        <f t="shared" si="5"/>
        <v>2.0729897909259289</v>
      </c>
      <c r="P64" s="18">
        <f t="shared" si="4"/>
        <v>14.809342094329523</v>
      </c>
      <c r="R64" s="29"/>
      <c r="S64" s="29"/>
      <c r="T64" s="29"/>
      <c r="U64" s="18">
        <v>12.5</v>
      </c>
      <c r="V64" s="20">
        <f t="shared" ref="V64:V83" si="6">L26</f>
        <v>1.7415272278359917</v>
      </c>
    </row>
    <row r="65" spans="1:22" x14ac:dyDescent="0.15">
      <c r="A65" s="18">
        <v>32</v>
      </c>
      <c r="B65" s="18">
        <v>63</v>
      </c>
      <c r="D65">
        <v>537.446044921875</v>
      </c>
      <c r="E65">
        <v>495.15167236328102</v>
      </c>
      <c r="F65">
        <v>474.6259765625</v>
      </c>
      <c r="G65">
        <v>470.51492309570301</v>
      </c>
      <c r="I65" s="19">
        <f t="shared" si="0"/>
        <v>62.820068359375</v>
      </c>
      <c r="J65" s="19">
        <f t="shared" si="0"/>
        <v>24.636749267578011</v>
      </c>
      <c r="K65" s="19">
        <f t="shared" si="1"/>
        <v>45.574343872070394</v>
      </c>
      <c r="L65" s="20">
        <f t="shared" si="2"/>
        <v>1.8498521609767031</v>
      </c>
      <c r="M65" s="20">
        <f t="shared" si="5"/>
        <v>2.1143026909173663</v>
      </c>
      <c r="P65" s="18">
        <f t="shared" si="4"/>
        <v>17.097393337412196</v>
      </c>
      <c r="R65" s="29"/>
      <c r="S65" s="29"/>
      <c r="T65" s="29"/>
      <c r="U65" s="18">
        <v>13</v>
      </c>
      <c r="V65" s="20">
        <f t="shared" si="6"/>
        <v>1.7030487579023141</v>
      </c>
    </row>
    <row r="66" spans="1:22" x14ac:dyDescent="0.15">
      <c r="A66" s="18">
        <v>32.5</v>
      </c>
      <c r="B66" s="18">
        <v>64</v>
      </c>
      <c r="D66">
        <v>535.85290527343795</v>
      </c>
      <c r="E66">
        <v>494.28506469726602</v>
      </c>
      <c r="F66">
        <v>473.88336181640602</v>
      </c>
      <c r="G66">
        <v>469.87417602539102</v>
      </c>
      <c r="I66" s="19">
        <f t="shared" ref="I66:J129" si="7">D66-F66</f>
        <v>61.969543457031932</v>
      </c>
      <c r="J66" s="19">
        <f t="shared" si="7"/>
        <v>24.410888671875</v>
      </c>
      <c r="K66" s="19">
        <f t="shared" ref="K66:K129" si="8">I66-0.7*J66</f>
        <v>44.881921386719434</v>
      </c>
      <c r="L66" s="20">
        <f t="shared" ref="L66:L129" si="9">K66/J66</f>
        <v>1.8386025183274106</v>
      </c>
      <c r="M66" s="20">
        <f t="shared" si="5"/>
        <v>2.1071850877983969</v>
      </c>
      <c r="P66" s="18">
        <f t="shared" si="4"/>
        <v>16.703195867190967</v>
      </c>
      <c r="R66" s="29"/>
      <c r="S66" s="29"/>
      <c r="T66" s="29"/>
      <c r="U66" s="18">
        <v>13.5</v>
      </c>
      <c r="V66" s="20">
        <f t="shared" si="6"/>
        <v>1.6574654177926391</v>
      </c>
    </row>
    <row r="67" spans="1:22" x14ac:dyDescent="0.15">
      <c r="A67" s="18">
        <v>33</v>
      </c>
      <c r="B67" s="18">
        <v>65</v>
      </c>
      <c r="D67">
        <v>534.95245361328102</v>
      </c>
      <c r="E67">
        <v>494.61236572265602</v>
      </c>
      <c r="F67">
        <v>473.74441528320301</v>
      </c>
      <c r="G67">
        <v>469.64187622070301</v>
      </c>
      <c r="I67" s="19">
        <f t="shared" si="7"/>
        <v>61.208038330078011</v>
      </c>
      <c r="J67" s="19">
        <f t="shared" si="7"/>
        <v>24.970489501953011</v>
      </c>
      <c r="K67" s="19">
        <f t="shared" si="8"/>
        <v>43.728695678710906</v>
      </c>
      <c r="L67" s="20">
        <f t="shared" si="9"/>
        <v>1.7512149962174655</v>
      </c>
      <c r="M67" s="20">
        <f t="shared" si="5"/>
        <v>2.0239296052187745</v>
      </c>
      <c r="P67" s="18">
        <f t="shared" si="4"/>
        <v>12.092219381656555</v>
      </c>
      <c r="R67" s="29"/>
      <c r="S67" s="29"/>
      <c r="T67" s="29"/>
      <c r="U67" s="18">
        <v>14</v>
      </c>
      <c r="V67" s="20">
        <f t="shared" si="6"/>
        <v>1.6156102072888403</v>
      </c>
    </row>
    <row r="68" spans="1:22" x14ac:dyDescent="0.15">
      <c r="A68" s="18">
        <v>33.5</v>
      </c>
      <c r="B68" s="18">
        <v>66</v>
      </c>
      <c r="D68">
        <v>534.65197753906295</v>
      </c>
      <c r="E68">
        <v>494.73815917968801</v>
      </c>
      <c r="F68">
        <v>474.19100952148398</v>
      </c>
      <c r="G68">
        <v>470.22445678710898</v>
      </c>
      <c r="I68" s="19">
        <f t="shared" si="7"/>
        <v>60.460968017578978</v>
      </c>
      <c r="J68" s="19">
        <f t="shared" si="7"/>
        <v>24.513702392579034</v>
      </c>
      <c r="K68" s="19">
        <f t="shared" si="8"/>
        <v>43.301376342773651</v>
      </c>
      <c r="L68" s="20">
        <f t="shared" si="9"/>
        <v>1.7664151929935381</v>
      </c>
      <c r="M68" s="20">
        <f t="shared" si="5"/>
        <v>2.0432618415251702</v>
      </c>
      <c r="P68" s="18">
        <f t="shared" si="4"/>
        <v>13.16290547054367</v>
      </c>
      <c r="R68" s="29"/>
      <c r="S68" s="29"/>
      <c r="T68" s="29"/>
      <c r="U68" s="18">
        <v>14.5</v>
      </c>
      <c r="V68" s="20">
        <f t="shared" si="6"/>
        <v>1.6824616103570387</v>
      </c>
    </row>
    <row r="69" spans="1:22" x14ac:dyDescent="0.15">
      <c r="A69" s="18">
        <v>34</v>
      </c>
      <c r="B69" s="18">
        <v>67</v>
      </c>
      <c r="D69">
        <v>534.84338378906295</v>
      </c>
      <c r="E69">
        <v>494.92996215820301</v>
      </c>
      <c r="F69">
        <v>474.80603027343801</v>
      </c>
      <c r="G69">
        <v>470.44003295898398</v>
      </c>
      <c r="I69" s="19">
        <f t="shared" si="7"/>
        <v>60.037353515624943</v>
      </c>
      <c r="J69" s="19">
        <f t="shared" si="7"/>
        <v>24.489929199219034</v>
      </c>
      <c r="K69" s="19">
        <f t="shared" si="8"/>
        <v>42.894403076171621</v>
      </c>
      <c r="L69" s="20">
        <f t="shared" si="9"/>
        <v>1.751511926687787</v>
      </c>
      <c r="M69" s="20">
        <f t="shared" si="5"/>
        <v>2.0324906147497419</v>
      </c>
      <c r="P69" s="18">
        <f t="shared" si="4"/>
        <v>12.566357689628941</v>
      </c>
      <c r="U69" s="18">
        <v>15</v>
      </c>
      <c r="V69" s="20">
        <f t="shared" si="6"/>
        <v>1.6171693497821629</v>
      </c>
    </row>
    <row r="70" spans="1:22" x14ac:dyDescent="0.15">
      <c r="A70" s="18">
        <v>34.5</v>
      </c>
      <c r="B70" s="18">
        <v>68</v>
      </c>
      <c r="D70">
        <v>536.44927978515602</v>
      </c>
      <c r="E70">
        <v>495.27307128906301</v>
      </c>
      <c r="F70">
        <v>474.93234252929699</v>
      </c>
      <c r="G70">
        <v>470.72543334960898</v>
      </c>
      <c r="I70" s="19">
        <f t="shared" si="7"/>
        <v>61.516937255859034</v>
      </c>
      <c r="J70" s="19">
        <f t="shared" si="7"/>
        <v>24.547637939454034</v>
      </c>
      <c r="K70" s="19">
        <f t="shared" si="8"/>
        <v>44.33359069824121</v>
      </c>
      <c r="L70" s="20">
        <f t="shared" si="9"/>
        <v>1.8060226734477915</v>
      </c>
      <c r="M70" s="20">
        <f t="shared" si="5"/>
        <v>2.0911334010400693</v>
      </c>
      <c r="P70" s="18">
        <f t="shared" ref="P70:P133" si="10">(M70-$O$2)/$O$2*100</f>
        <v>15.814197954951032</v>
      </c>
      <c r="U70" s="18">
        <v>15.5</v>
      </c>
      <c r="V70" s="20">
        <f t="shared" si="6"/>
        <v>1.6378585201123759</v>
      </c>
    </row>
    <row r="71" spans="1:22" x14ac:dyDescent="0.15">
      <c r="A71" s="18">
        <v>35</v>
      </c>
      <c r="B71" s="18">
        <v>69</v>
      </c>
      <c r="D71">
        <v>536.33416748046898</v>
      </c>
      <c r="E71">
        <v>495.64358520507801</v>
      </c>
      <c r="F71">
        <v>474.63302612304699</v>
      </c>
      <c r="G71">
        <v>470.59747314453102</v>
      </c>
      <c r="I71" s="19">
        <f t="shared" si="7"/>
        <v>61.701141357421989</v>
      </c>
      <c r="J71" s="19">
        <f t="shared" si="7"/>
        <v>25.046112060546989</v>
      </c>
      <c r="K71" s="19">
        <f t="shared" si="8"/>
        <v>44.168862915039099</v>
      </c>
      <c r="L71" s="20">
        <f t="shared" si="9"/>
        <v>1.7635017685884491</v>
      </c>
      <c r="M71" s="20">
        <f t="shared" si="5"/>
        <v>2.0527445357110494</v>
      </c>
      <c r="P71" s="18">
        <f t="shared" si="10"/>
        <v>13.688089861478964</v>
      </c>
      <c r="U71" s="18">
        <v>16</v>
      </c>
      <c r="V71" s="20">
        <f t="shared" si="6"/>
        <v>1.6555950506331325</v>
      </c>
    </row>
    <row r="72" spans="1:22" x14ac:dyDescent="0.15">
      <c r="A72" s="18">
        <v>35.5</v>
      </c>
      <c r="B72" s="18">
        <v>70</v>
      </c>
      <c r="D72">
        <v>536.127685546875</v>
      </c>
      <c r="E72">
        <v>495.31530761718801</v>
      </c>
      <c r="F72">
        <v>474.58322143554699</v>
      </c>
      <c r="G72">
        <v>470.18643188476602</v>
      </c>
      <c r="I72" s="19">
        <f t="shared" si="7"/>
        <v>61.544464111328011</v>
      </c>
      <c r="J72" s="19">
        <f t="shared" si="7"/>
        <v>25.128875732421989</v>
      </c>
      <c r="K72" s="19">
        <f t="shared" si="8"/>
        <v>43.954251098632625</v>
      </c>
      <c r="L72" s="20">
        <f t="shared" si="9"/>
        <v>1.7491531084266378</v>
      </c>
      <c r="M72" s="20">
        <f t="shared" si="5"/>
        <v>2.0425279150795612</v>
      </c>
      <c r="P72" s="18">
        <f t="shared" si="10"/>
        <v>13.122258086395982</v>
      </c>
      <c r="U72" s="18">
        <v>16.5</v>
      </c>
      <c r="V72" s="20">
        <f t="shared" si="6"/>
        <v>1.677455935342496</v>
      </c>
    </row>
    <row r="73" spans="1:22" x14ac:dyDescent="0.15">
      <c r="A73" s="18">
        <v>36</v>
      </c>
      <c r="B73" s="18">
        <v>71</v>
      </c>
      <c r="D73">
        <v>535.72808837890602</v>
      </c>
      <c r="E73">
        <v>494.92141723632801</v>
      </c>
      <c r="F73">
        <v>474.15988159179699</v>
      </c>
      <c r="G73">
        <v>469.72756958007801</v>
      </c>
      <c r="I73" s="19">
        <f t="shared" si="7"/>
        <v>61.568206787109034</v>
      </c>
      <c r="J73" s="19">
        <f t="shared" si="7"/>
        <v>25.19384765625</v>
      </c>
      <c r="K73" s="19">
        <f t="shared" si="8"/>
        <v>43.932513427734037</v>
      </c>
      <c r="L73" s="20">
        <f t="shared" si="9"/>
        <v>1.74377943485085</v>
      </c>
      <c r="M73" s="20">
        <f t="shared" si="5"/>
        <v>2.0412862810340964</v>
      </c>
      <c r="P73" s="18">
        <f t="shared" si="10"/>
        <v>13.053492099942154</v>
      </c>
      <c r="U73" s="18">
        <v>17</v>
      </c>
      <c r="V73" s="20">
        <f t="shared" si="6"/>
        <v>1.6914691264554189</v>
      </c>
    </row>
    <row r="74" spans="1:22" x14ac:dyDescent="0.15">
      <c r="A74" s="18">
        <v>36.5</v>
      </c>
      <c r="B74" s="18">
        <v>72</v>
      </c>
      <c r="D74">
        <v>535.69403076171898</v>
      </c>
      <c r="E74">
        <v>495.39334106445301</v>
      </c>
      <c r="F74">
        <v>474.34518432617199</v>
      </c>
      <c r="G74">
        <v>470.01589965820301</v>
      </c>
      <c r="I74" s="19">
        <f t="shared" si="7"/>
        <v>61.348846435546989</v>
      </c>
      <c r="J74" s="19">
        <f t="shared" si="7"/>
        <v>25.37744140625</v>
      </c>
      <c r="K74" s="19">
        <f t="shared" si="8"/>
        <v>43.584637451171986</v>
      </c>
      <c r="L74" s="20">
        <f t="shared" si="9"/>
        <v>1.7174559386604626</v>
      </c>
      <c r="M74" s="20">
        <f t="shared" si="5"/>
        <v>2.0190948243740316</v>
      </c>
      <c r="P74" s="18">
        <f t="shared" si="10"/>
        <v>11.82445250196186</v>
      </c>
      <c r="U74" s="18">
        <v>17.5</v>
      </c>
      <c r="V74" s="20">
        <f t="shared" si="6"/>
        <v>1.6755829716943884</v>
      </c>
    </row>
    <row r="75" spans="1:22" x14ac:dyDescent="0.15">
      <c r="A75" s="18">
        <v>37</v>
      </c>
      <c r="B75" s="18">
        <v>73</v>
      </c>
      <c r="D75">
        <v>533.7783203125</v>
      </c>
      <c r="E75">
        <v>494.49380493164102</v>
      </c>
      <c r="F75">
        <v>474.20397949218801</v>
      </c>
      <c r="G75">
        <v>470.04537963867199</v>
      </c>
      <c r="I75" s="19">
        <f t="shared" si="7"/>
        <v>59.574340820311988</v>
      </c>
      <c r="J75" s="19">
        <f t="shared" si="7"/>
        <v>24.448425292969034</v>
      </c>
      <c r="K75" s="19">
        <f t="shared" si="8"/>
        <v>42.460443115233666</v>
      </c>
      <c r="L75" s="20">
        <f t="shared" si="9"/>
        <v>1.7367352950721366</v>
      </c>
      <c r="M75" s="20">
        <f t="shared" si="5"/>
        <v>2.0425062203160289</v>
      </c>
      <c r="P75" s="18">
        <f t="shared" si="10"/>
        <v>13.121056555380761</v>
      </c>
      <c r="U75" s="18">
        <v>18</v>
      </c>
      <c r="V75" s="20">
        <f t="shared" si="6"/>
        <v>1.7128301790994929</v>
      </c>
    </row>
    <row r="76" spans="1:22" x14ac:dyDescent="0.15">
      <c r="A76" s="18">
        <v>37.5</v>
      </c>
      <c r="B76" s="18">
        <v>74</v>
      </c>
      <c r="D76">
        <v>532.40686035156295</v>
      </c>
      <c r="E76">
        <v>494.22741699218801</v>
      </c>
      <c r="F76">
        <v>474.70068359375</v>
      </c>
      <c r="G76">
        <v>470.66940307617199</v>
      </c>
      <c r="I76" s="19">
        <f t="shared" si="7"/>
        <v>57.706176757812955</v>
      </c>
      <c r="J76" s="19">
        <f t="shared" si="7"/>
        <v>23.558013916016023</v>
      </c>
      <c r="K76" s="19">
        <f t="shared" si="8"/>
        <v>41.215567016601739</v>
      </c>
      <c r="L76" s="20">
        <f t="shared" si="9"/>
        <v>1.7495348785994709</v>
      </c>
      <c r="M76" s="20">
        <f t="shared" si="5"/>
        <v>2.0594378433736855</v>
      </c>
      <c r="P76" s="18">
        <f t="shared" si="10"/>
        <v>14.058788382304261</v>
      </c>
      <c r="U76" s="18">
        <v>18.5</v>
      </c>
      <c r="V76" s="20">
        <f t="shared" si="6"/>
        <v>1.7508121845722422</v>
      </c>
    </row>
    <row r="77" spans="1:22" x14ac:dyDescent="0.15">
      <c r="A77" s="18">
        <v>38</v>
      </c>
      <c r="B77" s="18">
        <v>75</v>
      </c>
      <c r="D77">
        <v>531.08660888671898</v>
      </c>
      <c r="E77">
        <v>493.62341308593801</v>
      </c>
      <c r="F77">
        <v>474.37664794921898</v>
      </c>
      <c r="G77">
        <v>470.06964111328102</v>
      </c>
      <c r="I77" s="19">
        <f t="shared" si="7"/>
        <v>56.7099609375</v>
      </c>
      <c r="J77" s="19">
        <f t="shared" si="7"/>
        <v>23.553771972656989</v>
      </c>
      <c r="K77" s="19">
        <f t="shared" si="8"/>
        <v>40.222320556640113</v>
      </c>
      <c r="L77" s="20">
        <f t="shared" si="9"/>
        <v>1.7076806467912335</v>
      </c>
      <c r="M77" s="20">
        <f t="shared" si="5"/>
        <v>2.0217156510957714</v>
      </c>
      <c r="P77" s="18">
        <f t="shared" si="10"/>
        <v>11.969602947460091</v>
      </c>
      <c r="U77" s="18">
        <v>19</v>
      </c>
      <c r="V77" s="20">
        <f t="shared" si="6"/>
        <v>1.7190419374119643</v>
      </c>
    </row>
    <row r="78" spans="1:22" x14ac:dyDescent="0.15">
      <c r="A78" s="18">
        <v>38.5</v>
      </c>
      <c r="B78" s="18">
        <v>76</v>
      </c>
      <c r="D78">
        <v>531.13342285156295</v>
      </c>
      <c r="E78">
        <v>494.32235717773398</v>
      </c>
      <c r="F78">
        <v>474.43463134765602</v>
      </c>
      <c r="G78">
        <v>470.27505493164102</v>
      </c>
      <c r="I78" s="19">
        <f t="shared" si="7"/>
        <v>56.698791503906932</v>
      </c>
      <c r="J78" s="19">
        <f t="shared" si="7"/>
        <v>24.047302246092954</v>
      </c>
      <c r="K78" s="19">
        <f t="shared" si="8"/>
        <v>39.865679931641864</v>
      </c>
      <c r="L78" s="20">
        <f t="shared" si="9"/>
        <v>1.6578025893993567</v>
      </c>
      <c r="M78" s="20">
        <f t="shared" si="5"/>
        <v>1.9759696332342171</v>
      </c>
      <c r="P78" s="18">
        <f t="shared" si="10"/>
        <v>9.4360303089886841</v>
      </c>
      <c r="U78" s="18">
        <v>19.5</v>
      </c>
      <c r="V78" s="20">
        <f t="shared" si="6"/>
        <v>1.6886553754059668</v>
      </c>
    </row>
    <row r="79" spans="1:22" x14ac:dyDescent="0.15">
      <c r="A79" s="18">
        <v>39</v>
      </c>
      <c r="B79" s="18">
        <v>77</v>
      </c>
      <c r="D79">
        <v>529.60211181640602</v>
      </c>
      <c r="E79">
        <v>493.47897338867199</v>
      </c>
      <c r="F79">
        <v>473.686767578125</v>
      </c>
      <c r="G79">
        <v>469.60485839843801</v>
      </c>
      <c r="I79" s="19">
        <f t="shared" si="7"/>
        <v>55.915344238281023</v>
      </c>
      <c r="J79" s="19">
        <f t="shared" si="7"/>
        <v>23.874114990233977</v>
      </c>
      <c r="K79" s="19">
        <f t="shared" si="8"/>
        <v>39.20346374511724</v>
      </c>
      <c r="L79" s="20">
        <f t="shared" si="9"/>
        <v>1.6420907648787793</v>
      </c>
      <c r="M79" s="20">
        <f t="shared" si="5"/>
        <v>1.9643898482439628</v>
      </c>
      <c r="P79" s="18">
        <f t="shared" si="10"/>
        <v>8.7947017785037023</v>
      </c>
      <c r="U79" s="18">
        <v>20</v>
      </c>
      <c r="V79" s="20">
        <f t="shared" si="6"/>
        <v>1.5997261247458627</v>
      </c>
    </row>
    <row r="80" spans="1:22" x14ac:dyDescent="0.15">
      <c r="A80" s="18">
        <v>39.5</v>
      </c>
      <c r="B80" s="18">
        <v>78</v>
      </c>
      <c r="D80">
        <v>529.11224365234398</v>
      </c>
      <c r="E80">
        <v>493.42550659179699</v>
      </c>
      <c r="F80">
        <v>474.01785278320301</v>
      </c>
      <c r="G80">
        <v>469.76751708984398</v>
      </c>
      <c r="I80" s="19">
        <f t="shared" si="7"/>
        <v>55.094390869140966</v>
      </c>
      <c r="J80" s="19">
        <f t="shared" si="7"/>
        <v>23.657989501953011</v>
      </c>
      <c r="K80" s="19">
        <f t="shared" si="8"/>
        <v>38.533798217773864</v>
      </c>
      <c r="L80" s="20">
        <f t="shared" si="9"/>
        <v>1.628785836370112</v>
      </c>
      <c r="M80" s="20">
        <f t="shared" si="5"/>
        <v>1.9552169592656183</v>
      </c>
      <c r="P80" s="18">
        <f t="shared" si="10"/>
        <v>8.2866754711297261</v>
      </c>
      <c r="U80" s="18">
        <v>20.5</v>
      </c>
      <c r="V80" s="20">
        <f t="shared" si="6"/>
        <v>1.583570664981397</v>
      </c>
    </row>
    <row r="81" spans="1:22" x14ac:dyDescent="0.15">
      <c r="A81" s="18">
        <v>40</v>
      </c>
      <c r="B81" s="18">
        <v>79</v>
      </c>
      <c r="D81">
        <v>528.53283691406295</v>
      </c>
      <c r="E81">
        <v>494.08316040039102</v>
      </c>
      <c r="F81">
        <v>474.70739746093801</v>
      </c>
      <c r="G81">
        <v>470.40496826171898</v>
      </c>
      <c r="I81" s="19">
        <f t="shared" si="7"/>
        <v>53.825439453124943</v>
      </c>
      <c r="J81" s="19">
        <f t="shared" si="7"/>
        <v>23.678192138672046</v>
      </c>
      <c r="K81" s="19">
        <f t="shared" si="8"/>
        <v>37.250704956054513</v>
      </c>
      <c r="L81" s="20">
        <f t="shared" si="9"/>
        <v>1.5732073098273145</v>
      </c>
      <c r="M81" s="20">
        <f t="shared" si="5"/>
        <v>1.9037704722531437</v>
      </c>
      <c r="P81" s="18">
        <f t="shared" si="10"/>
        <v>5.4373911414039862</v>
      </c>
      <c r="U81" s="18">
        <v>21</v>
      </c>
      <c r="V81" s="20">
        <f t="shared" si="6"/>
        <v>1.5592146399596305</v>
      </c>
    </row>
    <row r="82" spans="1:22" x14ac:dyDescent="0.15">
      <c r="A82" s="18">
        <v>40.5</v>
      </c>
      <c r="B82" s="18">
        <v>80</v>
      </c>
      <c r="D82">
        <v>529.82019042968795</v>
      </c>
      <c r="E82">
        <v>495.24185180664102</v>
      </c>
      <c r="F82">
        <v>474.53308105468801</v>
      </c>
      <c r="G82">
        <v>470.35617065429699</v>
      </c>
      <c r="I82" s="19">
        <f t="shared" si="7"/>
        <v>55.287109374999943</v>
      </c>
      <c r="J82" s="19">
        <f t="shared" si="7"/>
        <v>24.885681152344034</v>
      </c>
      <c r="K82" s="19">
        <f t="shared" si="8"/>
        <v>37.867132568359125</v>
      </c>
      <c r="L82" s="20">
        <f t="shared" si="9"/>
        <v>1.5216434035518589</v>
      </c>
      <c r="M82" s="20">
        <f t="shared" si="5"/>
        <v>1.8563386055080109</v>
      </c>
      <c r="P82" s="18">
        <f t="shared" si="10"/>
        <v>2.810450362847503</v>
      </c>
      <c r="U82" s="18">
        <v>21.5</v>
      </c>
      <c r="V82" s="20">
        <f t="shared" si="6"/>
        <v>1.5906067960585988</v>
      </c>
    </row>
    <row r="83" spans="1:22" x14ac:dyDescent="0.15">
      <c r="A83" s="18">
        <v>41</v>
      </c>
      <c r="B83" s="18">
        <v>81</v>
      </c>
      <c r="D83">
        <v>529.44415283203102</v>
      </c>
      <c r="E83">
        <v>494.83615112304699</v>
      </c>
      <c r="F83">
        <v>473.760498046875</v>
      </c>
      <c r="G83">
        <v>469.50427246093801</v>
      </c>
      <c r="I83" s="19">
        <f t="shared" si="7"/>
        <v>55.683654785156023</v>
      </c>
      <c r="J83" s="19">
        <f t="shared" si="7"/>
        <v>25.331878662108977</v>
      </c>
      <c r="K83" s="19">
        <f t="shared" si="8"/>
        <v>37.951339721679744</v>
      </c>
      <c r="L83" s="20">
        <f t="shared" si="9"/>
        <v>1.4981652260338179</v>
      </c>
      <c r="M83" s="20">
        <f t="shared" si="5"/>
        <v>1.8369924675202927</v>
      </c>
      <c r="P83" s="18">
        <f t="shared" si="10"/>
        <v>1.7389943507829408</v>
      </c>
      <c r="U83" s="18">
        <v>22</v>
      </c>
      <c r="V83" s="20">
        <f t="shared" si="6"/>
        <v>1.6143378850428576</v>
      </c>
    </row>
    <row r="84" spans="1:22" x14ac:dyDescent="0.15">
      <c r="A84" s="18">
        <v>41.5</v>
      </c>
      <c r="B84" s="18">
        <v>82</v>
      </c>
      <c r="D84">
        <v>528.074951171875</v>
      </c>
      <c r="E84">
        <v>494.26052856445301</v>
      </c>
      <c r="F84">
        <v>473.85437011718801</v>
      </c>
      <c r="G84">
        <v>469.62957763671898</v>
      </c>
      <c r="I84" s="19">
        <f t="shared" si="7"/>
        <v>54.220581054686988</v>
      </c>
      <c r="J84" s="19">
        <f t="shared" si="7"/>
        <v>24.630950927734034</v>
      </c>
      <c r="K84" s="19">
        <f t="shared" si="8"/>
        <v>36.97891540527317</v>
      </c>
      <c r="L84" s="20">
        <f t="shared" si="9"/>
        <v>1.5013190320490444</v>
      </c>
      <c r="M84" s="20">
        <f t="shared" si="5"/>
        <v>1.8442783130658422</v>
      </c>
      <c r="P84" s="18">
        <f t="shared" si="10"/>
        <v>2.1425096682953439</v>
      </c>
      <c r="U84" s="18">
        <v>65</v>
      </c>
      <c r="V84" s="20">
        <f t="shared" ref="V84:V104" si="11">L131</f>
        <v>1.2490646491041497</v>
      </c>
    </row>
    <row r="85" spans="1:22" x14ac:dyDescent="0.15">
      <c r="A85" s="18">
        <v>42</v>
      </c>
      <c r="B85" s="18">
        <v>83</v>
      </c>
      <c r="D85">
        <v>527.12005615234398</v>
      </c>
      <c r="E85">
        <v>494.04470825195301</v>
      </c>
      <c r="F85">
        <v>474.09762573242199</v>
      </c>
      <c r="G85">
        <v>470.19445800781301</v>
      </c>
      <c r="I85" s="19">
        <f t="shared" si="7"/>
        <v>53.022430419921989</v>
      </c>
      <c r="J85" s="19">
        <f t="shared" si="7"/>
        <v>23.85025024414</v>
      </c>
      <c r="K85" s="19">
        <f t="shared" si="8"/>
        <v>36.327255249023992</v>
      </c>
      <c r="L85" s="20">
        <f t="shared" si="9"/>
        <v>1.5231393749400843</v>
      </c>
      <c r="M85" s="20">
        <f t="shared" si="5"/>
        <v>1.870230695487205</v>
      </c>
      <c r="P85" s="18">
        <f t="shared" si="10"/>
        <v>3.5798423385378904</v>
      </c>
      <c r="U85" s="18">
        <v>65.5</v>
      </c>
      <c r="V85" s="20">
        <f t="shared" si="11"/>
        <v>1.2256124828393791</v>
      </c>
    </row>
    <row r="86" spans="1:22" x14ac:dyDescent="0.15">
      <c r="A86" s="18">
        <v>42.5</v>
      </c>
      <c r="B86" s="18">
        <v>84</v>
      </c>
      <c r="D86">
        <v>526.4521484375</v>
      </c>
      <c r="E86">
        <v>494.07803344726602</v>
      </c>
      <c r="F86">
        <v>474.54406738281301</v>
      </c>
      <c r="G86">
        <v>470.29129028320301</v>
      </c>
      <c r="I86" s="19">
        <f t="shared" si="7"/>
        <v>51.908081054686988</v>
      </c>
      <c r="J86" s="19">
        <f t="shared" si="7"/>
        <v>23.786743164063012</v>
      </c>
      <c r="K86" s="19">
        <f t="shared" si="8"/>
        <v>35.257360839842882</v>
      </c>
      <c r="L86" s="20">
        <f t="shared" si="9"/>
        <v>1.4822273312770984</v>
      </c>
      <c r="M86" s="20">
        <f t="shared" si="5"/>
        <v>1.8334506913545419</v>
      </c>
      <c r="P86" s="18">
        <f t="shared" si="10"/>
        <v>1.5428385408435201</v>
      </c>
      <c r="U86" s="18">
        <v>66</v>
      </c>
      <c r="V86" s="20">
        <f t="shared" si="11"/>
        <v>1.237895523565224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525.51800537109398</v>
      </c>
      <c r="E87">
        <v>493.772216796875</v>
      </c>
      <c r="F87">
        <v>474.43218994140602</v>
      </c>
      <c r="G87">
        <v>469.97378540039102</v>
      </c>
      <c r="I87" s="19">
        <f t="shared" si="7"/>
        <v>51.085815429687955</v>
      </c>
      <c r="J87" s="19">
        <f t="shared" si="7"/>
        <v>23.798431396483977</v>
      </c>
      <c r="K87" s="19">
        <f t="shared" si="8"/>
        <v>34.426913452149172</v>
      </c>
      <c r="L87" s="20">
        <f t="shared" si="9"/>
        <v>1.446604310956203</v>
      </c>
      <c r="M87" s="20">
        <f t="shared" si="5"/>
        <v>1.8019597105639695</v>
      </c>
      <c r="P87" s="18">
        <f t="shared" si="10"/>
        <v>-0.20124085708534503</v>
      </c>
      <c r="U87" s="18">
        <v>66.5</v>
      </c>
      <c r="V87" s="20">
        <f t="shared" si="11"/>
        <v>1.248757211477431</v>
      </c>
    </row>
    <row r="88" spans="1:22" x14ac:dyDescent="0.15">
      <c r="A88" s="18">
        <v>43.5</v>
      </c>
      <c r="B88" s="18">
        <v>86</v>
      </c>
      <c r="D88">
        <v>523.13757324218795</v>
      </c>
      <c r="E88">
        <v>493.13681030273398</v>
      </c>
      <c r="F88">
        <v>473.65481567382801</v>
      </c>
      <c r="G88">
        <v>469.45709228515602</v>
      </c>
      <c r="I88" s="19">
        <f t="shared" si="7"/>
        <v>49.482757568359943</v>
      </c>
      <c r="J88" s="19">
        <f t="shared" si="7"/>
        <v>23.679718017577954</v>
      </c>
      <c r="K88" s="19">
        <f t="shared" si="8"/>
        <v>32.906954956055372</v>
      </c>
      <c r="L88" s="20">
        <f t="shared" si="9"/>
        <v>1.3896683622510979</v>
      </c>
      <c r="M88" s="20">
        <f t="shared" ref="M88:M151" si="12">L88+ABS($N$2)*A88</f>
        <v>1.7491558013891872</v>
      </c>
      <c r="P88" s="18">
        <f t="shared" si="10"/>
        <v>-3.1257039195192604</v>
      </c>
      <c r="U88" s="18">
        <v>67</v>
      </c>
      <c r="V88" s="20">
        <f t="shared" si="11"/>
        <v>1.2139380449803105</v>
      </c>
    </row>
    <row r="89" spans="1:22" x14ac:dyDescent="0.15">
      <c r="A89" s="18">
        <v>44</v>
      </c>
      <c r="B89" s="18">
        <v>87</v>
      </c>
      <c r="D89">
        <v>522.40130615234398</v>
      </c>
      <c r="E89">
        <v>493.07116699218801</v>
      </c>
      <c r="F89">
        <v>473.95626831054699</v>
      </c>
      <c r="G89">
        <v>469.64907836914102</v>
      </c>
      <c r="I89" s="19">
        <f t="shared" si="7"/>
        <v>48.445037841796989</v>
      </c>
      <c r="J89" s="19">
        <f t="shared" si="7"/>
        <v>23.422088623046989</v>
      </c>
      <c r="K89" s="19">
        <f t="shared" si="8"/>
        <v>32.049575805664098</v>
      </c>
      <c r="L89" s="20">
        <f t="shared" si="9"/>
        <v>1.3683483280021318</v>
      </c>
      <c r="M89" s="20">
        <f t="shared" si="12"/>
        <v>1.731967806670544</v>
      </c>
      <c r="P89" s="18">
        <f t="shared" si="10"/>
        <v>-4.0776344954469055</v>
      </c>
      <c r="U89" s="18">
        <v>67.5</v>
      </c>
      <c r="V89" s="20">
        <f t="shared" si="11"/>
        <v>1.1842348789793127</v>
      </c>
    </row>
    <row r="90" spans="1:22" x14ac:dyDescent="0.15">
      <c r="A90" s="18">
        <v>44.5</v>
      </c>
      <c r="B90" s="18">
        <v>88</v>
      </c>
      <c r="D90">
        <v>522.92254638671898</v>
      </c>
      <c r="E90">
        <v>493.55242919921898</v>
      </c>
      <c r="F90">
        <v>474.82504272460898</v>
      </c>
      <c r="G90">
        <v>470.55471801757801</v>
      </c>
      <c r="I90" s="19">
        <f t="shared" si="7"/>
        <v>48.09750366211</v>
      </c>
      <c r="J90" s="19">
        <f t="shared" si="7"/>
        <v>22.997711181640966</v>
      </c>
      <c r="K90" s="19">
        <f t="shared" si="8"/>
        <v>31.999105834961323</v>
      </c>
      <c r="L90" s="20">
        <f t="shared" si="9"/>
        <v>1.3914039350362029</v>
      </c>
      <c r="M90" s="20">
        <f t="shared" si="12"/>
        <v>1.7591554532349378</v>
      </c>
      <c r="P90" s="18">
        <f t="shared" si="10"/>
        <v>-2.5718886259715878</v>
      </c>
      <c r="U90" s="18">
        <v>68</v>
      </c>
      <c r="V90" s="20">
        <f t="shared" si="11"/>
        <v>1.1858763079393215</v>
      </c>
    </row>
    <row r="91" spans="1:22" x14ac:dyDescent="0.15">
      <c r="A91" s="18">
        <v>45</v>
      </c>
      <c r="B91" s="18">
        <v>89</v>
      </c>
      <c r="D91">
        <v>523.15167236328102</v>
      </c>
      <c r="E91">
        <v>493.9404296875</v>
      </c>
      <c r="F91">
        <v>474.02670288085898</v>
      </c>
      <c r="G91">
        <v>469.80783081054699</v>
      </c>
      <c r="I91" s="19">
        <f t="shared" si="7"/>
        <v>49.124969482422046</v>
      </c>
      <c r="J91" s="19">
        <f t="shared" si="7"/>
        <v>24.132598876953011</v>
      </c>
      <c r="K91" s="19">
        <f t="shared" si="8"/>
        <v>32.232150268554939</v>
      </c>
      <c r="L91" s="20">
        <f t="shared" si="9"/>
        <v>1.335626984598709</v>
      </c>
      <c r="M91" s="20">
        <f t="shared" si="12"/>
        <v>1.7075105423277668</v>
      </c>
      <c r="P91" s="18">
        <f t="shared" si="10"/>
        <v>-5.4321623570468196</v>
      </c>
      <c r="U91" s="18">
        <v>68.5</v>
      </c>
      <c r="V91" s="20">
        <f t="shared" si="11"/>
        <v>1.2544847997030828</v>
      </c>
    </row>
    <row r="92" spans="1:22" x14ac:dyDescent="0.15">
      <c r="A92" s="18">
        <v>45.5</v>
      </c>
      <c r="B92" s="18">
        <v>90</v>
      </c>
      <c r="D92">
        <v>522.69171142578102</v>
      </c>
      <c r="E92">
        <v>493.88830566406301</v>
      </c>
      <c r="F92">
        <v>474.212158203125</v>
      </c>
      <c r="G92">
        <v>469.86337280273398</v>
      </c>
      <c r="I92" s="19">
        <f t="shared" si="7"/>
        <v>48.479553222656023</v>
      </c>
      <c r="J92" s="19">
        <f t="shared" si="7"/>
        <v>24.024932861329034</v>
      </c>
      <c r="K92" s="19">
        <f t="shared" si="8"/>
        <v>31.662100219725701</v>
      </c>
      <c r="L92" s="20">
        <f t="shared" si="9"/>
        <v>1.3178850655890735</v>
      </c>
      <c r="M92" s="20">
        <f t="shared" si="12"/>
        <v>1.6939006628484541</v>
      </c>
      <c r="P92" s="18">
        <f t="shared" si="10"/>
        <v>-6.1859245394959075</v>
      </c>
      <c r="U92" s="18">
        <v>69</v>
      </c>
      <c r="V92" s="20">
        <f t="shared" si="11"/>
        <v>1.2302942131901133</v>
      </c>
    </row>
    <row r="93" spans="1:22" x14ac:dyDescent="0.15">
      <c r="A93" s="18">
        <v>46</v>
      </c>
      <c r="B93" s="18">
        <v>91</v>
      </c>
      <c r="D93">
        <v>522.88409423828102</v>
      </c>
      <c r="E93">
        <v>494.24319458007801</v>
      </c>
      <c r="F93">
        <v>474.38107299804699</v>
      </c>
      <c r="G93">
        <v>470.38171386718801</v>
      </c>
      <c r="I93" s="19">
        <f t="shared" si="7"/>
        <v>48.503021240234034</v>
      </c>
      <c r="J93" s="19">
        <f t="shared" si="7"/>
        <v>23.86148071289</v>
      </c>
      <c r="K93" s="19">
        <f t="shared" si="8"/>
        <v>31.799984741211034</v>
      </c>
      <c r="L93" s="20">
        <f t="shared" si="9"/>
        <v>1.3326911738563083</v>
      </c>
      <c r="M93" s="20">
        <f t="shared" si="12"/>
        <v>1.712838810646012</v>
      </c>
      <c r="P93" s="18">
        <f t="shared" si="10"/>
        <v>-5.1370644348102861</v>
      </c>
      <c r="U93" s="18">
        <v>69.5</v>
      </c>
      <c r="V93" s="20">
        <f t="shared" si="11"/>
        <v>1.2368440457879191</v>
      </c>
    </row>
    <row r="94" spans="1:22" x14ac:dyDescent="0.15">
      <c r="A94" s="18">
        <v>46.5</v>
      </c>
      <c r="B94" s="18">
        <v>92</v>
      </c>
      <c r="D94">
        <v>521.9560546875</v>
      </c>
      <c r="E94">
        <v>493.14804077148398</v>
      </c>
      <c r="F94">
        <v>473.78079223632801</v>
      </c>
      <c r="G94">
        <v>469.56814575195301</v>
      </c>
      <c r="I94" s="19">
        <f t="shared" si="7"/>
        <v>48.175262451171989</v>
      </c>
      <c r="J94" s="19">
        <f t="shared" si="7"/>
        <v>23.579895019530966</v>
      </c>
      <c r="K94" s="19">
        <f t="shared" si="8"/>
        <v>31.669335937500314</v>
      </c>
      <c r="L94" s="20">
        <f t="shared" si="9"/>
        <v>1.3430651795213233</v>
      </c>
      <c r="M94" s="20">
        <f t="shared" si="12"/>
        <v>1.7273448558413498</v>
      </c>
      <c r="P94" s="18">
        <f t="shared" si="10"/>
        <v>-4.3336694964669285</v>
      </c>
      <c r="U94" s="18">
        <v>70</v>
      </c>
      <c r="V94" s="20">
        <f t="shared" si="11"/>
        <v>1.3360285225803761</v>
      </c>
    </row>
    <row r="95" spans="1:22" x14ac:dyDescent="0.15">
      <c r="A95" s="18">
        <v>47</v>
      </c>
      <c r="B95" s="18">
        <v>93</v>
      </c>
      <c r="D95">
        <v>521.41314697265602</v>
      </c>
      <c r="E95">
        <v>492.78744506835898</v>
      </c>
      <c r="F95">
        <v>473.69265747070301</v>
      </c>
      <c r="G95">
        <v>469.30587768554699</v>
      </c>
      <c r="I95" s="19">
        <f t="shared" si="7"/>
        <v>47.720489501953011</v>
      </c>
      <c r="J95" s="19">
        <f t="shared" si="7"/>
        <v>23.481567382811988</v>
      </c>
      <c r="K95" s="19">
        <f t="shared" si="8"/>
        <v>31.283392333984619</v>
      </c>
      <c r="L95" s="20">
        <f t="shared" si="9"/>
        <v>1.332253159424247</v>
      </c>
      <c r="M95" s="20">
        <f t="shared" si="12"/>
        <v>1.7206648752745963</v>
      </c>
      <c r="P95" s="18">
        <f t="shared" si="10"/>
        <v>-4.7036299166430995</v>
      </c>
      <c r="U95" s="18">
        <v>70.5</v>
      </c>
      <c r="V95" s="20">
        <f t="shared" si="11"/>
        <v>1.2980804717161107</v>
      </c>
    </row>
    <row r="96" spans="1:22" x14ac:dyDescent="0.15">
      <c r="A96" s="18">
        <v>47.5</v>
      </c>
      <c r="B96" s="18">
        <v>94</v>
      </c>
      <c r="D96">
        <v>523.84375</v>
      </c>
      <c r="E96">
        <v>494.94024658203102</v>
      </c>
      <c r="F96">
        <v>474.48394775390602</v>
      </c>
      <c r="G96">
        <v>470.24853515625</v>
      </c>
      <c r="I96" s="19">
        <f t="shared" si="7"/>
        <v>49.359802246093977</v>
      </c>
      <c r="J96" s="19">
        <f t="shared" si="7"/>
        <v>24.691711425781023</v>
      </c>
      <c r="K96" s="19">
        <f t="shared" si="8"/>
        <v>32.075604248047263</v>
      </c>
      <c r="L96" s="20">
        <f t="shared" si="9"/>
        <v>1.2990433791704126</v>
      </c>
      <c r="M96" s="20">
        <f t="shared" si="12"/>
        <v>1.6915871345510847</v>
      </c>
      <c r="P96" s="18">
        <f t="shared" si="10"/>
        <v>-6.3140557357518015</v>
      </c>
      <c r="U96" s="18">
        <v>71</v>
      </c>
      <c r="V96" s="20">
        <f t="shared" si="11"/>
        <v>1.2799980491633731</v>
      </c>
    </row>
    <row r="97" spans="1:22" x14ac:dyDescent="0.15">
      <c r="A97" s="18">
        <v>48</v>
      </c>
      <c r="B97" s="18">
        <v>95</v>
      </c>
      <c r="D97">
        <v>522.87420654296898</v>
      </c>
      <c r="E97">
        <v>493.87460327148398</v>
      </c>
      <c r="F97">
        <v>473.94430541992199</v>
      </c>
      <c r="G97">
        <v>469.62319946289102</v>
      </c>
      <c r="I97" s="19">
        <f t="shared" si="7"/>
        <v>48.929901123046989</v>
      </c>
      <c r="J97" s="19">
        <f t="shared" si="7"/>
        <v>24.251403808592954</v>
      </c>
      <c r="K97" s="19">
        <f t="shared" si="8"/>
        <v>31.953918457031921</v>
      </c>
      <c r="L97" s="20">
        <f t="shared" si="9"/>
        <v>1.3176110838461956</v>
      </c>
      <c r="M97" s="20">
        <f t="shared" si="12"/>
        <v>1.7142868787571905</v>
      </c>
      <c r="P97" s="18">
        <f t="shared" si="10"/>
        <v>-5.0568654160404281</v>
      </c>
      <c r="U97" s="18">
        <v>71.5</v>
      </c>
      <c r="V97" s="20">
        <f t="shared" si="11"/>
        <v>1.2432619308232542</v>
      </c>
    </row>
    <row r="98" spans="1:22" x14ac:dyDescent="0.15">
      <c r="A98" s="18">
        <v>48.5</v>
      </c>
      <c r="B98" s="18">
        <v>96</v>
      </c>
      <c r="D98">
        <v>522.22247314453102</v>
      </c>
      <c r="E98">
        <v>492.86660766601602</v>
      </c>
      <c r="F98">
        <v>473.37353515625</v>
      </c>
      <c r="G98">
        <v>469.05963134765602</v>
      </c>
      <c r="I98" s="19">
        <f t="shared" si="7"/>
        <v>48.848937988281023</v>
      </c>
      <c r="J98" s="19">
        <f t="shared" si="7"/>
        <v>23.80697631836</v>
      </c>
      <c r="K98" s="19">
        <f t="shared" si="8"/>
        <v>32.184054565429022</v>
      </c>
      <c r="L98" s="20">
        <f t="shared" si="9"/>
        <v>1.3518749351049926</v>
      </c>
      <c r="M98" s="20">
        <f t="shared" si="12"/>
        <v>1.7526827695463105</v>
      </c>
      <c r="P98" s="18">
        <f t="shared" si="10"/>
        <v>-2.930368228297112</v>
      </c>
      <c r="U98" s="18">
        <v>72</v>
      </c>
      <c r="V98" s="20">
        <f t="shared" si="11"/>
        <v>1.1826577462941541</v>
      </c>
    </row>
    <row r="99" spans="1:22" x14ac:dyDescent="0.15">
      <c r="A99" s="18">
        <v>49</v>
      </c>
      <c r="B99" s="18">
        <v>97</v>
      </c>
      <c r="D99">
        <v>521.74597167968795</v>
      </c>
      <c r="E99">
        <v>492.43197631835898</v>
      </c>
      <c r="F99">
        <v>473.70559692382801</v>
      </c>
      <c r="G99">
        <v>469.40350341796898</v>
      </c>
      <c r="I99" s="19">
        <f t="shared" si="7"/>
        <v>48.040374755859943</v>
      </c>
      <c r="J99" s="19">
        <f t="shared" si="7"/>
        <v>23.02847290039</v>
      </c>
      <c r="K99" s="19">
        <f t="shared" si="8"/>
        <v>31.920443725586946</v>
      </c>
      <c r="L99" s="20">
        <f t="shared" si="9"/>
        <v>1.3861294174242165</v>
      </c>
      <c r="M99" s="20">
        <f t="shared" si="12"/>
        <v>1.7910692913958572</v>
      </c>
      <c r="P99" s="18">
        <f t="shared" si="10"/>
        <v>-0.80438992482097238</v>
      </c>
      <c r="U99" s="18">
        <v>72.5</v>
      </c>
      <c r="V99" s="20">
        <f t="shared" si="11"/>
        <v>1.1590253374206478</v>
      </c>
    </row>
    <row r="100" spans="1:22" x14ac:dyDescent="0.15">
      <c r="A100" s="18">
        <v>49.5</v>
      </c>
      <c r="B100" s="18">
        <v>98</v>
      </c>
      <c r="D100">
        <v>522.151123046875</v>
      </c>
      <c r="E100">
        <v>493.62130737304699</v>
      </c>
      <c r="F100">
        <v>474.25427246093801</v>
      </c>
      <c r="G100">
        <v>469.92202758789102</v>
      </c>
      <c r="I100" s="19">
        <f t="shared" si="7"/>
        <v>47.896850585936988</v>
      </c>
      <c r="J100" s="19">
        <f t="shared" si="7"/>
        <v>23.699279785155966</v>
      </c>
      <c r="K100" s="19">
        <f t="shared" si="8"/>
        <v>31.307354736327813</v>
      </c>
      <c r="L100" s="20">
        <f t="shared" si="9"/>
        <v>1.3210255763104313</v>
      </c>
      <c r="M100" s="20">
        <f t="shared" si="12"/>
        <v>1.7300974898123949</v>
      </c>
      <c r="P100" s="18">
        <f t="shared" si="10"/>
        <v>-4.1812191097715701</v>
      </c>
      <c r="U100" s="18">
        <v>73</v>
      </c>
      <c r="V100" s="20">
        <f t="shared" si="11"/>
        <v>1.1585515973999054</v>
      </c>
    </row>
    <row r="101" spans="1:22" x14ac:dyDescent="0.15">
      <c r="A101" s="18">
        <v>50</v>
      </c>
      <c r="B101" s="18">
        <v>99</v>
      </c>
      <c r="D101">
        <v>522.70068359375</v>
      </c>
      <c r="E101">
        <v>493.55126953125</v>
      </c>
      <c r="F101">
        <v>473.99508666992199</v>
      </c>
      <c r="G101">
        <v>469.45953369140602</v>
      </c>
      <c r="I101" s="19">
        <f t="shared" si="7"/>
        <v>48.705596923828011</v>
      </c>
      <c r="J101" s="19">
        <f t="shared" si="7"/>
        <v>24.091735839843977</v>
      </c>
      <c r="K101" s="19">
        <f t="shared" si="8"/>
        <v>31.841381835937227</v>
      </c>
      <c r="L101" s="20">
        <f t="shared" si="9"/>
        <v>1.3216723795915337</v>
      </c>
      <c r="M101" s="20">
        <f t="shared" si="12"/>
        <v>1.7348763326238203</v>
      </c>
      <c r="P101" s="18">
        <f t="shared" si="10"/>
        <v>-3.9165502717707272</v>
      </c>
      <c r="U101" s="18">
        <v>73.5</v>
      </c>
      <c r="V101" s="20">
        <f t="shared" si="11"/>
        <v>1.1698612880876449</v>
      </c>
    </row>
    <row r="102" spans="1:22" x14ac:dyDescent="0.15">
      <c r="A102" s="18">
        <v>50.5</v>
      </c>
      <c r="B102" s="18">
        <v>100</v>
      </c>
      <c r="D102">
        <v>522.63232421875</v>
      </c>
      <c r="E102">
        <v>493.29705810546898</v>
      </c>
      <c r="F102">
        <v>473.41152954101602</v>
      </c>
      <c r="G102">
        <v>469.05996704101602</v>
      </c>
      <c r="I102" s="19">
        <f t="shared" si="7"/>
        <v>49.220794677733977</v>
      </c>
      <c r="J102" s="19">
        <f t="shared" si="7"/>
        <v>24.237091064452954</v>
      </c>
      <c r="K102" s="19">
        <f t="shared" si="8"/>
        <v>32.254830932616912</v>
      </c>
      <c r="L102" s="20">
        <f t="shared" si="9"/>
        <v>1.3308045444415184</v>
      </c>
      <c r="M102" s="20">
        <f t="shared" si="12"/>
        <v>1.7481405370041279</v>
      </c>
      <c r="P102" s="18">
        <f t="shared" si="10"/>
        <v>-3.1819327714946519</v>
      </c>
      <c r="U102" s="18">
        <v>74</v>
      </c>
      <c r="V102" s="20">
        <f t="shared" si="11"/>
        <v>1.2105766514668497</v>
      </c>
    </row>
    <row r="103" spans="1:22" x14ac:dyDescent="0.15">
      <c r="A103" s="18">
        <v>51</v>
      </c>
      <c r="B103" s="18">
        <v>101</v>
      </c>
      <c r="D103">
        <v>523.73284912109398</v>
      </c>
      <c r="E103">
        <v>493.89685058593801</v>
      </c>
      <c r="F103">
        <v>473.210693359375</v>
      </c>
      <c r="G103">
        <v>469.13433837890602</v>
      </c>
      <c r="I103" s="19">
        <f t="shared" si="7"/>
        <v>50.522155761718977</v>
      </c>
      <c r="J103" s="19">
        <f t="shared" si="7"/>
        <v>24.762512207031989</v>
      </c>
      <c r="K103" s="19">
        <f t="shared" si="8"/>
        <v>33.188397216796588</v>
      </c>
      <c r="L103" s="20">
        <f t="shared" si="9"/>
        <v>1.3402677781364944</v>
      </c>
      <c r="M103" s="20">
        <f t="shared" si="12"/>
        <v>1.7617358102294267</v>
      </c>
      <c r="P103" s="18">
        <f t="shared" si="10"/>
        <v>-2.4289795338947542</v>
      </c>
      <c r="U103" s="18">
        <v>74.5</v>
      </c>
      <c r="V103" s="20">
        <f t="shared" si="11"/>
        <v>1.1676647848594761</v>
      </c>
    </row>
    <row r="104" spans="1:22" x14ac:dyDescent="0.15">
      <c r="A104" s="18">
        <v>51.5</v>
      </c>
      <c r="B104" s="18">
        <v>102</v>
      </c>
      <c r="D104">
        <v>526.172607421875</v>
      </c>
      <c r="E104">
        <v>495.25784301757801</v>
      </c>
      <c r="F104">
        <v>474.12335205078102</v>
      </c>
      <c r="G104">
        <v>469.70297241210898</v>
      </c>
      <c r="I104" s="19">
        <f t="shared" si="7"/>
        <v>52.049255371093977</v>
      </c>
      <c r="J104" s="19">
        <f t="shared" si="7"/>
        <v>25.554870605469034</v>
      </c>
      <c r="K104" s="19">
        <f t="shared" si="8"/>
        <v>34.160845947265656</v>
      </c>
      <c r="L104" s="20">
        <f t="shared" si="9"/>
        <v>1.3367645829501811</v>
      </c>
      <c r="M104" s="20">
        <f t="shared" si="12"/>
        <v>1.7623646545734362</v>
      </c>
      <c r="P104" s="18">
        <f t="shared" si="10"/>
        <v>-2.3941519598606256</v>
      </c>
      <c r="U104" s="18">
        <v>75</v>
      </c>
      <c r="V104" s="20">
        <f t="shared" si="11"/>
        <v>1.186269484622916</v>
      </c>
    </row>
    <row r="105" spans="1:22" x14ac:dyDescent="0.15">
      <c r="A105" s="18">
        <v>52</v>
      </c>
      <c r="B105" s="18">
        <v>103</v>
      </c>
      <c r="D105">
        <v>525.28143310546898</v>
      </c>
      <c r="E105">
        <v>494.48278808593801</v>
      </c>
      <c r="F105">
        <v>473.80126953125</v>
      </c>
      <c r="G105">
        <v>469.15170288085898</v>
      </c>
      <c r="I105" s="19">
        <f t="shared" si="7"/>
        <v>51.480163574218977</v>
      </c>
      <c r="J105" s="19">
        <f t="shared" si="7"/>
        <v>25.331085205079034</v>
      </c>
      <c r="K105" s="19">
        <f t="shared" si="8"/>
        <v>33.748403930663656</v>
      </c>
      <c r="L105" s="20">
        <f t="shared" si="9"/>
        <v>1.3322920695042666</v>
      </c>
      <c r="M105" s="20">
        <f t="shared" si="12"/>
        <v>1.7620241806578445</v>
      </c>
      <c r="P105" s="18">
        <f t="shared" si="10"/>
        <v>-2.4130085825128282</v>
      </c>
      <c r="V105" s="20"/>
    </row>
    <row r="106" spans="1:22" x14ac:dyDescent="0.15">
      <c r="A106" s="18">
        <v>52.5</v>
      </c>
      <c r="B106" s="18">
        <v>104</v>
      </c>
      <c r="D106">
        <v>522.33416748046898</v>
      </c>
      <c r="E106">
        <v>492.82891845703102</v>
      </c>
      <c r="F106">
        <v>473.1494140625</v>
      </c>
      <c r="G106">
        <v>468.74722290039102</v>
      </c>
      <c r="I106" s="19">
        <f t="shared" si="7"/>
        <v>49.184753417968977</v>
      </c>
      <c r="J106" s="19">
        <f t="shared" si="7"/>
        <v>24.08169555664</v>
      </c>
      <c r="K106" s="19">
        <f t="shared" si="8"/>
        <v>32.327566528320979</v>
      </c>
      <c r="L106" s="20">
        <f t="shared" si="9"/>
        <v>1.3424123916975339</v>
      </c>
      <c r="M106" s="20">
        <f t="shared" si="12"/>
        <v>1.7762765423814346</v>
      </c>
      <c r="P106" s="18">
        <f t="shared" si="10"/>
        <v>-1.6236635119590035</v>
      </c>
    </row>
    <row r="107" spans="1:22" x14ac:dyDescent="0.15">
      <c r="A107" s="18">
        <v>53</v>
      </c>
      <c r="B107" s="18">
        <v>105</v>
      </c>
      <c r="D107">
        <v>522.290771484375</v>
      </c>
      <c r="E107">
        <v>493.27401733398398</v>
      </c>
      <c r="F107">
        <v>473.96493530273398</v>
      </c>
      <c r="G107">
        <v>469.28146362304699</v>
      </c>
      <c r="I107" s="19">
        <f t="shared" si="7"/>
        <v>48.325836181641023</v>
      </c>
      <c r="J107" s="19">
        <f t="shared" si="7"/>
        <v>23.992553710936988</v>
      </c>
      <c r="K107" s="19">
        <f t="shared" si="8"/>
        <v>31.531048583985132</v>
      </c>
      <c r="L107" s="20">
        <f t="shared" si="9"/>
        <v>1.3142014378240916</v>
      </c>
      <c r="M107" s="20">
        <f t="shared" si="12"/>
        <v>1.7521976280383154</v>
      </c>
      <c r="P107" s="18">
        <f t="shared" si="10"/>
        <v>-2.9572370424125438</v>
      </c>
    </row>
    <row r="108" spans="1:22" x14ac:dyDescent="0.15">
      <c r="A108" s="18">
        <v>53.5</v>
      </c>
      <c r="B108" s="18">
        <v>106</v>
      </c>
      <c r="D108">
        <v>523.10217285156295</v>
      </c>
      <c r="E108">
        <v>494.30999755859398</v>
      </c>
      <c r="F108">
        <v>474.64138793945301</v>
      </c>
      <c r="G108">
        <v>470.10336303710898</v>
      </c>
      <c r="I108" s="19">
        <f t="shared" si="7"/>
        <v>48.460784912109943</v>
      </c>
      <c r="J108" s="19">
        <f t="shared" si="7"/>
        <v>24.206634521485</v>
      </c>
      <c r="K108" s="19">
        <f t="shared" si="8"/>
        <v>31.516140747070445</v>
      </c>
      <c r="L108" s="20">
        <f t="shared" si="9"/>
        <v>1.3019629275229387</v>
      </c>
      <c r="M108" s="20">
        <f t="shared" si="12"/>
        <v>1.7440911572674853</v>
      </c>
      <c r="P108" s="18">
        <f t="shared" si="10"/>
        <v>-3.4062014222564989</v>
      </c>
    </row>
    <row r="109" spans="1:22" x14ac:dyDescent="0.15">
      <c r="A109" s="18">
        <v>54</v>
      </c>
      <c r="B109" s="18">
        <v>107</v>
      </c>
      <c r="D109">
        <v>521.6083984375</v>
      </c>
      <c r="E109">
        <v>493.81790161132801</v>
      </c>
      <c r="F109">
        <v>473.72052001953102</v>
      </c>
      <c r="G109">
        <v>469.35467529296898</v>
      </c>
      <c r="I109" s="19">
        <f t="shared" si="7"/>
        <v>47.887878417968977</v>
      </c>
      <c r="J109" s="19">
        <f t="shared" si="7"/>
        <v>24.463226318359034</v>
      </c>
      <c r="K109" s="19">
        <f t="shared" si="8"/>
        <v>30.763619995117654</v>
      </c>
      <c r="L109" s="20">
        <f t="shared" si="9"/>
        <v>1.2575454927639833</v>
      </c>
      <c r="M109" s="20">
        <f t="shared" si="12"/>
        <v>1.7038057620388527</v>
      </c>
      <c r="P109" s="18">
        <f t="shared" si="10"/>
        <v>-5.6373458989224794</v>
      </c>
    </row>
    <row r="110" spans="1:22" x14ac:dyDescent="0.15">
      <c r="A110" s="18">
        <v>54.5</v>
      </c>
      <c r="B110" s="18">
        <v>108</v>
      </c>
      <c r="D110">
        <v>521.10754394531295</v>
      </c>
      <c r="E110">
        <v>493.31094360351602</v>
      </c>
      <c r="F110">
        <v>473.11614990234398</v>
      </c>
      <c r="G110">
        <v>468.77392578125</v>
      </c>
      <c r="I110" s="19">
        <f t="shared" si="7"/>
        <v>47.991394042968977</v>
      </c>
      <c r="J110" s="19">
        <f t="shared" si="7"/>
        <v>24.537017822266023</v>
      </c>
      <c r="K110" s="19">
        <f t="shared" si="8"/>
        <v>30.815481567382761</v>
      </c>
      <c r="L110" s="20">
        <f t="shared" si="9"/>
        <v>1.2558772133840719</v>
      </c>
      <c r="M110" s="20">
        <f t="shared" si="12"/>
        <v>1.7062695221892641</v>
      </c>
      <c r="P110" s="18">
        <f t="shared" si="10"/>
        <v>-5.5008943432104687</v>
      </c>
    </row>
    <row r="111" spans="1:22" x14ac:dyDescent="0.15">
      <c r="A111" s="18">
        <v>55</v>
      </c>
      <c r="B111" s="18">
        <v>109</v>
      </c>
      <c r="D111">
        <v>521.42474365234398</v>
      </c>
      <c r="E111">
        <v>493.49819946289102</v>
      </c>
      <c r="F111">
        <v>474.03866577148398</v>
      </c>
      <c r="G111">
        <v>469.57092285156301</v>
      </c>
      <c r="I111" s="19">
        <f t="shared" si="7"/>
        <v>47.38607788086</v>
      </c>
      <c r="J111" s="19">
        <f t="shared" si="7"/>
        <v>23.927276611328011</v>
      </c>
      <c r="K111" s="19">
        <f t="shared" si="8"/>
        <v>30.636984252930393</v>
      </c>
      <c r="L111" s="20">
        <f t="shared" si="9"/>
        <v>1.2804208665530188</v>
      </c>
      <c r="M111" s="20">
        <f t="shared" si="12"/>
        <v>1.734945214888534</v>
      </c>
      <c r="P111" s="18">
        <f t="shared" si="10"/>
        <v>-3.9127353337867765</v>
      </c>
    </row>
    <row r="112" spans="1:22" x14ac:dyDescent="0.15">
      <c r="A112" s="18">
        <v>55.5</v>
      </c>
      <c r="B112" s="18">
        <v>110</v>
      </c>
      <c r="D112">
        <v>522.28009033203102</v>
      </c>
      <c r="E112">
        <v>493.81863403320301</v>
      </c>
      <c r="F112">
        <v>474.28063964843801</v>
      </c>
      <c r="G112">
        <v>470.13220214843801</v>
      </c>
      <c r="I112" s="19">
        <f t="shared" si="7"/>
        <v>47.999450683593011</v>
      </c>
      <c r="J112" s="19">
        <f t="shared" si="7"/>
        <v>23.686431884765</v>
      </c>
      <c r="K112" s="19">
        <f t="shared" si="8"/>
        <v>31.418948364257513</v>
      </c>
      <c r="L112" s="20">
        <f t="shared" si="9"/>
        <v>1.3264534108434471</v>
      </c>
      <c r="M112" s="20">
        <f t="shared" si="12"/>
        <v>1.7851097987092852</v>
      </c>
      <c r="P112" s="18">
        <f t="shared" si="10"/>
        <v>-1.1344472350673935</v>
      </c>
    </row>
    <row r="113" spans="1:16" x14ac:dyDescent="0.15">
      <c r="A113" s="18">
        <v>56</v>
      </c>
      <c r="B113" s="18">
        <v>111</v>
      </c>
      <c r="D113">
        <v>523.64831542968795</v>
      </c>
      <c r="E113">
        <v>494.80056762695301</v>
      </c>
      <c r="F113">
        <v>474.61532592773398</v>
      </c>
      <c r="G113">
        <v>470.01556396484398</v>
      </c>
      <c r="I113" s="19">
        <f t="shared" si="7"/>
        <v>49.032989501953978</v>
      </c>
      <c r="J113" s="19">
        <f t="shared" si="7"/>
        <v>24.785003662109034</v>
      </c>
      <c r="K113" s="19">
        <f t="shared" si="8"/>
        <v>31.683486938477657</v>
      </c>
      <c r="L113" s="20">
        <f t="shared" si="9"/>
        <v>1.278332953685011</v>
      </c>
      <c r="M113" s="20">
        <f t="shared" si="12"/>
        <v>1.7411213810811719</v>
      </c>
      <c r="P113" s="18">
        <f t="shared" si="10"/>
        <v>-3.5706778956142182</v>
      </c>
    </row>
    <row r="114" spans="1:16" x14ac:dyDescent="0.15">
      <c r="A114" s="18">
        <v>56.5</v>
      </c>
      <c r="B114" s="18">
        <v>112</v>
      </c>
      <c r="D114">
        <v>523.03863525390602</v>
      </c>
      <c r="E114">
        <v>493.85519409179699</v>
      </c>
      <c r="F114">
        <v>473.46771240234398</v>
      </c>
      <c r="G114">
        <v>468.81945800781301</v>
      </c>
      <c r="I114" s="19">
        <f t="shared" si="7"/>
        <v>49.570922851562045</v>
      </c>
      <c r="J114" s="19">
        <f t="shared" si="7"/>
        <v>25.035736083983977</v>
      </c>
      <c r="K114" s="19">
        <f t="shared" si="8"/>
        <v>32.045907592773261</v>
      </c>
      <c r="L114" s="20">
        <f t="shared" si="9"/>
        <v>1.2800066067669518</v>
      </c>
      <c r="M114" s="20">
        <f t="shared" si="12"/>
        <v>1.7469270736934355</v>
      </c>
      <c r="P114" s="18">
        <f t="shared" si="10"/>
        <v>-3.2491385652549645</v>
      </c>
    </row>
    <row r="115" spans="1:16" x14ac:dyDescent="0.15">
      <c r="A115" s="18">
        <v>57</v>
      </c>
      <c r="B115" s="18">
        <v>113</v>
      </c>
      <c r="D115">
        <v>523.901611328125</v>
      </c>
      <c r="E115">
        <v>494.47763061523398</v>
      </c>
      <c r="F115">
        <v>473.74032592773398</v>
      </c>
      <c r="G115">
        <v>469.28439331054699</v>
      </c>
      <c r="I115" s="19">
        <f t="shared" si="7"/>
        <v>50.161285400391023</v>
      </c>
      <c r="J115" s="19">
        <f t="shared" si="7"/>
        <v>25.193237304686988</v>
      </c>
      <c r="K115" s="19">
        <f t="shared" si="8"/>
        <v>32.526019287110131</v>
      </c>
      <c r="L115" s="20">
        <f t="shared" si="9"/>
        <v>1.2910615215401056</v>
      </c>
      <c r="M115" s="20">
        <f t="shared" si="12"/>
        <v>1.7621140279969123</v>
      </c>
      <c r="P115" s="18">
        <f t="shared" si="10"/>
        <v>-2.4080325262232827</v>
      </c>
    </row>
    <row r="116" spans="1:16" x14ac:dyDescent="0.15">
      <c r="A116" s="18">
        <v>57.5</v>
      </c>
      <c r="B116" s="18">
        <v>114</v>
      </c>
      <c r="D116">
        <v>524.60491943359398</v>
      </c>
      <c r="E116">
        <v>494.57717895507801</v>
      </c>
      <c r="F116">
        <v>474.16546630859398</v>
      </c>
      <c r="G116">
        <v>469.83551025390602</v>
      </c>
      <c r="I116" s="19">
        <f t="shared" si="7"/>
        <v>50.439453125</v>
      </c>
      <c r="J116" s="19">
        <f t="shared" si="7"/>
        <v>24.741668701171989</v>
      </c>
      <c r="K116" s="19">
        <f t="shared" si="8"/>
        <v>33.120285034179609</v>
      </c>
      <c r="L116" s="20">
        <f t="shared" si="9"/>
        <v>1.3386439465423257</v>
      </c>
      <c r="M116" s="20">
        <f t="shared" si="12"/>
        <v>1.8138284925294552</v>
      </c>
      <c r="P116" s="18">
        <f t="shared" si="10"/>
        <v>0.45609332511041495</v>
      </c>
    </row>
    <row r="117" spans="1:16" x14ac:dyDescent="0.15">
      <c r="A117" s="18">
        <v>58</v>
      </c>
      <c r="B117" s="18">
        <v>115</v>
      </c>
      <c r="D117">
        <v>525.46600341796898</v>
      </c>
      <c r="E117">
        <v>495.32388305664102</v>
      </c>
      <c r="F117">
        <v>474.862060546875</v>
      </c>
      <c r="G117">
        <v>470.25997924804699</v>
      </c>
      <c r="I117" s="19">
        <f t="shared" si="7"/>
        <v>50.603942871093977</v>
      </c>
      <c r="J117" s="19">
        <f t="shared" si="7"/>
        <v>25.063903808594034</v>
      </c>
      <c r="K117" s="19">
        <f t="shared" si="8"/>
        <v>33.059210205078159</v>
      </c>
      <c r="L117" s="20">
        <f t="shared" si="9"/>
        <v>1.3189968513102359</v>
      </c>
      <c r="M117" s="20">
        <f t="shared" si="12"/>
        <v>1.7983134368276883</v>
      </c>
      <c r="P117" s="18">
        <f t="shared" si="10"/>
        <v>-0.4031841037866693</v>
      </c>
    </row>
    <row r="118" spans="1:16" x14ac:dyDescent="0.15">
      <c r="A118" s="18">
        <v>58.5</v>
      </c>
      <c r="B118" s="18">
        <v>116</v>
      </c>
      <c r="D118">
        <v>525.26641845703102</v>
      </c>
      <c r="E118">
        <v>494.37316894531301</v>
      </c>
      <c r="F118">
        <v>473.42333984375</v>
      </c>
      <c r="G118">
        <v>468.88171386718801</v>
      </c>
      <c r="I118" s="19">
        <f t="shared" si="7"/>
        <v>51.843078613281023</v>
      </c>
      <c r="J118" s="19">
        <f t="shared" si="7"/>
        <v>25.491455078125</v>
      </c>
      <c r="K118" s="19">
        <f t="shared" si="8"/>
        <v>33.999060058593528</v>
      </c>
      <c r="L118" s="20">
        <f t="shared" si="9"/>
        <v>1.33374340359916</v>
      </c>
      <c r="M118" s="20">
        <f t="shared" si="12"/>
        <v>1.8171920286469352</v>
      </c>
      <c r="P118" s="18">
        <f t="shared" si="10"/>
        <v>0.64237758490211649</v>
      </c>
    </row>
    <row r="119" spans="1:16" x14ac:dyDescent="0.15">
      <c r="A119" s="18">
        <v>59</v>
      </c>
      <c r="B119" s="18">
        <v>117</v>
      </c>
      <c r="D119">
        <v>525.58209228515602</v>
      </c>
      <c r="E119">
        <v>493.75891113281301</v>
      </c>
      <c r="F119">
        <v>472.85223388671898</v>
      </c>
      <c r="G119">
        <v>468.60321044921898</v>
      </c>
      <c r="I119" s="19">
        <f t="shared" si="7"/>
        <v>52.729858398437045</v>
      </c>
      <c r="J119" s="19">
        <f t="shared" si="7"/>
        <v>25.155700683594034</v>
      </c>
      <c r="K119" s="19">
        <f t="shared" si="8"/>
        <v>35.120867919921224</v>
      </c>
      <c r="L119" s="20">
        <f t="shared" si="9"/>
        <v>1.3961395216801193</v>
      </c>
      <c r="M119" s="20">
        <f t="shared" si="12"/>
        <v>1.8837201862582174</v>
      </c>
      <c r="P119" s="18">
        <f t="shared" si="10"/>
        <v>4.326936978070921</v>
      </c>
    </row>
    <row r="120" spans="1:16" x14ac:dyDescent="0.15">
      <c r="A120" s="18">
        <v>59.5</v>
      </c>
      <c r="B120" s="18">
        <v>118</v>
      </c>
      <c r="D120">
        <v>525.51513671875</v>
      </c>
      <c r="E120">
        <v>494.7626953125</v>
      </c>
      <c r="F120">
        <v>473.83831787109398</v>
      </c>
      <c r="G120">
        <v>469.62811279296898</v>
      </c>
      <c r="I120" s="19">
        <f t="shared" si="7"/>
        <v>51.676818847656023</v>
      </c>
      <c r="J120" s="19">
        <f t="shared" si="7"/>
        <v>25.134582519531023</v>
      </c>
      <c r="K120" s="19">
        <f t="shared" si="8"/>
        <v>34.082611083984304</v>
      </c>
      <c r="L120" s="20">
        <f t="shared" si="9"/>
        <v>1.356004662400903</v>
      </c>
      <c r="M120" s="20">
        <f t="shared" si="12"/>
        <v>1.8477173665093241</v>
      </c>
      <c r="P120" s="18">
        <f t="shared" si="10"/>
        <v>2.3329763387062146</v>
      </c>
    </row>
    <row r="121" spans="1:16" x14ac:dyDescent="0.15">
      <c r="A121" s="18">
        <v>60</v>
      </c>
      <c r="B121" s="18">
        <v>119</v>
      </c>
      <c r="D121">
        <v>526.01043701171898</v>
      </c>
      <c r="E121">
        <v>495.0078125</v>
      </c>
      <c r="F121">
        <v>473.625</v>
      </c>
      <c r="G121">
        <v>469.19512939453102</v>
      </c>
      <c r="I121" s="19">
        <f t="shared" si="7"/>
        <v>52.385437011718977</v>
      </c>
      <c r="J121" s="19">
        <f t="shared" si="7"/>
        <v>25.812683105468977</v>
      </c>
      <c r="K121" s="19">
        <f t="shared" si="8"/>
        <v>34.316558837890696</v>
      </c>
      <c r="L121" s="20">
        <f t="shared" si="9"/>
        <v>1.3294456332832749</v>
      </c>
      <c r="M121" s="20">
        <f t="shared" si="12"/>
        <v>1.8252903769220188</v>
      </c>
      <c r="P121" s="18">
        <f t="shared" si="10"/>
        <v>1.090892112847671</v>
      </c>
    </row>
    <row r="122" spans="1:16" x14ac:dyDescent="0.15">
      <c r="A122" s="18">
        <v>60.5</v>
      </c>
      <c r="B122" s="18">
        <v>120</v>
      </c>
      <c r="D122">
        <v>525.11968994140602</v>
      </c>
      <c r="E122">
        <v>493.88925170898398</v>
      </c>
      <c r="F122">
        <v>472.95968627929699</v>
      </c>
      <c r="G122">
        <v>468.710205078125</v>
      </c>
      <c r="I122" s="19">
        <f t="shared" si="7"/>
        <v>52.160003662109034</v>
      </c>
      <c r="J122" s="19">
        <f t="shared" si="7"/>
        <v>25.179046630858977</v>
      </c>
      <c r="K122" s="19">
        <f t="shared" si="8"/>
        <v>34.534671020507751</v>
      </c>
      <c r="L122" s="20">
        <f t="shared" si="9"/>
        <v>1.3715638851148038</v>
      </c>
      <c r="M122" s="20">
        <f t="shared" si="12"/>
        <v>1.8715406682838704</v>
      </c>
      <c r="P122" s="18">
        <f t="shared" si="10"/>
        <v>3.6523931613180891</v>
      </c>
    </row>
    <row r="123" spans="1:16" x14ac:dyDescent="0.15">
      <c r="A123" s="18">
        <v>61</v>
      </c>
      <c r="B123" s="18">
        <v>121</v>
      </c>
      <c r="D123">
        <v>524.37145996093795</v>
      </c>
      <c r="E123">
        <v>493.42169189453102</v>
      </c>
      <c r="F123">
        <v>473.15087890625</v>
      </c>
      <c r="G123">
        <v>468.85943603515602</v>
      </c>
      <c r="I123" s="19">
        <f t="shared" si="7"/>
        <v>51.220581054687955</v>
      </c>
      <c r="J123" s="19">
        <f t="shared" si="7"/>
        <v>24.562255859375</v>
      </c>
      <c r="K123" s="19">
        <f t="shared" si="8"/>
        <v>34.027001953125456</v>
      </c>
      <c r="L123" s="20">
        <f t="shared" si="9"/>
        <v>1.3853370043834115</v>
      </c>
      <c r="M123" s="20">
        <f t="shared" si="12"/>
        <v>1.889445827082801</v>
      </c>
      <c r="P123" s="18">
        <f t="shared" si="10"/>
        <v>4.6440427636451274</v>
      </c>
    </row>
    <row r="124" spans="1:16" x14ac:dyDescent="0.15">
      <c r="A124" s="18">
        <v>61.5</v>
      </c>
      <c r="B124" s="18">
        <v>122</v>
      </c>
      <c r="D124">
        <v>524.11553955078102</v>
      </c>
      <c r="E124">
        <v>494.0595703125</v>
      </c>
      <c r="F124">
        <v>473.60827636718801</v>
      </c>
      <c r="G124">
        <v>469.12271118164102</v>
      </c>
      <c r="I124" s="19">
        <f t="shared" si="7"/>
        <v>50.507263183593011</v>
      </c>
      <c r="J124" s="19">
        <f t="shared" si="7"/>
        <v>24.936859130858977</v>
      </c>
      <c r="K124" s="19">
        <f t="shared" si="8"/>
        <v>33.051461791991727</v>
      </c>
      <c r="L124" s="20">
        <f t="shared" si="9"/>
        <v>1.3254059630585575</v>
      </c>
      <c r="M124" s="20">
        <f t="shared" si="12"/>
        <v>1.8336468252882701</v>
      </c>
      <c r="P124" s="18">
        <f t="shared" si="10"/>
        <v>1.5537011162369325</v>
      </c>
    </row>
    <row r="125" spans="1:16" x14ac:dyDescent="0.15">
      <c r="A125" s="18">
        <v>62</v>
      </c>
      <c r="B125" s="18">
        <v>123</v>
      </c>
      <c r="D125">
        <v>524.10827636718795</v>
      </c>
      <c r="E125">
        <v>494.80990600585898</v>
      </c>
      <c r="F125">
        <v>474.29653930664102</v>
      </c>
      <c r="G125">
        <v>469.86483764648398</v>
      </c>
      <c r="I125" s="19">
        <f t="shared" si="7"/>
        <v>49.811737060546932</v>
      </c>
      <c r="J125" s="19">
        <f t="shared" si="7"/>
        <v>24.945068359375</v>
      </c>
      <c r="K125" s="19">
        <f t="shared" si="8"/>
        <v>32.350189208984432</v>
      </c>
      <c r="L125" s="20">
        <f t="shared" si="9"/>
        <v>1.2968571079031097</v>
      </c>
      <c r="M125" s="20">
        <f t="shared" si="12"/>
        <v>1.8092300096631448</v>
      </c>
      <c r="P125" s="18">
        <f t="shared" si="10"/>
        <v>0.20141344447418422</v>
      </c>
    </row>
    <row r="126" spans="1:16" x14ac:dyDescent="0.15">
      <c r="A126" s="18">
        <v>62.5</v>
      </c>
      <c r="B126" s="18">
        <v>124</v>
      </c>
      <c r="D126">
        <v>523.29498291015602</v>
      </c>
      <c r="E126">
        <v>494.69381713867199</v>
      </c>
      <c r="F126">
        <v>473.77032470703102</v>
      </c>
      <c r="G126">
        <v>469.54522705078102</v>
      </c>
      <c r="I126" s="19">
        <f t="shared" si="7"/>
        <v>49.524658203125</v>
      </c>
      <c r="J126" s="19">
        <f t="shared" si="7"/>
        <v>25.148590087890966</v>
      </c>
      <c r="K126" s="19">
        <f t="shared" si="8"/>
        <v>31.920645141601327</v>
      </c>
      <c r="L126" s="20">
        <f t="shared" si="9"/>
        <v>1.2692816984985216</v>
      </c>
      <c r="M126" s="20">
        <f t="shared" si="12"/>
        <v>1.7857866397888797</v>
      </c>
      <c r="P126" s="18">
        <f t="shared" si="10"/>
        <v>-1.0969614358652879</v>
      </c>
    </row>
    <row r="127" spans="1:16" x14ac:dyDescent="0.15">
      <c r="A127" s="18">
        <v>63</v>
      </c>
      <c r="B127" s="18">
        <v>125</v>
      </c>
      <c r="D127">
        <v>521.77410888671898</v>
      </c>
      <c r="E127">
        <v>493.79751586914102</v>
      </c>
      <c r="F127">
        <v>473.18087768554699</v>
      </c>
      <c r="G127">
        <v>468.69708251953102</v>
      </c>
      <c r="I127" s="19">
        <f t="shared" si="7"/>
        <v>48.593231201171989</v>
      </c>
      <c r="J127" s="19">
        <f t="shared" si="7"/>
        <v>25.10043334961</v>
      </c>
      <c r="K127" s="19">
        <f t="shared" si="8"/>
        <v>31.022927856444991</v>
      </c>
      <c r="L127" s="20">
        <f t="shared" si="9"/>
        <v>1.2359518827561202</v>
      </c>
      <c r="M127" s="20">
        <f t="shared" si="12"/>
        <v>1.7565888635768012</v>
      </c>
      <c r="P127" s="18">
        <f t="shared" si="10"/>
        <v>-2.7140352353599329</v>
      </c>
    </row>
    <row r="128" spans="1:16" x14ac:dyDescent="0.15">
      <c r="A128" s="18">
        <v>63.5</v>
      </c>
      <c r="B128" s="18">
        <v>126</v>
      </c>
      <c r="D128">
        <v>520.71038818359398</v>
      </c>
      <c r="E128">
        <v>493.04986572265602</v>
      </c>
      <c r="F128">
        <v>473.17611694335898</v>
      </c>
      <c r="G128">
        <v>468.71084594726602</v>
      </c>
      <c r="I128" s="19">
        <f t="shared" si="7"/>
        <v>47.534271240235</v>
      </c>
      <c r="J128" s="19">
        <f t="shared" si="7"/>
        <v>24.33901977539</v>
      </c>
      <c r="K128" s="19">
        <f t="shared" si="8"/>
        <v>30.496957397462001</v>
      </c>
      <c r="L128" s="20">
        <f t="shared" si="9"/>
        <v>1.2530068046659175</v>
      </c>
      <c r="M128" s="20">
        <f t="shared" si="12"/>
        <v>1.7777758250169216</v>
      </c>
      <c r="P128" s="18">
        <f t="shared" si="10"/>
        <v>-1.5406280557559981</v>
      </c>
    </row>
    <row r="129" spans="1:16" x14ac:dyDescent="0.15">
      <c r="A129" s="18">
        <v>64</v>
      </c>
      <c r="B129" s="18">
        <v>127</v>
      </c>
      <c r="D129">
        <v>521.44488525390602</v>
      </c>
      <c r="E129">
        <v>494.04415893554699</v>
      </c>
      <c r="F129">
        <v>474.19430541992199</v>
      </c>
      <c r="G129">
        <v>469.71789550781301</v>
      </c>
      <c r="I129" s="19">
        <f t="shared" si="7"/>
        <v>47.250579833984034</v>
      </c>
      <c r="J129" s="19">
        <f t="shared" si="7"/>
        <v>24.326263427733977</v>
      </c>
      <c r="K129" s="19">
        <f t="shared" si="8"/>
        <v>30.222195434570253</v>
      </c>
      <c r="L129" s="20">
        <f t="shared" si="9"/>
        <v>1.2423689944964758</v>
      </c>
      <c r="M129" s="20">
        <f t="shared" si="12"/>
        <v>1.7712700543778026</v>
      </c>
      <c r="P129" s="18">
        <f t="shared" si="10"/>
        <v>-1.9009401277996472</v>
      </c>
    </row>
    <row r="130" spans="1:16" x14ac:dyDescent="0.15">
      <c r="A130" s="18">
        <v>64.5</v>
      </c>
      <c r="B130" s="18">
        <v>128</v>
      </c>
      <c r="D130">
        <v>520.32843017578102</v>
      </c>
      <c r="E130">
        <v>493.169921875</v>
      </c>
      <c r="F130">
        <v>472.91168212890602</v>
      </c>
      <c r="G130">
        <v>468.43988037109398</v>
      </c>
      <c r="I130" s="19">
        <f t="shared" ref="I130:J152" si="13">D130-F130</f>
        <v>47.416748046875</v>
      </c>
      <c r="J130" s="19">
        <f t="shared" si="13"/>
        <v>24.730041503906023</v>
      </c>
      <c r="K130" s="19">
        <f t="shared" ref="K130:K152" si="14">I130-0.7*J130</f>
        <v>30.105718994140787</v>
      </c>
      <c r="L130" s="20">
        <f t="shared" ref="L130:L152" si="15">K130/J130</f>
        <v>1.2173743820602039</v>
      </c>
      <c r="M130" s="20">
        <f t="shared" si="12"/>
        <v>1.7504074814718535</v>
      </c>
      <c r="P130" s="18">
        <f t="shared" si="10"/>
        <v>-3.0563815487905046</v>
      </c>
    </row>
    <row r="131" spans="1:16" x14ac:dyDescent="0.15">
      <c r="A131" s="18">
        <v>65</v>
      </c>
      <c r="B131" s="18">
        <v>129</v>
      </c>
      <c r="D131">
        <v>519.79754638671898</v>
      </c>
      <c r="E131">
        <v>492.553955078125</v>
      </c>
      <c r="F131">
        <v>472.81585693359398</v>
      </c>
      <c r="G131">
        <v>468.44921875</v>
      </c>
      <c r="I131" s="19">
        <f t="shared" si="13"/>
        <v>46.981689453125</v>
      </c>
      <c r="J131" s="19">
        <f t="shared" si="13"/>
        <v>24.104736328125</v>
      </c>
      <c r="K131" s="19">
        <f t="shared" si="14"/>
        <v>30.108374023437502</v>
      </c>
      <c r="L131" s="20">
        <f t="shared" si="15"/>
        <v>1.2490646491041497</v>
      </c>
      <c r="M131" s="20">
        <f t="shared" si="12"/>
        <v>1.7862297880461222</v>
      </c>
      <c r="P131" s="18">
        <f t="shared" si="10"/>
        <v>-1.0724183531704476</v>
      </c>
    </row>
    <row r="132" spans="1:16" x14ac:dyDescent="0.15">
      <c r="A132" s="18">
        <v>65.5</v>
      </c>
      <c r="B132" s="18">
        <v>130</v>
      </c>
      <c r="D132">
        <v>520.53283691406295</v>
      </c>
      <c r="E132">
        <v>493.63900756835898</v>
      </c>
      <c r="F132">
        <v>473.96084594726602</v>
      </c>
      <c r="G132">
        <v>469.45346069335898</v>
      </c>
      <c r="I132" s="19">
        <f t="shared" si="13"/>
        <v>46.571990966796932</v>
      </c>
      <c r="J132" s="19">
        <f t="shared" si="13"/>
        <v>24.185546875</v>
      </c>
      <c r="K132" s="19">
        <f t="shared" si="14"/>
        <v>29.642108154296935</v>
      </c>
      <c r="L132" s="20">
        <f t="shared" si="15"/>
        <v>1.2256124828393791</v>
      </c>
      <c r="M132" s="20">
        <f t="shared" si="12"/>
        <v>1.7669096613116744</v>
      </c>
      <c r="P132" s="18">
        <f t="shared" si="10"/>
        <v>-2.1424337720935984</v>
      </c>
    </row>
    <row r="133" spans="1:16" x14ac:dyDescent="0.15">
      <c r="A133" s="18">
        <v>66</v>
      </c>
      <c r="B133" s="18">
        <v>131</v>
      </c>
      <c r="D133">
        <v>520.176025390625</v>
      </c>
      <c r="E133">
        <v>492.99505615234398</v>
      </c>
      <c r="F133">
        <v>472.93609619140602</v>
      </c>
      <c r="G133">
        <v>468.61813354492199</v>
      </c>
      <c r="I133" s="19">
        <f t="shared" si="13"/>
        <v>47.239929199218977</v>
      </c>
      <c r="J133" s="19">
        <f t="shared" si="13"/>
        <v>24.376922607421989</v>
      </c>
      <c r="K133" s="19">
        <f t="shared" si="14"/>
        <v>30.176083374023587</v>
      </c>
      <c r="L133" s="20">
        <f t="shared" si="15"/>
        <v>1.237895523565224</v>
      </c>
      <c r="M133" s="20">
        <f t="shared" si="12"/>
        <v>1.7833247415678422</v>
      </c>
      <c r="P133" s="18">
        <f t="shared" si="10"/>
        <v>-1.2333098714908572</v>
      </c>
    </row>
    <row r="134" spans="1:16" x14ac:dyDescent="0.15">
      <c r="A134" s="18">
        <v>66.5</v>
      </c>
      <c r="B134" s="18">
        <v>132</v>
      </c>
      <c r="D134">
        <v>520.06317138671898</v>
      </c>
      <c r="E134">
        <v>492.70733642578102</v>
      </c>
      <c r="F134">
        <v>473.26278686523398</v>
      </c>
      <c r="G134">
        <v>468.69183349609398</v>
      </c>
      <c r="I134" s="19">
        <f t="shared" si="13"/>
        <v>46.800384521485</v>
      </c>
      <c r="J134" s="19">
        <f t="shared" si="13"/>
        <v>24.015502929687045</v>
      </c>
      <c r="K134" s="19">
        <f t="shared" si="14"/>
        <v>29.98953247070407</v>
      </c>
      <c r="L134" s="20">
        <f t="shared" si="15"/>
        <v>1.248757211477431</v>
      </c>
      <c r="M134" s="20">
        <f t="shared" si="12"/>
        <v>1.798318469010372</v>
      </c>
      <c r="P134" s="18">
        <f t="shared" ref="P134:P152" si="16">(M134-$O$2)/$O$2*100</f>
        <v>-0.40290540411060782</v>
      </c>
    </row>
    <row r="135" spans="1:16" x14ac:dyDescent="0.15">
      <c r="A135" s="18">
        <v>67</v>
      </c>
      <c r="B135" s="18">
        <v>133</v>
      </c>
      <c r="D135">
        <v>520.999267578125</v>
      </c>
      <c r="E135">
        <v>493.84072875976602</v>
      </c>
      <c r="F135">
        <v>473.239013671875</v>
      </c>
      <c r="G135">
        <v>468.88681030273398</v>
      </c>
      <c r="I135" s="19">
        <f t="shared" si="13"/>
        <v>47.76025390625</v>
      </c>
      <c r="J135" s="19">
        <f t="shared" si="13"/>
        <v>24.953918457032046</v>
      </c>
      <c r="K135" s="19">
        <f t="shared" si="14"/>
        <v>30.292510986327571</v>
      </c>
      <c r="L135" s="20">
        <f t="shared" si="15"/>
        <v>1.2139380449803105</v>
      </c>
      <c r="M135" s="20">
        <f t="shared" si="12"/>
        <v>1.7676313420435745</v>
      </c>
      <c r="P135" s="18">
        <f t="shared" si="16"/>
        <v>-2.1024645979113163</v>
      </c>
    </row>
    <row r="136" spans="1:16" x14ac:dyDescent="0.15">
      <c r="A136" s="18">
        <v>67.5</v>
      </c>
      <c r="B136" s="18">
        <v>134</v>
      </c>
      <c r="D136">
        <v>522.88031005859398</v>
      </c>
      <c r="E136">
        <v>495.14633178710898</v>
      </c>
      <c r="F136">
        <v>473.66726684570301</v>
      </c>
      <c r="G136">
        <v>469.02801513671898</v>
      </c>
      <c r="I136" s="19">
        <f t="shared" si="13"/>
        <v>49.213043212890966</v>
      </c>
      <c r="J136" s="19">
        <f t="shared" si="13"/>
        <v>26.11831665039</v>
      </c>
      <c r="K136" s="19">
        <f t="shared" si="14"/>
        <v>30.930221557617969</v>
      </c>
      <c r="L136" s="20">
        <f t="shared" si="15"/>
        <v>1.1842348789793127</v>
      </c>
      <c r="M136" s="20">
        <f t="shared" si="12"/>
        <v>1.7420602155728995</v>
      </c>
      <c r="P136" s="18">
        <f t="shared" si="16"/>
        <v>-3.5186819953919763</v>
      </c>
    </row>
    <row r="137" spans="1:16" x14ac:dyDescent="0.15">
      <c r="A137" s="18">
        <v>68</v>
      </c>
      <c r="B137" s="18">
        <v>135</v>
      </c>
      <c r="D137">
        <v>523.12615966796898</v>
      </c>
      <c r="E137">
        <v>494.87631225585898</v>
      </c>
      <c r="F137">
        <v>472.65548706054699</v>
      </c>
      <c r="G137">
        <v>468.11386108398398</v>
      </c>
      <c r="I137" s="19">
        <f t="shared" si="13"/>
        <v>50.470672607421989</v>
      </c>
      <c r="J137" s="19">
        <f t="shared" si="13"/>
        <v>26.762451171875</v>
      </c>
      <c r="K137" s="19">
        <f t="shared" si="14"/>
        <v>31.736956787109492</v>
      </c>
      <c r="L137" s="20">
        <f t="shared" si="15"/>
        <v>1.1858763079393215</v>
      </c>
      <c r="M137" s="20">
        <f t="shared" si="12"/>
        <v>1.7478336840632311</v>
      </c>
      <c r="P137" s="18">
        <f t="shared" si="16"/>
        <v>-3.1989273483219347</v>
      </c>
    </row>
    <row r="138" spans="1:16" x14ac:dyDescent="0.15">
      <c r="A138" s="18">
        <v>68.5</v>
      </c>
      <c r="B138" s="18">
        <v>136</v>
      </c>
      <c r="D138">
        <v>523.615966796875</v>
      </c>
      <c r="E138">
        <v>494.48086547851602</v>
      </c>
      <c r="F138">
        <v>473.15121459960898</v>
      </c>
      <c r="G138">
        <v>468.660888671875</v>
      </c>
      <c r="I138" s="19">
        <f t="shared" si="13"/>
        <v>50.464752197266023</v>
      </c>
      <c r="J138" s="19">
        <f t="shared" si="13"/>
        <v>25.819976806641023</v>
      </c>
      <c r="K138" s="19">
        <f t="shared" si="14"/>
        <v>32.390768432617307</v>
      </c>
      <c r="L138" s="20">
        <f t="shared" si="15"/>
        <v>1.2544847997030828</v>
      </c>
      <c r="M138" s="20">
        <f t="shared" si="12"/>
        <v>1.8205742153573152</v>
      </c>
      <c r="P138" s="18">
        <f t="shared" si="16"/>
        <v>0.82969477901404454</v>
      </c>
    </row>
    <row r="139" spans="1:16" x14ac:dyDescent="0.15">
      <c r="A139" s="18">
        <v>69</v>
      </c>
      <c r="B139" s="18">
        <v>137</v>
      </c>
      <c r="D139">
        <v>524.53033447265602</v>
      </c>
      <c r="E139">
        <v>495.41958618164102</v>
      </c>
      <c r="F139">
        <v>473.936279296875</v>
      </c>
      <c r="G139">
        <v>469.20904541015602</v>
      </c>
      <c r="I139" s="19">
        <f t="shared" si="13"/>
        <v>50.594055175781023</v>
      </c>
      <c r="J139" s="19">
        <f t="shared" si="13"/>
        <v>26.210540771485</v>
      </c>
      <c r="K139" s="19">
        <f t="shared" si="14"/>
        <v>32.246676635741522</v>
      </c>
      <c r="L139" s="20">
        <f t="shared" si="15"/>
        <v>1.2302942131901133</v>
      </c>
      <c r="M139" s="20">
        <f t="shared" si="12"/>
        <v>1.8005156683746688</v>
      </c>
      <c r="P139" s="18">
        <f t="shared" si="16"/>
        <v>-0.28121690638176672</v>
      </c>
    </row>
    <row r="140" spans="1:16" x14ac:dyDescent="0.15">
      <c r="A140" s="18">
        <v>69.5</v>
      </c>
      <c r="B140" s="18">
        <v>138</v>
      </c>
      <c r="D140">
        <v>524.47076416015602</v>
      </c>
      <c r="E140">
        <v>495.10086059570301</v>
      </c>
      <c r="F140">
        <v>473.17022705078102</v>
      </c>
      <c r="G140">
        <v>468.61419677734398</v>
      </c>
      <c r="I140" s="19">
        <f t="shared" si="13"/>
        <v>51.300537109375</v>
      </c>
      <c r="J140" s="19">
        <f t="shared" si="13"/>
        <v>26.486663818359034</v>
      </c>
      <c r="K140" s="19">
        <f t="shared" si="14"/>
        <v>32.759872436523679</v>
      </c>
      <c r="L140" s="20">
        <f t="shared" si="15"/>
        <v>1.2368440457879191</v>
      </c>
      <c r="M140" s="20">
        <f t="shared" si="12"/>
        <v>1.8111975405027974</v>
      </c>
      <c r="P140" s="18">
        <f t="shared" si="16"/>
        <v>0.31038210521703868</v>
      </c>
    </row>
    <row r="141" spans="1:16" x14ac:dyDescent="0.15">
      <c r="A141" s="18">
        <v>70</v>
      </c>
      <c r="B141" s="18">
        <v>139</v>
      </c>
      <c r="D141">
        <v>524.9111328125</v>
      </c>
      <c r="E141">
        <v>493.91018676757801</v>
      </c>
      <c r="F141">
        <v>472.75933837890602</v>
      </c>
      <c r="G141">
        <v>468.29571533203102</v>
      </c>
      <c r="I141" s="19">
        <f t="shared" si="13"/>
        <v>52.151794433593977</v>
      </c>
      <c r="J141" s="19">
        <f t="shared" si="13"/>
        <v>25.614471435546989</v>
      </c>
      <c r="K141" s="19">
        <f t="shared" si="14"/>
        <v>34.221664428711087</v>
      </c>
      <c r="L141" s="20">
        <f t="shared" si="15"/>
        <v>1.3360285225803761</v>
      </c>
      <c r="M141" s="20">
        <f t="shared" si="12"/>
        <v>1.9145140568255772</v>
      </c>
      <c r="P141" s="18">
        <f t="shared" si="16"/>
        <v>6.0324080015424713</v>
      </c>
    </row>
    <row r="142" spans="1:16" x14ac:dyDescent="0.15">
      <c r="A142" s="18">
        <v>70.5</v>
      </c>
      <c r="B142" s="18">
        <v>140</v>
      </c>
      <c r="D142">
        <v>525.10943603515602</v>
      </c>
      <c r="E142">
        <v>494.68792724609398</v>
      </c>
      <c r="F142">
        <v>473.36190795898398</v>
      </c>
      <c r="G142">
        <v>468.789306640625</v>
      </c>
      <c r="I142" s="19">
        <f t="shared" si="13"/>
        <v>51.747528076172046</v>
      </c>
      <c r="J142" s="19">
        <f t="shared" si="13"/>
        <v>25.898620605468977</v>
      </c>
      <c r="K142" s="19">
        <f t="shared" si="14"/>
        <v>33.618493652343759</v>
      </c>
      <c r="L142" s="20">
        <f t="shared" si="15"/>
        <v>1.2980804717161107</v>
      </c>
      <c r="M142" s="20">
        <f t="shared" si="12"/>
        <v>1.8806980454916347</v>
      </c>
      <c r="P142" s="18">
        <f t="shared" si="16"/>
        <v>4.1595603732045587</v>
      </c>
    </row>
    <row r="143" spans="1:16" x14ac:dyDescent="0.15">
      <c r="A143" s="18">
        <v>71</v>
      </c>
      <c r="B143" s="18">
        <v>141</v>
      </c>
      <c r="D143">
        <v>524.45953369140602</v>
      </c>
      <c r="E143">
        <v>494.49267578125</v>
      </c>
      <c r="F143">
        <v>473.04309082031301</v>
      </c>
      <c r="G143">
        <v>468.52474975585898</v>
      </c>
      <c r="I143" s="19">
        <f t="shared" si="13"/>
        <v>51.416442871093011</v>
      </c>
      <c r="J143" s="19">
        <f t="shared" si="13"/>
        <v>25.967926025391023</v>
      </c>
      <c r="K143" s="19">
        <f t="shared" si="14"/>
        <v>33.238894653319292</v>
      </c>
      <c r="L143" s="20">
        <f t="shared" si="15"/>
        <v>1.2799980491633731</v>
      </c>
      <c r="M143" s="20">
        <f t="shared" si="12"/>
        <v>1.8667476624692201</v>
      </c>
      <c r="P143" s="18">
        <f t="shared" si="16"/>
        <v>3.3869399272293128</v>
      </c>
    </row>
    <row r="144" spans="1:16" x14ac:dyDescent="0.15">
      <c r="A144" s="18">
        <v>71.5</v>
      </c>
      <c r="B144" s="18">
        <v>142</v>
      </c>
      <c r="D144">
        <v>523.62664794921898</v>
      </c>
      <c r="E144">
        <v>494.39505004882801</v>
      </c>
      <c r="F144">
        <v>472.86041259765602</v>
      </c>
      <c r="G144">
        <v>468.27081298828102</v>
      </c>
      <c r="I144" s="19">
        <f t="shared" si="13"/>
        <v>50.766235351562955</v>
      </c>
      <c r="J144" s="19">
        <f t="shared" si="13"/>
        <v>26.124237060546989</v>
      </c>
      <c r="K144" s="19">
        <f t="shared" si="14"/>
        <v>32.479269409180063</v>
      </c>
      <c r="L144" s="20">
        <f t="shared" si="15"/>
        <v>1.2432619308232542</v>
      </c>
      <c r="M144" s="20">
        <f t="shared" si="12"/>
        <v>1.834143583659424</v>
      </c>
      <c r="P144" s="18">
        <f t="shared" si="16"/>
        <v>1.5812133124000205</v>
      </c>
    </row>
    <row r="145" spans="1:16" x14ac:dyDescent="0.15">
      <c r="A145" s="18">
        <v>72</v>
      </c>
      <c r="B145" s="18">
        <v>143</v>
      </c>
      <c r="D145">
        <v>524.32977294921898</v>
      </c>
      <c r="E145">
        <v>495.91970825195301</v>
      </c>
      <c r="F145">
        <v>473.52490234375</v>
      </c>
      <c r="G145">
        <v>468.93399047851602</v>
      </c>
      <c r="I145" s="19">
        <f t="shared" si="13"/>
        <v>50.804870605468977</v>
      </c>
      <c r="J145" s="19">
        <f t="shared" si="13"/>
        <v>26.985717773436988</v>
      </c>
      <c r="K145" s="19">
        <f t="shared" si="14"/>
        <v>31.914868164063087</v>
      </c>
      <c r="L145" s="20">
        <f t="shared" si="15"/>
        <v>1.1826577462941541</v>
      </c>
      <c r="M145" s="20">
        <f t="shared" si="12"/>
        <v>1.7776714386606467</v>
      </c>
      <c r="P145" s="18">
        <f t="shared" si="16"/>
        <v>-1.5464093330878983</v>
      </c>
    </row>
    <row r="146" spans="1:16" x14ac:dyDescent="0.15">
      <c r="A146" s="18">
        <v>72.5</v>
      </c>
      <c r="B146" s="18">
        <v>144</v>
      </c>
      <c r="D146">
        <v>523.65289306640602</v>
      </c>
      <c r="E146">
        <v>496.14328002929699</v>
      </c>
      <c r="F146">
        <v>473.5732421875</v>
      </c>
      <c r="G146">
        <v>469.20462036132801</v>
      </c>
      <c r="I146" s="19">
        <f t="shared" si="13"/>
        <v>50.079650878906023</v>
      </c>
      <c r="J146" s="19">
        <f t="shared" si="13"/>
        <v>26.938659667968977</v>
      </c>
      <c r="K146" s="19">
        <f t="shared" si="14"/>
        <v>31.222589111327739</v>
      </c>
      <c r="L146" s="20">
        <f t="shared" si="15"/>
        <v>1.1590253374206478</v>
      </c>
      <c r="M146" s="20">
        <f t="shared" si="12"/>
        <v>1.7581710693174633</v>
      </c>
      <c r="P146" s="18">
        <f t="shared" si="16"/>
        <v>-2.6264072108812675</v>
      </c>
    </row>
    <row r="147" spans="1:16" x14ac:dyDescent="0.15">
      <c r="A147" s="18">
        <v>73</v>
      </c>
      <c r="B147" s="18">
        <v>145</v>
      </c>
      <c r="D147">
        <v>520.48352050781295</v>
      </c>
      <c r="E147">
        <v>493.99523925781301</v>
      </c>
      <c r="F147">
        <v>472.67544555664102</v>
      </c>
      <c r="G147">
        <v>468.27194213867199</v>
      </c>
      <c r="I147" s="19">
        <f t="shared" si="13"/>
        <v>47.808074951171932</v>
      </c>
      <c r="J147" s="19">
        <f t="shared" si="13"/>
        <v>25.723297119141023</v>
      </c>
      <c r="K147" s="19">
        <f t="shared" si="14"/>
        <v>29.801766967773219</v>
      </c>
      <c r="L147" s="20">
        <f t="shared" si="15"/>
        <v>1.1585515973999054</v>
      </c>
      <c r="M147" s="20">
        <f t="shared" si="12"/>
        <v>1.7618293688270437</v>
      </c>
      <c r="P147" s="18">
        <f t="shared" si="16"/>
        <v>-2.423797935274882</v>
      </c>
    </row>
    <row r="148" spans="1:16" x14ac:dyDescent="0.15">
      <c r="A148" s="18">
        <v>73.5</v>
      </c>
      <c r="B148" s="18">
        <v>146</v>
      </c>
      <c r="D148">
        <v>520.21636962890602</v>
      </c>
      <c r="E148">
        <v>493.601318359375</v>
      </c>
      <c r="F148">
        <v>473.10485839843801</v>
      </c>
      <c r="G148">
        <v>468.40612792968801</v>
      </c>
      <c r="I148" s="19">
        <f t="shared" si="13"/>
        <v>47.111511230468011</v>
      </c>
      <c r="J148" s="19">
        <f t="shared" si="13"/>
        <v>25.195190429686988</v>
      </c>
      <c r="K148" s="19">
        <f t="shared" si="14"/>
        <v>29.474877929687121</v>
      </c>
      <c r="L148" s="20">
        <f t="shared" si="15"/>
        <v>1.1698612880876449</v>
      </c>
      <c r="M148" s="20">
        <f t="shared" si="12"/>
        <v>1.7772710990451062</v>
      </c>
      <c r="P148" s="18">
        <f t="shared" si="16"/>
        <v>-1.5685815251921227</v>
      </c>
    </row>
    <row r="149" spans="1:16" x14ac:dyDescent="0.15">
      <c r="A149" s="18">
        <v>74</v>
      </c>
      <c r="B149" s="18">
        <v>147</v>
      </c>
      <c r="D149">
        <v>519.450439453125</v>
      </c>
      <c r="E149">
        <v>493.08010864257801</v>
      </c>
      <c r="F149">
        <v>473.214111328125</v>
      </c>
      <c r="G149">
        <v>468.87991333007801</v>
      </c>
      <c r="I149" s="19">
        <f t="shared" si="13"/>
        <v>46.236328125</v>
      </c>
      <c r="J149" s="19">
        <f t="shared" si="13"/>
        <v>24.2001953125</v>
      </c>
      <c r="K149" s="19">
        <f t="shared" si="14"/>
        <v>29.296191406250003</v>
      </c>
      <c r="L149" s="20">
        <f t="shared" si="15"/>
        <v>1.2105766514668497</v>
      </c>
      <c r="M149" s="20">
        <f t="shared" si="12"/>
        <v>1.8221185019546338</v>
      </c>
      <c r="P149" s="18">
        <f t="shared" si="16"/>
        <v>0.91522271022688417</v>
      </c>
    </row>
    <row r="150" spans="1:16" x14ac:dyDescent="0.15">
      <c r="A150" s="18">
        <v>74.5</v>
      </c>
      <c r="B150" s="18">
        <v>148</v>
      </c>
      <c r="D150">
        <v>519.33013916015602</v>
      </c>
      <c r="E150">
        <v>493.531494140625</v>
      </c>
      <c r="F150">
        <v>473.60501098632801</v>
      </c>
      <c r="G150">
        <v>469.04898071289102</v>
      </c>
      <c r="I150" s="19">
        <f t="shared" si="13"/>
        <v>45.725128173828011</v>
      </c>
      <c r="J150" s="19">
        <f t="shared" si="13"/>
        <v>24.482513427733977</v>
      </c>
      <c r="K150" s="19">
        <f t="shared" si="14"/>
        <v>28.58736877441423</v>
      </c>
      <c r="L150" s="20">
        <f t="shared" si="15"/>
        <v>1.1676647848594761</v>
      </c>
      <c r="M150" s="20">
        <f t="shared" si="12"/>
        <v>1.783338674877583</v>
      </c>
      <c r="P150" s="18">
        <f t="shared" si="16"/>
        <v>-1.232538196622246</v>
      </c>
    </row>
    <row r="151" spans="1:16" x14ac:dyDescent="0.15">
      <c r="A151" s="18">
        <v>75</v>
      </c>
      <c r="B151" s="18">
        <v>149</v>
      </c>
      <c r="D151">
        <v>518.69171142578102</v>
      </c>
      <c r="E151">
        <v>492.69076538085898</v>
      </c>
      <c r="F151">
        <v>472.78112792968801</v>
      </c>
      <c r="G151">
        <v>468.35140991210898</v>
      </c>
      <c r="I151" s="19">
        <f t="shared" si="13"/>
        <v>45.910583496093011</v>
      </c>
      <c r="J151" s="19">
        <f t="shared" si="13"/>
        <v>24.33935546875</v>
      </c>
      <c r="K151" s="19">
        <f t="shared" si="14"/>
        <v>28.873034667968014</v>
      </c>
      <c r="L151" s="20">
        <f t="shared" si="15"/>
        <v>1.186269484622916</v>
      </c>
      <c r="M151" s="20">
        <f t="shared" si="12"/>
        <v>1.8060754141713458</v>
      </c>
      <c r="P151" s="18">
        <f t="shared" si="16"/>
        <v>2.6701038956056012E-2</v>
      </c>
    </row>
    <row r="152" spans="1:16" x14ac:dyDescent="0.15">
      <c r="A152" s="18">
        <v>75.5</v>
      </c>
      <c r="B152" s="18">
        <v>150</v>
      </c>
      <c r="D152">
        <v>518.34979248046898</v>
      </c>
      <c r="E152">
        <v>492.392578125</v>
      </c>
      <c r="F152">
        <v>472.97885131835898</v>
      </c>
      <c r="G152">
        <v>468.43331909179699</v>
      </c>
      <c r="I152" s="19">
        <f t="shared" si="13"/>
        <v>45.37094116211</v>
      </c>
      <c r="J152" s="19">
        <f t="shared" si="13"/>
        <v>23.959259033203011</v>
      </c>
      <c r="K152" s="19">
        <f t="shared" si="14"/>
        <v>28.599459838867894</v>
      </c>
      <c r="L152" s="20">
        <f t="shared" si="15"/>
        <v>1.1936704636497497</v>
      </c>
      <c r="M152" s="20">
        <f t="shared" ref="M152" si="17">L152+ABS($N$2)*A152</f>
        <v>1.8176084327285023</v>
      </c>
      <c r="P152" s="18">
        <f t="shared" si="16"/>
        <v>0.66543948267863906</v>
      </c>
    </row>
    <row r="153" spans="1:16" x14ac:dyDescent="0.15">
      <c r="D153">
        <v>518.75872802734398</v>
      </c>
      <c r="E153">
        <v>492.578125</v>
      </c>
      <c r="F153">
        <v>473.11730957031301</v>
      </c>
      <c r="G153">
        <v>468.63827514648398</v>
      </c>
      <c r="I153" s="19"/>
      <c r="J153" s="19"/>
      <c r="K153" s="19"/>
      <c r="L153" s="20"/>
      <c r="M153" s="20"/>
    </row>
    <row r="154" spans="1:16" x14ac:dyDescent="0.15">
      <c r="D154">
        <v>519.18841552734398</v>
      </c>
      <c r="E154">
        <v>493.52444458007801</v>
      </c>
      <c r="F154">
        <v>473.80062866210898</v>
      </c>
      <c r="G154">
        <v>469.09191894531301</v>
      </c>
      <c r="I154" s="19"/>
      <c r="J154" s="19"/>
      <c r="K154" s="19"/>
      <c r="L154" s="20"/>
      <c r="M154" s="20"/>
    </row>
    <row r="155" spans="1:16" x14ac:dyDescent="0.15">
      <c r="D155">
        <v>518.60992431640602</v>
      </c>
      <c r="E155">
        <v>492.8076171875</v>
      </c>
      <c r="F155">
        <v>473.16711425781301</v>
      </c>
      <c r="G155">
        <v>468.54537963867199</v>
      </c>
      <c r="I155" s="19"/>
      <c r="J155" s="19"/>
      <c r="K155" s="19"/>
      <c r="L155" s="20"/>
      <c r="M155" s="20"/>
    </row>
    <row r="156" spans="1:16" x14ac:dyDescent="0.15">
      <c r="D156">
        <v>518.850830078125</v>
      </c>
      <c r="E156">
        <v>493.02188110351602</v>
      </c>
      <c r="F156">
        <v>472.50048828125</v>
      </c>
      <c r="G156">
        <v>468.13073730468801</v>
      </c>
      <c r="I156" s="19"/>
      <c r="J156" s="19"/>
      <c r="K156" s="19"/>
      <c r="L156" s="20"/>
      <c r="M156" s="20"/>
    </row>
    <row r="157" spans="1:16" x14ac:dyDescent="0.15">
      <c r="D157">
        <v>519.41711425781295</v>
      </c>
      <c r="E157">
        <v>494.116455078125</v>
      </c>
      <c r="F157">
        <v>473.67742919921898</v>
      </c>
      <c r="G157">
        <v>469.21755981445301</v>
      </c>
      <c r="I157" s="19"/>
      <c r="J157" s="19"/>
      <c r="K157" s="19"/>
      <c r="L157" s="20"/>
      <c r="M157" s="20"/>
    </row>
    <row r="158" spans="1:16" x14ac:dyDescent="0.15">
      <c r="D158">
        <v>518.79046630859398</v>
      </c>
      <c r="E158">
        <v>493.35910034179699</v>
      </c>
      <c r="F158">
        <v>473.07339477539102</v>
      </c>
      <c r="G158">
        <v>468.43447875976602</v>
      </c>
      <c r="I158" s="19"/>
      <c r="J158" s="19"/>
      <c r="K158" s="19"/>
      <c r="L158" s="20"/>
      <c r="M158" s="20"/>
    </row>
    <row r="159" spans="1:16" x14ac:dyDescent="0.15">
      <c r="D159">
        <v>517.475341796875</v>
      </c>
      <c r="E159">
        <v>491.63519287109398</v>
      </c>
      <c r="F159">
        <v>472.33059692382801</v>
      </c>
      <c r="G159">
        <v>467.83468627929699</v>
      </c>
      <c r="I159" s="19"/>
      <c r="J159" s="19"/>
      <c r="K159" s="19"/>
      <c r="L159" s="20"/>
      <c r="M159" s="20"/>
    </row>
    <row r="160" spans="1:16" x14ac:dyDescent="0.15">
      <c r="D160">
        <v>518.07879638671898</v>
      </c>
      <c r="E160">
        <v>492.44509887695301</v>
      </c>
      <c r="F160">
        <v>472.93905639648398</v>
      </c>
      <c r="G160">
        <v>468.451171875</v>
      </c>
      <c r="I160" s="19"/>
      <c r="J160" s="19"/>
      <c r="K160" s="19"/>
      <c r="L160" s="20"/>
      <c r="M160" s="20"/>
    </row>
    <row r="161" spans="4:13" x14ac:dyDescent="0.15">
      <c r="D161">
        <v>518.335693359375</v>
      </c>
      <c r="E161">
        <v>492.75833129882801</v>
      </c>
      <c r="F161">
        <v>472.77670288085898</v>
      </c>
      <c r="G161">
        <v>468.25360107421898</v>
      </c>
      <c r="I161" s="19"/>
      <c r="J161" s="19"/>
      <c r="K161" s="19"/>
      <c r="L161" s="20"/>
      <c r="M161" s="20"/>
    </row>
    <row r="162" spans="4:13" x14ac:dyDescent="0.15">
      <c r="D162">
        <v>519.15930175781295</v>
      </c>
      <c r="E162">
        <v>493.16192626953102</v>
      </c>
      <c r="F162">
        <v>472.22393798828102</v>
      </c>
      <c r="G162">
        <v>467.74786376953102</v>
      </c>
      <c r="I162" s="19"/>
      <c r="J162" s="19"/>
      <c r="K162" s="19"/>
      <c r="L162" s="20"/>
      <c r="M162" s="20"/>
    </row>
    <row r="163" spans="4:13" x14ac:dyDescent="0.15">
      <c r="D163">
        <v>520.86584472656295</v>
      </c>
      <c r="E163">
        <v>494.38800048828102</v>
      </c>
      <c r="F163">
        <v>472.44625854492199</v>
      </c>
      <c r="G163">
        <v>468.00885009765602</v>
      </c>
      <c r="I163" s="19"/>
      <c r="J163" s="19"/>
      <c r="K163" s="19"/>
      <c r="L163" s="20"/>
      <c r="M163" s="20"/>
    </row>
    <row r="164" spans="4:13" x14ac:dyDescent="0.15">
      <c r="D164">
        <v>521.03747558593795</v>
      </c>
      <c r="E164">
        <v>495.46261596679699</v>
      </c>
      <c r="F164">
        <v>473.24459838867199</v>
      </c>
      <c r="G164">
        <v>468.710693359375</v>
      </c>
      <c r="I164" s="19"/>
      <c r="J164" s="19"/>
      <c r="K164" s="19"/>
      <c r="L164" s="20"/>
      <c r="M164" s="20"/>
    </row>
    <row r="165" spans="4:13" x14ac:dyDescent="0.15">
      <c r="D165">
        <v>521.57562255859398</v>
      </c>
      <c r="E165">
        <v>495.98571777343801</v>
      </c>
      <c r="F165">
        <v>473.224609375</v>
      </c>
      <c r="G165">
        <v>468.66055297851602</v>
      </c>
      <c r="I165" s="19"/>
      <c r="J165" s="19"/>
      <c r="K165" s="19"/>
      <c r="L165" s="20"/>
      <c r="M165" s="20"/>
    </row>
    <row r="166" spans="4:13" x14ac:dyDescent="0.15">
      <c r="D166">
        <v>520.69879150390602</v>
      </c>
      <c r="E166">
        <v>494.72406005859398</v>
      </c>
      <c r="F166">
        <v>472.82159423828102</v>
      </c>
      <c r="G166">
        <v>468.16610717773398</v>
      </c>
      <c r="I166" s="19"/>
      <c r="J166" s="19"/>
      <c r="K166" s="19"/>
      <c r="L166" s="20"/>
      <c r="M166" s="20"/>
    </row>
    <row r="167" spans="4:13" x14ac:dyDescent="0.15">
      <c r="D167">
        <v>519.95013427734398</v>
      </c>
      <c r="E167">
        <v>494.06964111328102</v>
      </c>
      <c r="F167">
        <v>472.49542236328102</v>
      </c>
      <c r="G167">
        <v>468.34912109375</v>
      </c>
      <c r="I167" s="19"/>
      <c r="J167" s="19"/>
      <c r="K167" s="19"/>
      <c r="L167" s="20"/>
      <c r="M167" s="20"/>
    </row>
    <row r="168" spans="4:13" x14ac:dyDescent="0.15">
      <c r="D168">
        <v>520.15130615234398</v>
      </c>
      <c r="E168">
        <v>493.70162963867199</v>
      </c>
      <c r="F168">
        <v>472.89990234375</v>
      </c>
      <c r="G168">
        <v>468.25326538085898</v>
      </c>
      <c r="I168" s="19"/>
      <c r="J168" s="19"/>
      <c r="K168" s="19"/>
      <c r="L168" s="20"/>
      <c r="M168" s="20"/>
    </row>
    <row r="169" spans="4:13" x14ac:dyDescent="0.15">
      <c r="D169">
        <v>520.41656494140602</v>
      </c>
      <c r="E169">
        <v>494.38345336914102</v>
      </c>
      <c r="F169">
        <v>472.9765625</v>
      </c>
      <c r="G169">
        <v>468.53390502929699</v>
      </c>
      <c r="I169" s="19"/>
      <c r="J169" s="19"/>
      <c r="K169" s="19"/>
      <c r="L169" s="20"/>
      <c r="M169" s="20"/>
    </row>
    <row r="170" spans="4:13" x14ac:dyDescent="0.15">
      <c r="D170">
        <v>520.36706542968795</v>
      </c>
      <c r="E170">
        <v>493.71759033203102</v>
      </c>
      <c r="F170">
        <v>473.04751586914102</v>
      </c>
      <c r="G170">
        <v>468.58209228515602</v>
      </c>
      <c r="I170" s="19"/>
      <c r="J170" s="19"/>
      <c r="K170" s="19"/>
      <c r="L170" s="20"/>
      <c r="M170" s="20"/>
    </row>
    <row r="171" spans="4:13" x14ac:dyDescent="0.15">
      <c r="D171">
        <v>519.90979003906295</v>
      </c>
      <c r="E171">
        <v>493.48580932617199</v>
      </c>
      <c r="F171">
        <v>473.11483764648398</v>
      </c>
      <c r="G171">
        <v>468.55340576171898</v>
      </c>
      <c r="I171" s="19"/>
      <c r="J171" s="19"/>
      <c r="K171" s="19"/>
      <c r="L171" s="20"/>
      <c r="M171" s="20"/>
    </row>
    <row r="172" spans="4:13" x14ac:dyDescent="0.15">
      <c r="D172">
        <v>520.36706542968795</v>
      </c>
      <c r="E172">
        <v>493.70104980468801</v>
      </c>
      <c r="F172">
        <v>472.84945678710898</v>
      </c>
      <c r="G172">
        <v>468.38992309570301</v>
      </c>
      <c r="I172" s="19"/>
      <c r="J172" s="19"/>
      <c r="K172" s="19"/>
      <c r="L172" s="20"/>
      <c r="M172" s="20"/>
    </row>
    <row r="173" spans="4:13" x14ac:dyDescent="0.15">
      <c r="D173">
        <v>520.21960449218795</v>
      </c>
      <c r="E173">
        <v>493.06280517578102</v>
      </c>
      <c r="F173">
        <v>472.72787475585898</v>
      </c>
      <c r="G173">
        <v>467.90383911132801</v>
      </c>
      <c r="I173" s="19"/>
      <c r="J173" s="19"/>
      <c r="K173" s="19"/>
      <c r="L173" s="20"/>
      <c r="M173" s="20"/>
    </row>
    <row r="174" spans="4:13" x14ac:dyDescent="0.15">
      <c r="D174">
        <v>519.85345458984398</v>
      </c>
      <c r="E174">
        <v>492.65383911132801</v>
      </c>
      <c r="F174">
        <v>472.39416503906301</v>
      </c>
      <c r="G174">
        <v>468.02850341796898</v>
      </c>
      <c r="I174" s="19"/>
      <c r="J174" s="19"/>
      <c r="K174" s="19"/>
      <c r="L174" s="20"/>
      <c r="M174" s="20"/>
    </row>
    <row r="175" spans="4:13" x14ac:dyDescent="0.15">
      <c r="D175">
        <v>520.4521484375</v>
      </c>
      <c r="E175">
        <v>493.02987670898398</v>
      </c>
      <c r="F175">
        <v>473.34207153320301</v>
      </c>
      <c r="G175">
        <v>468.66955566406301</v>
      </c>
      <c r="I175" s="19"/>
      <c r="J175" s="19"/>
      <c r="K175" s="19"/>
      <c r="L175" s="20"/>
      <c r="M175" s="20"/>
    </row>
    <row r="176" spans="4:13" x14ac:dyDescent="0.15">
      <c r="D176">
        <v>521.14440917968795</v>
      </c>
      <c r="E176">
        <v>493.42910766601602</v>
      </c>
      <c r="F176">
        <v>473.59124755859398</v>
      </c>
      <c r="G176">
        <v>469.086181640625</v>
      </c>
      <c r="I176" s="19"/>
      <c r="J176" s="19"/>
      <c r="K176" s="19"/>
      <c r="L176" s="20"/>
      <c r="M176" s="20"/>
    </row>
    <row r="177" spans="4:13" x14ac:dyDescent="0.15">
      <c r="D177">
        <v>520.86358642578102</v>
      </c>
      <c r="E177">
        <v>492.89706420898398</v>
      </c>
      <c r="F177">
        <v>472.69299316406301</v>
      </c>
      <c r="G177">
        <v>468.12188720703102</v>
      </c>
      <c r="I177" s="19"/>
      <c r="J177" s="19"/>
      <c r="K177" s="19"/>
      <c r="L177" s="20"/>
      <c r="M177" s="20"/>
    </row>
    <row r="178" spans="4:13" x14ac:dyDescent="0.15">
      <c r="D178">
        <v>521.07745361328102</v>
      </c>
      <c r="E178">
        <v>492.58001708984398</v>
      </c>
      <c r="F178">
        <v>472.28915405273398</v>
      </c>
      <c r="G178">
        <v>467.911376953125</v>
      </c>
      <c r="I178" s="19"/>
      <c r="J178" s="19"/>
      <c r="K178" s="19"/>
      <c r="L178" s="19"/>
    </row>
    <row r="179" spans="4:13" x14ac:dyDescent="0.15">
      <c r="D179">
        <v>521.54064941406295</v>
      </c>
      <c r="E179">
        <v>493.08486938476602</v>
      </c>
      <c r="F179">
        <v>472.988525390625</v>
      </c>
      <c r="G179">
        <v>468.63040161132801</v>
      </c>
      <c r="I179" s="19"/>
      <c r="J179" s="19"/>
      <c r="K179" s="19"/>
      <c r="L179" s="19"/>
    </row>
    <row r="180" spans="4:13" x14ac:dyDescent="0.15">
      <c r="D180">
        <v>521.81597900390602</v>
      </c>
      <c r="E180">
        <v>492.664306640625</v>
      </c>
      <c r="F180">
        <v>473.22494506835898</v>
      </c>
      <c r="G180">
        <v>468.93511962890602</v>
      </c>
      <c r="I180" s="19"/>
      <c r="J180" s="19"/>
      <c r="K180" s="19"/>
      <c r="L180" s="19"/>
    </row>
    <row r="181" spans="4:13" x14ac:dyDescent="0.15">
      <c r="D181">
        <v>522.13146972656295</v>
      </c>
      <c r="E181">
        <v>493.19732666015602</v>
      </c>
      <c r="F181">
        <v>473.05224609375</v>
      </c>
      <c r="G181">
        <v>468.59173583984398</v>
      </c>
      <c r="I181" s="19"/>
      <c r="J181" s="19"/>
      <c r="K181" s="19"/>
      <c r="L181" s="19"/>
    </row>
    <row r="182" spans="4:13" x14ac:dyDescent="0.15">
      <c r="D182">
        <v>521.13513183593795</v>
      </c>
      <c r="E182">
        <v>491.80609130859398</v>
      </c>
      <c r="F182">
        <v>471.84289550781301</v>
      </c>
      <c r="G182">
        <v>467.21444702148398</v>
      </c>
      <c r="I182" s="19"/>
      <c r="J182" s="19"/>
      <c r="K182" s="19"/>
      <c r="L182" s="19"/>
    </row>
    <row r="183" spans="4:13" x14ac:dyDescent="0.15">
      <c r="D183">
        <v>521.29345703125</v>
      </c>
      <c r="E183">
        <v>492.05862426757801</v>
      </c>
      <c r="F183">
        <v>472.56536865234398</v>
      </c>
      <c r="G183">
        <v>468.06930541992199</v>
      </c>
      <c r="I183" s="19"/>
      <c r="J183" s="19"/>
      <c r="K183" s="19"/>
      <c r="L183" s="19"/>
    </row>
    <row r="184" spans="4:13" x14ac:dyDescent="0.15">
      <c r="D184">
        <v>521.62933349609398</v>
      </c>
      <c r="E184">
        <v>492.85879516601602</v>
      </c>
      <c r="F184">
        <v>472.86566162109398</v>
      </c>
      <c r="G184">
        <v>468.438232421875</v>
      </c>
      <c r="I184" s="19"/>
      <c r="J184" s="19"/>
      <c r="K184" s="19"/>
      <c r="L184" s="19"/>
    </row>
    <row r="185" spans="4:13" x14ac:dyDescent="0.15">
      <c r="D185">
        <v>521.742919921875</v>
      </c>
      <c r="E185">
        <v>493.24166870117199</v>
      </c>
      <c r="F185">
        <v>473.560791015625</v>
      </c>
      <c r="G185">
        <v>468.80685424804699</v>
      </c>
      <c r="I185" s="19"/>
      <c r="J185" s="19"/>
      <c r="K185" s="19"/>
      <c r="L185" s="19"/>
    </row>
    <row r="186" spans="4:13" x14ac:dyDescent="0.15">
      <c r="D186">
        <v>521.89892578125</v>
      </c>
      <c r="E186">
        <v>492.98876953125</v>
      </c>
      <c r="F186">
        <v>473.10827636718801</v>
      </c>
      <c r="G186">
        <v>468.55389404296898</v>
      </c>
      <c r="I186" s="19"/>
      <c r="J186" s="19"/>
      <c r="K186" s="19"/>
      <c r="L186" s="19"/>
    </row>
    <row r="187" spans="4:13" x14ac:dyDescent="0.15">
      <c r="D187">
        <v>521.55432128906295</v>
      </c>
      <c r="E187">
        <v>492.88772583007801</v>
      </c>
      <c r="F187">
        <v>472.988525390625</v>
      </c>
      <c r="G187">
        <v>468.34060668945301</v>
      </c>
      <c r="I187" s="19"/>
      <c r="J187" s="19"/>
      <c r="K187" s="19"/>
      <c r="L187" s="19"/>
    </row>
    <row r="188" spans="4:13" x14ac:dyDescent="0.15">
      <c r="D188">
        <v>520.61163330078102</v>
      </c>
      <c r="E188">
        <v>492.40780639648398</v>
      </c>
      <c r="F188">
        <v>471.9736328125</v>
      </c>
      <c r="G188">
        <v>467.50360107421898</v>
      </c>
      <c r="I188" s="19"/>
      <c r="J188" s="19"/>
      <c r="K188" s="19"/>
      <c r="L188" s="19"/>
    </row>
    <row r="189" spans="4:13" x14ac:dyDescent="0.15">
      <c r="D189">
        <v>520.62951660156295</v>
      </c>
      <c r="E189">
        <v>492.0888671875</v>
      </c>
      <c r="F189">
        <v>472.53146362304699</v>
      </c>
      <c r="G189">
        <v>467.99441528320301</v>
      </c>
      <c r="I189" s="19"/>
      <c r="J189" s="19"/>
      <c r="K189" s="19"/>
      <c r="L189" s="19"/>
    </row>
    <row r="190" spans="4:13" x14ac:dyDescent="0.15">
      <c r="D190">
        <v>520.93988037109398</v>
      </c>
      <c r="E190">
        <v>492.70617675781301</v>
      </c>
      <c r="F190">
        <v>472.58551025390602</v>
      </c>
      <c r="G190">
        <v>468.163818359375</v>
      </c>
      <c r="I190" s="19"/>
      <c r="J190" s="19"/>
      <c r="K190" s="19"/>
      <c r="L190" s="19"/>
    </row>
    <row r="191" spans="4:13" x14ac:dyDescent="0.15">
      <c r="D191">
        <v>521.23748779296898</v>
      </c>
      <c r="E191">
        <v>493.01351928710898</v>
      </c>
      <c r="F191">
        <v>472.84075927734398</v>
      </c>
      <c r="G191">
        <v>468.58026123046898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29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30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C13" zoomScale="75" zoomScaleNormal="75" zoomScalePageLayoutView="75" workbookViewId="0">
      <selection activeCell="R54" sqref="R54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903.38836669921898</v>
      </c>
      <c r="E2">
        <v>609.85412597656295</v>
      </c>
      <c r="F2">
        <v>465.93460083007801</v>
      </c>
      <c r="G2">
        <v>464.31381225585898</v>
      </c>
      <c r="I2" s="7">
        <f t="shared" ref="I2:J65" si="0">D2-F2</f>
        <v>437.45376586914097</v>
      </c>
      <c r="J2" s="7">
        <f t="shared" si="0"/>
        <v>145.54031372070398</v>
      </c>
      <c r="K2" s="7">
        <f t="shared" ref="K2:K65" si="1">I2-0.7*J2</f>
        <v>335.57554626464821</v>
      </c>
      <c r="L2" s="8">
        <f t="shared" ref="L2:L65" si="2">K2/J2</f>
        <v>2.3057222956701007</v>
      </c>
      <c r="M2" s="8"/>
      <c r="N2" s="18">
        <f>LINEST(V64:V104,U64:U104)</f>
        <v>-9.6865646745352644E-3</v>
      </c>
      <c r="O2" s="9">
        <f>AVERAGE(M38:M45)</f>
        <v>2.0992312265459341</v>
      </c>
    </row>
    <row r="3" spans="1:16" x14ac:dyDescent="0.15">
      <c r="A3" s="6">
        <v>1</v>
      </c>
      <c r="B3" s="6">
        <v>1</v>
      </c>
      <c r="C3" s="6" t="s">
        <v>7</v>
      </c>
      <c r="D3">
        <v>889.47149658203102</v>
      </c>
      <c r="E3">
        <v>603.09722900390602</v>
      </c>
      <c r="F3">
        <v>466.73382568359398</v>
      </c>
      <c r="G3">
        <v>465.12551879882801</v>
      </c>
      <c r="I3" s="7">
        <f t="shared" si="0"/>
        <v>422.73767089843705</v>
      </c>
      <c r="J3" s="7">
        <f t="shared" si="0"/>
        <v>137.97171020507801</v>
      </c>
      <c r="K3" s="7">
        <f t="shared" si="1"/>
        <v>326.15747375488246</v>
      </c>
      <c r="L3" s="8">
        <f t="shared" si="2"/>
        <v>2.3639445598673046</v>
      </c>
      <c r="M3" s="8"/>
      <c r="N3" s="18"/>
    </row>
    <row r="4" spans="1:16" ht="15" x14ac:dyDescent="0.15">
      <c r="A4" s="6">
        <v>1.5</v>
      </c>
      <c r="B4" s="6">
        <v>2</v>
      </c>
      <c r="D4">
        <v>891.29376220703102</v>
      </c>
      <c r="E4">
        <v>603.196044921875</v>
      </c>
      <c r="F4">
        <v>465.37655639648398</v>
      </c>
      <c r="G4">
        <v>464.01437377929699</v>
      </c>
      <c r="I4" s="7">
        <f t="shared" si="0"/>
        <v>425.91720581054705</v>
      </c>
      <c r="J4" s="7">
        <f t="shared" si="0"/>
        <v>139.18167114257801</v>
      </c>
      <c r="K4" s="7">
        <f t="shared" si="1"/>
        <v>328.49003601074241</v>
      </c>
      <c r="L4" s="8">
        <f t="shared" si="2"/>
        <v>2.360152980734342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886.88970947265602</v>
      </c>
      <c r="E5">
        <v>599.45843505859398</v>
      </c>
      <c r="F5">
        <v>466.53460693359398</v>
      </c>
      <c r="G5">
        <v>465.10321044921898</v>
      </c>
      <c r="I5" s="7">
        <f t="shared" si="0"/>
        <v>420.35510253906205</v>
      </c>
      <c r="J5" s="7">
        <f t="shared" si="0"/>
        <v>134.355224609375</v>
      </c>
      <c r="K5" s="7">
        <f t="shared" si="1"/>
        <v>326.30644531249953</v>
      </c>
      <c r="L5" s="8">
        <f t="shared" si="2"/>
        <v>2.4286844539258103</v>
      </c>
      <c r="M5" s="8"/>
      <c r="N5" s="18">
        <f>RSQ(V64:V104,U64:U104)</f>
        <v>0.97597086819079537</v>
      </c>
    </row>
    <row r="6" spans="1:16" x14ac:dyDescent="0.15">
      <c r="A6" s="6">
        <v>2.5</v>
      </c>
      <c r="B6" s="6">
        <v>4</v>
      </c>
      <c r="C6" s="6" t="s">
        <v>5</v>
      </c>
      <c r="D6">
        <v>880.88604736328102</v>
      </c>
      <c r="E6">
        <v>598.29376220703102</v>
      </c>
      <c r="F6">
        <v>467.18942260742199</v>
      </c>
      <c r="G6">
        <v>465.36749267578102</v>
      </c>
      <c r="I6" s="7">
        <f t="shared" si="0"/>
        <v>413.69662475585903</v>
      </c>
      <c r="J6" s="7">
        <f t="shared" si="0"/>
        <v>132.92626953125</v>
      </c>
      <c r="K6" s="7">
        <f t="shared" si="1"/>
        <v>320.64823608398405</v>
      </c>
      <c r="L6" s="8">
        <f t="shared" si="2"/>
        <v>2.4122262455323171</v>
      </c>
      <c r="M6" s="8">
        <f t="shared" ref="M6:M22" si="3">L6+ABS($N$2)*A6</f>
        <v>2.4364426572186555</v>
      </c>
      <c r="P6" s="6">
        <f t="shared" ref="P6:P69" si="4">(M6-$O$2)/$O$2*100</f>
        <v>16.063567767499705</v>
      </c>
    </row>
    <row r="7" spans="1:16" x14ac:dyDescent="0.15">
      <c r="A7" s="6">
        <v>3</v>
      </c>
      <c r="B7" s="6">
        <v>5</v>
      </c>
      <c r="C7" s="6" t="s">
        <v>8</v>
      </c>
      <c r="D7">
        <v>880.59906005859398</v>
      </c>
      <c r="E7">
        <v>597.82696533203102</v>
      </c>
      <c r="F7">
        <v>465.74972534179699</v>
      </c>
      <c r="G7">
        <v>464.18148803710898</v>
      </c>
      <c r="I7" s="7">
        <f t="shared" si="0"/>
        <v>414.84933471679699</v>
      </c>
      <c r="J7" s="7">
        <f t="shared" si="0"/>
        <v>133.64547729492205</v>
      </c>
      <c r="K7" s="7">
        <f t="shared" si="1"/>
        <v>321.29750061035156</v>
      </c>
      <c r="L7" s="8">
        <f t="shared" si="2"/>
        <v>2.4041030576839391</v>
      </c>
      <c r="M7" s="8">
        <f t="shared" si="3"/>
        <v>2.4331627517075449</v>
      </c>
      <c r="P7" s="6">
        <f t="shared" si="4"/>
        <v>15.907324592872998</v>
      </c>
    </row>
    <row r="8" spans="1:16" x14ac:dyDescent="0.15">
      <c r="A8" s="6">
        <v>3.5</v>
      </c>
      <c r="B8" s="6">
        <v>6</v>
      </c>
      <c r="D8">
        <v>881.11706542968795</v>
      </c>
      <c r="E8">
        <v>598.70989990234398</v>
      </c>
      <c r="F8">
        <v>466.96105957031301</v>
      </c>
      <c r="G8">
        <v>465.20642089843801</v>
      </c>
      <c r="I8" s="7">
        <f t="shared" si="0"/>
        <v>414.15600585937494</v>
      </c>
      <c r="J8" s="7">
        <f t="shared" si="0"/>
        <v>133.50347900390597</v>
      </c>
      <c r="K8" s="7">
        <f t="shared" si="1"/>
        <v>320.70357055664078</v>
      </c>
      <c r="L8" s="8">
        <f t="shared" si="2"/>
        <v>2.4022113352361241</v>
      </c>
      <c r="M8" s="8">
        <f t="shared" si="3"/>
        <v>2.4361143115969974</v>
      </c>
      <c r="P8" s="6">
        <f t="shared" si="4"/>
        <v>16.047926535723715</v>
      </c>
    </row>
    <row r="9" spans="1:16" x14ac:dyDescent="0.15">
      <c r="A9" s="6">
        <v>4</v>
      </c>
      <c r="B9" s="6">
        <v>7</v>
      </c>
      <c r="D9">
        <v>886.93780517578102</v>
      </c>
      <c r="E9">
        <v>600.96551513671898</v>
      </c>
      <c r="F9">
        <v>465.41738891601602</v>
      </c>
      <c r="G9">
        <v>463.9296875</v>
      </c>
      <c r="I9" s="7">
        <f t="shared" si="0"/>
        <v>421.520416259765</v>
      </c>
      <c r="J9" s="7">
        <f t="shared" si="0"/>
        <v>137.03582763671898</v>
      </c>
      <c r="K9" s="7">
        <f t="shared" si="1"/>
        <v>325.5953369140617</v>
      </c>
      <c r="L9" s="8">
        <f t="shared" si="2"/>
        <v>2.3759869410006607</v>
      </c>
      <c r="M9" s="8">
        <f t="shared" si="3"/>
        <v>2.4147331996988015</v>
      </c>
      <c r="P9" s="6">
        <f t="shared" si="4"/>
        <v>15.029405487264642</v>
      </c>
    </row>
    <row r="10" spans="1:16" x14ac:dyDescent="0.15">
      <c r="A10" s="6">
        <v>4.5</v>
      </c>
      <c r="B10" s="6">
        <v>8</v>
      </c>
      <c r="D10">
        <v>883.37744140625</v>
      </c>
      <c r="E10">
        <v>599.99737548828102</v>
      </c>
      <c r="F10">
        <v>467.10171508789102</v>
      </c>
      <c r="G10">
        <v>465.33004760742199</v>
      </c>
      <c r="I10" s="7">
        <f t="shared" si="0"/>
        <v>416.27572631835898</v>
      </c>
      <c r="J10" s="7">
        <f t="shared" si="0"/>
        <v>134.66732788085903</v>
      </c>
      <c r="K10" s="7">
        <f t="shared" si="1"/>
        <v>322.00859680175768</v>
      </c>
      <c r="L10" s="8">
        <f t="shared" si="2"/>
        <v>2.3911412060291308</v>
      </c>
      <c r="M10" s="8">
        <f t="shared" si="3"/>
        <v>2.4347307470645396</v>
      </c>
      <c r="P10" s="6">
        <f t="shared" si="4"/>
        <v>15.982018382540689</v>
      </c>
    </row>
    <row r="11" spans="1:16" x14ac:dyDescent="0.15">
      <c r="A11" s="6">
        <v>5</v>
      </c>
      <c r="B11" s="6">
        <v>9</v>
      </c>
      <c r="D11">
        <v>891.04235839843795</v>
      </c>
      <c r="E11">
        <v>602.87243652343795</v>
      </c>
      <c r="F11">
        <v>466.38638305664102</v>
      </c>
      <c r="G11">
        <v>464.84536743164102</v>
      </c>
      <c r="I11" s="7">
        <f t="shared" si="0"/>
        <v>424.65597534179693</v>
      </c>
      <c r="J11" s="7">
        <f t="shared" si="0"/>
        <v>138.02706909179693</v>
      </c>
      <c r="K11" s="7">
        <f t="shared" si="1"/>
        <v>328.03702697753909</v>
      </c>
      <c r="L11" s="8">
        <f t="shared" si="2"/>
        <v>2.3766137261045022</v>
      </c>
      <c r="M11" s="8">
        <f t="shared" si="3"/>
        <v>2.4250465494771785</v>
      </c>
      <c r="P11" s="6">
        <f t="shared" si="4"/>
        <v>15.520697234831987</v>
      </c>
    </row>
    <row r="12" spans="1:16" x14ac:dyDescent="0.15">
      <c r="A12" s="6">
        <v>5.5</v>
      </c>
      <c r="B12" s="6">
        <v>10</v>
      </c>
      <c r="D12">
        <v>889.50341796875</v>
      </c>
      <c r="E12">
        <v>604.31414794921898</v>
      </c>
      <c r="F12">
        <v>465.533447265625</v>
      </c>
      <c r="G12">
        <v>464.16256713867199</v>
      </c>
      <c r="I12" s="7">
        <f t="shared" si="0"/>
        <v>423.969970703125</v>
      </c>
      <c r="J12" s="7">
        <f t="shared" si="0"/>
        <v>140.15158081054699</v>
      </c>
      <c r="K12" s="7">
        <f t="shared" si="1"/>
        <v>325.86386413574212</v>
      </c>
      <c r="L12" s="8">
        <f t="shared" si="2"/>
        <v>2.3250816169974979</v>
      </c>
      <c r="M12" s="8">
        <f t="shared" si="3"/>
        <v>2.3783577227074417</v>
      </c>
      <c r="P12" s="6">
        <f t="shared" si="4"/>
        <v>13.29660556835281</v>
      </c>
    </row>
    <row r="13" spans="1:16" x14ac:dyDescent="0.15">
      <c r="A13" s="6">
        <v>6</v>
      </c>
      <c r="B13" s="6">
        <v>11</v>
      </c>
      <c r="D13">
        <v>893.44012451171898</v>
      </c>
      <c r="E13">
        <v>605.670654296875</v>
      </c>
      <c r="F13">
        <v>466.85821533203102</v>
      </c>
      <c r="G13">
        <v>465.28430175781301</v>
      </c>
      <c r="I13" s="7">
        <f t="shared" si="0"/>
        <v>426.58190917968795</v>
      </c>
      <c r="J13" s="7">
        <f t="shared" si="0"/>
        <v>140.38635253906199</v>
      </c>
      <c r="K13" s="7">
        <f t="shared" si="1"/>
        <v>328.31146240234455</v>
      </c>
      <c r="L13" s="8">
        <f t="shared" si="2"/>
        <v>2.3386280536848698</v>
      </c>
      <c r="M13" s="8">
        <f t="shared" si="3"/>
        <v>2.3967474417320815</v>
      </c>
      <c r="P13" s="6">
        <f t="shared" si="4"/>
        <v>14.172627170551353</v>
      </c>
    </row>
    <row r="14" spans="1:16" x14ac:dyDescent="0.15">
      <c r="A14" s="6">
        <v>6.5</v>
      </c>
      <c r="B14" s="6">
        <v>12</v>
      </c>
      <c r="D14">
        <v>891.68688964843795</v>
      </c>
      <c r="E14">
        <v>609.822265625</v>
      </c>
      <c r="F14">
        <v>466.31796264648398</v>
      </c>
      <c r="G14">
        <v>464.52362060546898</v>
      </c>
      <c r="I14" s="7">
        <f t="shared" si="0"/>
        <v>425.36892700195398</v>
      </c>
      <c r="J14" s="7">
        <f t="shared" si="0"/>
        <v>145.29864501953102</v>
      </c>
      <c r="K14" s="7">
        <f t="shared" si="1"/>
        <v>323.6598754882823</v>
      </c>
      <c r="L14" s="8">
        <f t="shared" si="2"/>
        <v>2.2275491656840707</v>
      </c>
      <c r="M14" s="8">
        <f t="shared" si="3"/>
        <v>2.2905118360685499</v>
      </c>
      <c r="P14" s="6">
        <f t="shared" si="4"/>
        <v>9.1119361747180232</v>
      </c>
    </row>
    <row r="15" spans="1:16" x14ac:dyDescent="0.15">
      <c r="A15" s="6">
        <v>7</v>
      </c>
      <c r="B15" s="6">
        <v>13</v>
      </c>
      <c r="D15">
        <v>891.440673828125</v>
      </c>
      <c r="E15">
        <v>610.7705078125</v>
      </c>
      <c r="F15">
        <v>466.88732910156301</v>
      </c>
      <c r="G15">
        <v>465.75085449218801</v>
      </c>
      <c r="I15" s="7">
        <f t="shared" si="0"/>
        <v>424.55334472656199</v>
      </c>
      <c r="J15" s="7">
        <f t="shared" si="0"/>
        <v>145.01965332031199</v>
      </c>
      <c r="K15" s="7">
        <f t="shared" si="1"/>
        <v>323.03958740234361</v>
      </c>
      <c r="L15" s="8">
        <f t="shared" si="2"/>
        <v>2.2275573000359494</v>
      </c>
      <c r="M15" s="8">
        <f t="shared" si="3"/>
        <v>2.2953632527576961</v>
      </c>
      <c r="P15" s="6">
        <f t="shared" si="4"/>
        <v>9.3430406203740048</v>
      </c>
    </row>
    <row r="16" spans="1:16" x14ac:dyDescent="0.15">
      <c r="A16" s="6">
        <v>7.5</v>
      </c>
      <c r="B16" s="6">
        <v>14</v>
      </c>
      <c r="D16">
        <v>898.27288818359398</v>
      </c>
      <c r="E16">
        <v>615.70257568359398</v>
      </c>
      <c r="F16">
        <v>466.55349731445301</v>
      </c>
      <c r="G16">
        <v>465.46047973632801</v>
      </c>
      <c r="I16" s="7">
        <f t="shared" si="0"/>
        <v>431.71939086914097</v>
      </c>
      <c r="J16" s="7">
        <f t="shared" si="0"/>
        <v>150.24209594726597</v>
      </c>
      <c r="K16" s="7">
        <f t="shared" si="1"/>
        <v>326.54992370605481</v>
      </c>
      <c r="L16" s="8">
        <f t="shared" si="2"/>
        <v>2.1734915347604828</v>
      </c>
      <c r="M16" s="8">
        <f t="shared" si="3"/>
        <v>2.2461407698194975</v>
      </c>
      <c r="P16" s="6">
        <f t="shared" si="4"/>
        <v>6.9982544760106178</v>
      </c>
    </row>
    <row r="17" spans="1:16" x14ac:dyDescent="0.15">
      <c r="A17" s="6">
        <v>8</v>
      </c>
      <c r="B17" s="6">
        <v>15</v>
      </c>
      <c r="D17">
        <v>891.54205322265602</v>
      </c>
      <c r="E17">
        <v>615.40826416015602</v>
      </c>
      <c r="F17">
        <v>466.36520385742199</v>
      </c>
      <c r="G17">
        <v>464.813232421875</v>
      </c>
      <c r="I17" s="7">
        <f t="shared" si="0"/>
        <v>425.17684936523403</v>
      </c>
      <c r="J17" s="7">
        <f t="shared" si="0"/>
        <v>150.59503173828102</v>
      </c>
      <c r="K17" s="7">
        <f t="shared" si="1"/>
        <v>319.76032714843734</v>
      </c>
      <c r="L17" s="8">
        <f t="shared" si="2"/>
        <v>2.123312591773602</v>
      </c>
      <c r="M17" s="8">
        <f t="shared" si="3"/>
        <v>2.2008051091698841</v>
      </c>
      <c r="P17" s="6">
        <f t="shared" si="4"/>
        <v>4.8386228891554399</v>
      </c>
    </row>
    <row r="18" spans="1:16" x14ac:dyDescent="0.15">
      <c r="A18" s="6">
        <v>8.5</v>
      </c>
      <c r="B18" s="6">
        <v>16</v>
      </c>
      <c r="D18">
        <v>871.78253173828102</v>
      </c>
      <c r="E18">
        <v>607.00994873046898</v>
      </c>
      <c r="F18">
        <v>466.98941040039102</v>
      </c>
      <c r="G18">
        <v>465.74819946289102</v>
      </c>
      <c r="I18" s="7">
        <f t="shared" si="0"/>
        <v>404.79312133789</v>
      </c>
      <c r="J18" s="7">
        <f t="shared" si="0"/>
        <v>141.26174926757795</v>
      </c>
      <c r="K18" s="7">
        <f t="shared" si="1"/>
        <v>305.90989685058543</v>
      </c>
      <c r="L18" s="8">
        <f t="shared" si="2"/>
        <v>2.1655536508409718</v>
      </c>
      <c r="M18" s="8">
        <f t="shared" si="3"/>
        <v>2.2478894505745215</v>
      </c>
      <c r="P18" s="6">
        <f t="shared" si="4"/>
        <v>7.0815554832036778</v>
      </c>
    </row>
    <row r="19" spans="1:16" x14ac:dyDescent="0.15">
      <c r="A19" s="6">
        <v>9</v>
      </c>
      <c r="B19" s="6">
        <v>17</v>
      </c>
      <c r="D19">
        <v>859.45111083984398</v>
      </c>
      <c r="E19">
        <v>600.80187988281295</v>
      </c>
      <c r="F19">
        <v>466.23025512695301</v>
      </c>
      <c r="G19">
        <v>465.01284790039102</v>
      </c>
      <c r="I19" s="7">
        <f t="shared" si="0"/>
        <v>393.22085571289097</v>
      </c>
      <c r="J19" s="7">
        <f t="shared" si="0"/>
        <v>135.78903198242193</v>
      </c>
      <c r="K19" s="7">
        <f t="shared" si="1"/>
        <v>298.16853332519565</v>
      </c>
      <c r="L19" s="8">
        <f t="shared" si="2"/>
        <v>2.1958219229649858</v>
      </c>
      <c r="M19" s="8">
        <f t="shared" si="3"/>
        <v>2.2830010050358034</v>
      </c>
      <c r="P19" s="6">
        <f t="shared" si="4"/>
        <v>8.7541465735646149</v>
      </c>
    </row>
    <row r="20" spans="1:16" x14ac:dyDescent="0.15">
      <c r="A20" s="6">
        <v>9.5</v>
      </c>
      <c r="B20" s="6">
        <v>18</v>
      </c>
      <c r="D20">
        <v>860.52276611328102</v>
      </c>
      <c r="E20">
        <v>601</v>
      </c>
      <c r="F20">
        <v>466.43402099609398</v>
      </c>
      <c r="G20">
        <v>464.90206909179699</v>
      </c>
      <c r="I20" s="7">
        <f t="shared" si="0"/>
        <v>394.08874511718705</v>
      </c>
      <c r="J20" s="7">
        <f t="shared" si="0"/>
        <v>136.09793090820301</v>
      </c>
      <c r="K20" s="7">
        <f t="shared" si="1"/>
        <v>298.82019348144496</v>
      </c>
      <c r="L20" s="8">
        <f t="shared" si="2"/>
        <v>2.1956262779850548</v>
      </c>
      <c r="M20" s="8">
        <f t="shared" si="3"/>
        <v>2.2876486423931399</v>
      </c>
      <c r="P20" s="6">
        <f t="shared" si="4"/>
        <v>8.9755436878302834</v>
      </c>
    </row>
    <row r="21" spans="1:16" x14ac:dyDescent="0.15">
      <c r="A21" s="6">
        <v>10</v>
      </c>
      <c r="B21" s="6">
        <v>19</v>
      </c>
      <c r="D21">
        <v>857.66754150390602</v>
      </c>
      <c r="E21">
        <v>602.42291259765602</v>
      </c>
      <c r="F21">
        <v>466.23138427734398</v>
      </c>
      <c r="G21">
        <v>464.80529785156301</v>
      </c>
      <c r="I21" s="7">
        <f t="shared" si="0"/>
        <v>391.43615722656205</v>
      </c>
      <c r="J21" s="7">
        <f t="shared" si="0"/>
        <v>137.61761474609301</v>
      </c>
      <c r="K21" s="7">
        <f t="shared" si="1"/>
        <v>295.10382690429697</v>
      </c>
      <c r="L21" s="8">
        <f t="shared" si="2"/>
        <v>2.1443753944490962</v>
      </c>
      <c r="M21" s="8">
        <f t="shared" si="3"/>
        <v>2.2412410411944488</v>
      </c>
      <c r="P21" s="6">
        <f t="shared" si="4"/>
        <v>6.764848619471854</v>
      </c>
    </row>
    <row r="22" spans="1:16" x14ac:dyDescent="0.15">
      <c r="A22" s="6">
        <v>10.5</v>
      </c>
      <c r="B22" s="6">
        <v>20</v>
      </c>
      <c r="D22">
        <v>856.82171630859398</v>
      </c>
      <c r="E22">
        <v>603.48455810546898</v>
      </c>
      <c r="F22">
        <v>466.29489135742199</v>
      </c>
      <c r="G22">
        <v>464.66995239257801</v>
      </c>
      <c r="I22" s="7">
        <f t="shared" si="0"/>
        <v>390.52682495117199</v>
      </c>
      <c r="J22" s="7">
        <f t="shared" si="0"/>
        <v>138.81460571289097</v>
      </c>
      <c r="K22" s="7">
        <f t="shared" si="1"/>
        <v>293.35660095214831</v>
      </c>
      <c r="L22" s="8">
        <f t="shared" si="2"/>
        <v>2.1132978006571959</v>
      </c>
      <c r="M22" s="8">
        <f t="shared" si="3"/>
        <v>2.2150067297398159</v>
      </c>
      <c r="P22" s="6">
        <f t="shared" si="4"/>
        <v>5.5151381958231616</v>
      </c>
    </row>
    <row r="23" spans="1:16" x14ac:dyDescent="0.15">
      <c r="A23" s="6">
        <v>11</v>
      </c>
      <c r="B23" s="6">
        <v>21</v>
      </c>
      <c r="D23">
        <v>860.99578857421898</v>
      </c>
      <c r="E23">
        <v>605.64453125</v>
      </c>
      <c r="F23">
        <v>466.79281616210898</v>
      </c>
      <c r="G23">
        <v>465.25634765625</v>
      </c>
      <c r="I23" s="7">
        <f t="shared" si="0"/>
        <v>394.20297241211</v>
      </c>
      <c r="J23" s="7">
        <f t="shared" si="0"/>
        <v>140.38818359375</v>
      </c>
      <c r="K23" s="7">
        <f t="shared" si="1"/>
        <v>295.931243896485</v>
      </c>
      <c r="L23" s="8">
        <f t="shared" si="2"/>
        <v>2.1079498026189984</v>
      </c>
      <c r="M23" s="8">
        <f>L23+ABS($N$2)*A23</f>
        <v>2.2145020140388865</v>
      </c>
      <c r="P23" s="6">
        <f t="shared" si="4"/>
        <v>5.4910953131455855</v>
      </c>
    </row>
    <row r="24" spans="1:16" x14ac:dyDescent="0.15">
      <c r="A24" s="6">
        <v>11.5</v>
      </c>
      <c r="B24" s="6">
        <v>22</v>
      </c>
      <c r="D24">
        <v>870.21429443359398</v>
      </c>
      <c r="E24">
        <v>611.73913574218795</v>
      </c>
      <c r="F24">
        <v>465.90509033203102</v>
      </c>
      <c r="G24">
        <v>464.32815551757801</v>
      </c>
      <c r="I24" s="7">
        <f t="shared" si="0"/>
        <v>404.30920410156295</v>
      </c>
      <c r="J24" s="7">
        <f t="shared" si="0"/>
        <v>147.41098022460994</v>
      </c>
      <c r="K24" s="7">
        <f t="shared" si="1"/>
        <v>301.12151794433601</v>
      </c>
      <c r="L24" s="8">
        <f t="shared" si="2"/>
        <v>2.0427346557598187</v>
      </c>
      <c r="M24" s="8">
        <f t="shared" ref="M24:M87" si="5">L24+ABS($N$2)*A24</f>
        <v>2.1541301495169742</v>
      </c>
      <c r="P24" s="6">
        <f t="shared" si="4"/>
        <v>2.6151918033998856</v>
      </c>
    </row>
    <row r="25" spans="1:16" x14ac:dyDescent="0.15">
      <c r="A25" s="6">
        <v>12</v>
      </c>
      <c r="B25" s="6">
        <v>23</v>
      </c>
      <c r="D25">
        <v>875.33508300781295</v>
      </c>
      <c r="E25">
        <v>613.973876953125</v>
      </c>
      <c r="F25">
        <v>466.97732543945301</v>
      </c>
      <c r="G25">
        <v>465.38372802734398</v>
      </c>
      <c r="I25" s="7">
        <f t="shared" si="0"/>
        <v>408.35775756835994</v>
      </c>
      <c r="J25" s="7">
        <f t="shared" si="0"/>
        <v>148.59014892578102</v>
      </c>
      <c r="K25" s="7">
        <f t="shared" si="1"/>
        <v>304.34465332031323</v>
      </c>
      <c r="L25" s="8">
        <f t="shared" si="2"/>
        <v>2.0482155480733093</v>
      </c>
      <c r="M25" s="8">
        <f t="shared" si="5"/>
        <v>2.1644543241677323</v>
      </c>
      <c r="P25" s="6">
        <f t="shared" si="4"/>
        <v>3.1069992098543633</v>
      </c>
    </row>
    <row r="26" spans="1:16" x14ac:dyDescent="0.15">
      <c r="A26" s="6">
        <v>12.5</v>
      </c>
      <c r="B26" s="6">
        <v>24</v>
      </c>
      <c r="D26">
        <v>878.07263183593795</v>
      </c>
      <c r="E26">
        <v>617.82122802734398</v>
      </c>
      <c r="F26">
        <v>465.81097412109398</v>
      </c>
      <c r="G26">
        <v>464.35955810546898</v>
      </c>
      <c r="I26" s="7">
        <f t="shared" si="0"/>
        <v>412.26165771484398</v>
      </c>
      <c r="J26" s="7">
        <f t="shared" si="0"/>
        <v>153.461669921875</v>
      </c>
      <c r="K26" s="7">
        <f t="shared" si="1"/>
        <v>304.83848876953147</v>
      </c>
      <c r="L26" s="8">
        <f t="shared" si="2"/>
        <v>1.9864145159160598</v>
      </c>
      <c r="M26" s="8">
        <f t="shared" si="5"/>
        <v>2.1074965743477505</v>
      </c>
      <c r="P26" s="6">
        <f t="shared" si="4"/>
        <v>0.39373212904307797</v>
      </c>
    </row>
    <row r="27" spans="1:16" x14ac:dyDescent="0.15">
      <c r="A27" s="6">
        <v>13</v>
      </c>
      <c r="B27" s="6">
        <v>25</v>
      </c>
      <c r="D27">
        <v>880.80554199218795</v>
      </c>
      <c r="E27">
        <v>619.95715332031295</v>
      </c>
      <c r="F27">
        <v>467.47976684570301</v>
      </c>
      <c r="G27">
        <v>465.76257324218801</v>
      </c>
      <c r="I27" s="7">
        <f t="shared" si="0"/>
        <v>413.32577514648494</v>
      </c>
      <c r="J27" s="7">
        <f t="shared" si="0"/>
        <v>154.19458007812494</v>
      </c>
      <c r="K27" s="7">
        <f t="shared" si="1"/>
        <v>305.38956909179751</v>
      </c>
      <c r="L27" s="8">
        <f t="shared" si="2"/>
        <v>1.9805467153065135</v>
      </c>
      <c r="M27" s="8">
        <f t="shared" si="5"/>
        <v>2.1064720560754719</v>
      </c>
      <c r="P27" s="6">
        <f t="shared" si="4"/>
        <v>0.34492767818873826</v>
      </c>
    </row>
    <row r="28" spans="1:16" x14ac:dyDescent="0.15">
      <c r="A28" s="6">
        <v>13.5</v>
      </c>
      <c r="B28" s="6">
        <v>26</v>
      </c>
      <c r="D28">
        <v>878.803466796875</v>
      </c>
      <c r="E28">
        <v>617.73236083984398</v>
      </c>
      <c r="F28">
        <v>466.07638549804699</v>
      </c>
      <c r="G28">
        <v>464.599609375</v>
      </c>
      <c r="I28" s="7">
        <f t="shared" si="0"/>
        <v>412.72708129882801</v>
      </c>
      <c r="J28" s="7">
        <f t="shared" si="0"/>
        <v>153.13275146484398</v>
      </c>
      <c r="K28" s="7">
        <f t="shared" si="1"/>
        <v>305.53415527343725</v>
      </c>
      <c r="L28" s="8">
        <f t="shared" si="2"/>
        <v>1.9952240938058334</v>
      </c>
      <c r="M28" s="8">
        <f t="shared" si="5"/>
        <v>2.1259927169120596</v>
      </c>
      <c r="P28" s="6">
        <f t="shared" si="4"/>
        <v>1.2748233747531832</v>
      </c>
    </row>
    <row r="29" spans="1:16" x14ac:dyDescent="0.15">
      <c r="A29" s="6">
        <v>14</v>
      </c>
      <c r="B29" s="6">
        <v>27</v>
      </c>
      <c r="D29">
        <v>876.91741943359398</v>
      </c>
      <c r="E29">
        <v>617.81652832031295</v>
      </c>
      <c r="F29">
        <v>467.11190795898398</v>
      </c>
      <c r="G29">
        <v>465.39660644531301</v>
      </c>
      <c r="I29" s="7">
        <f t="shared" si="0"/>
        <v>409.80551147461</v>
      </c>
      <c r="J29" s="7">
        <f t="shared" si="0"/>
        <v>152.41992187499994</v>
      </c>
      <c r="K29" s="7">
        <f t="shared" si="1"/>
        <v>303.11156616211008</v>
      </c>
      <c r="L29" s="8">
        <f t="shared" si="2"/>
        <v>1.9886610781147942</v>
      </c>
      <c r="M29" s="8">
        <f t="shared" si="5"/>
        <v>2.1242729835582881</v>
      </c>
      <c r="P29" s="6">
        <f t="shared" si="4"/>
        <v>1.1929013200493213</v>
      </c>
    </row>
    <row r="30" spans="1:16" x14ac:dyDescent="0.15">
      <c r="A30" s="6">
        <v>14.5</v>
      </c>
      <c r="B30" s="6">
        <v>28</v>
      </c>
      <c r="D30">
        <v>874.90850830078102</v>
      </c>
      <c r="E30">
        <v>615.04968261718795</v>
      </c>
      <c r="F30">
        <v>466.533447265625</v>
      </c>
      <c r="G30">
        <v>464.68127441406301</v>
      </c>
      <c r="I30" s="7">
        <f t="shared" si="0"/>
        <v>408.37506103515602</v>
      </c>
      <c r="J30" s="7">
        <f t="shared" si="0"/>
        <v>150.36840820312494</v>
      </c>
      <c r="K30" s="7">
        <f t="shared" si="1"/>
        <v>303.11717529296857</v>
      </c>
      <c r="L30" s="8">
        <f t="shared" si="2"/>
        <v>2.0158301794583284</v>
      </c>
      <c r="M30" s="8">
        <f t="shared" si="5"/>
        <v>2.1562853672390898</v>
      </c>
      <c r="P30" s="6">
        <f t="shared" si="4"/>
        <v>2.7178588033407052</v>
      </c>
    </row>
    <row r="31" spans="1:16" x14ac:dyDescent="0.15">
      <c r="A31" s="6">
        <v>15</v>
      </c>
      <c r="B31" s="6">
        <v>29</v>
      </c>
      <c r="D31">
        <v>868.47619628906295</v>
      </c>
      <c r="E31">
        <v>614.944091796875</v>
      </c>
      <c r="F31">
        <v>467.03213500976602</v>
      </c>
      <c r="G31">
        <v>465.31417846679699</v>
      </c>
      <c r="I31" s="7">
        <f t="shared" si="0"/>
        <v>401.44406127929693</v>
      </c>
      <c r="J31" s="7">
        <f t="shared" si="0"/>
        <v>149.62991333007801</v>
      </c>
      <c r="K31" s="7">
        <f t="shared" si="1"/>
        <v>296.70312194824231</v>
      </c>
      <c r="L31" s="8">
        <f t="shared" si="2"/>
        <v>1.982913144470827</v>
      </c>
      <c r="M31" s="8">
        <f t="shared" si="5"/>
        <v>2.1282116145888561</v>
      </c>
      <c r="P31" s="6">
        <f t="shared" si="4"/>
        <v>1.3805238639959747</v>
      </c>
    </row>
    <row r="32" spans="1:16" x14ac:dyDescent="0.15">
      <c r="A32" s="6">
        <v>15.5</v>
      </c>
      <c r="B32" s="6">
        <v>30</v>
      </c>
      <c r="D32">
        <v>874.63458251953102</v>
      </c>
      <c r="E32">
        <v>616.4443359375</v>
      </c>
      <c r="F32">
        <v>466.98715209960898</v>
      </c>
      <c r="G32">
        <v>465.15426635742199</v>
      </c>
      <c r="I32" s="7">
        <f t="shared" si="0"/>
        <v>407.64743041992205</v>
      </c>
      <c r="J32" s="7">
        <f t="shared" si="0"/>
        <v>151.29006958007801</v>
      </c>
      <c r="K32" s="7">
        <f t="shared" si="1"/>
        <v>301.74438171386743</v>
      </c>
      <c r="L32" s="8">
        <f t="shared" si="2"/>
        <v>1.9944757944218789</v>
      </c>
      <c r="M32" s="8">
        <f t="shared" si="5"/>
        <v>2.1446175468771758</v>
      </c>
      <c r="P32" s="6">
        <f t="shared" si="4"/>
        <v>2.1620448360955518</v>
      </c>
    </row>
    <row r="33" spans="1:16" x14ac:dyDescent="0.15">
      <c r="A33" s="6">
        <v>16</v>
      </c>
      <c r="B33" s="6">
        <v>31</v>
      </c>
      <c r="D33">
        <v>875.41558837890602</v>
      </c>
      <c r="E33">
        <v>618.24255371093795</v>
      </c>
      <c r="F33">
        <v>466.73724365234398</v>
      </c>
      <c r="G33">
        <v>465.12286376953102</v>
      </c>
      <c r="I33" s="7">
        <f t="shared" si="0"/>
        <v>408.67834472656205</v>
      </c>
      <c r="J33" s="7">
        <f t="shared" si="0"/>
        <v>153.11968994140693</v>
      </c>
      <c r="K33" s="7">
        <f t="shared" si="1"/>
        <v>301.49456176757718</v>
      </c>
      <c r="L33" s="8">
        <f t="shared" si="2"/>
        <v>1.9690123581294323</v>
      </c>
      <c r="M33" s="8">
        <f t="shared" si="5"/>
        <v>2.1239973929219964</v>
      </c>
      <c r="P33" s="6">
        <f t="shared" si="4"/>
        <v>1.1797731504219509</v>
      </c>
    </row>
    <row r="34" spans="1:16" x14ac:dyDescent="0.15">
      <c r="A34" s="6">
        <v>16.5</v>
      </c>
      <c r="B34" s="6">
        <v>32</v>
      </c>
      <c r="D34">
        <v>872.107177734375</v>
      </c>
      <c r="E34">
        <v>616.09826660156295</v>
      </c>
      <c r="F34">
        <v>467.61285400390602</v>
      </c>
      <c r="G34">
        <v>465.81436157226602</v>
      </c>
      <c r="I34" s="7">
        <f t="shared" si="0"/>
        <v>404.49432373046898</v>
      </c>
      <c r="J34" s="7">
        <f t="shared" si="0"/>
        <v>150.28390502929693</v>
      </c>
      <c r="K34" s="7">
        <f t="shared" si="1"/>
        <v>299.29559020996112</v>
      </c>
      <c r="L34" s="8">
        <f t="shared" si="2"/>
        <v>1.9915345568882794</v>
      </c>
      <c r="M34" s="8">
        <f t="shared" si="5"/>
        <v>2.1513628740181114</v>
      </c>
      <c r="P34" s="6">
        <f t="shared" si="4"/>
        <v>2.4833685214350849</v>
      </c>
    </row>
    <row r="35" spans="1:16" x14ac:dyDescent="0.15">
      <c r="A35" s="6">
        <v>17</v>
      </c>
      <c r="B35" s="6">
        <v>33</v>
      </c>
      <c r="D35">
        <v>873.43963623046898</v>
      </c>
      <c r="E35">
        <v>619.66546630859398</v>
      </c>
      <c r="F35">
        <v>466.02496337890602</v>
      </c>
      <c r="G35">
        <v>464.6416015625</v>
      </c>
      <c r="I35" s="7">
        <f t="shared" si="0"/>
        <v>407.41467285156295</v>
      </c>
      <c r="J35" s="7">
        <f t="shared" si="0"/>
        <v>155.02386474609398</v>
      </c>
      <c r="K35" s="7">
        <f t="shared" si="1"/>
        <v>298.89796752929715</v>
      </c>
      <c r="L35" s="8">
        <f t="shared" si="2"/>
        <v>1.9280771255370748</v>
      </c>
      <c r="M35" s="8">
        <f t="shared" si="5"/>
        <v>2.0927487250041743</v>
      </c>
      <c r="P35" s="6">
        <f t="shared" si="4"/>
        <v>-0.30880359723049933</v>
      </c>
    </row>
    <row r="36" spans="1:16" x14ac:dyDescent="0.15">
      <c r="A36" s="6">
        <v>17.5</v>
      </c>
      <c r="B36" s="6">
        <v>34</v>
      </c>
      <c r="D36">
        <v>875.40826416015602</v>
      </c>
      <c r="E36">
        <v>618.76531982421898</v>
      </c>
      <c r="F36">
        <v>466.96295166015602</v>
      </c>
      <c r="G36">
        <v>465.28317260742199</v>
      </c>
      <c r="I36" s="7">
        <f t="shared" si="0"/>
        <v>408.4453125</v>
      </c>
      <c r="J36" s="7">
        <f t="shared" si="0"/>
        <v>153.48214721679699</v>
      </c>
      <c r="K36" s="7">
        <f t="shared" si="1"/>
        <v>301.00780944824214</v>
      </c>
      <c r="L36" s="8">
        <f t="shared" si="2"/>
        <v>1.9611910238854153</v>
      </c>
      <c r="M36" s="8">
        <f t="shared" si="5"/>
        <v>2.1307059056897826</v>
      </c>
      <c r="P36" s="6">
        <f t="shared" si="4"/>
        <v>1.4993431283716561</v>
      </c>
    </row>
    <row r="37" spans="1:16" x14ac:dyDescent="0.15">
      <c r="A37" s="6">
        <v>18</v>
      </c>
      <c r="B37" s="6">
        <v>35</v>
      </c>
      <c r="D37">
        <v>874.14739990234398</v>
      </c>
      <c r="E37">
        <v>623.240478515625</v>
      </c>
      <c r="F37">
        <v>466.50509643554699</v>
      </c>
      <c r="G37">
        <v>464.786376953125</v>
      </c>
      <c r="I37" s="7">
        <f t="shared" si="0"/>
        <v>407.64230346679699</v>
      </c>
      <c r="J37" s="7">
        <f t="shared" si="0"/>
        <v>158.4541015625</v>
      </c>
      <c r="K37" s="7">
        <f t="shared" si="1"/>
        <v>296.72443237304697</v>
      </c>
      <c r="L37" s="8">
        <f t="shared" si="2"/>
        <v>1.872620711279021</v>
      </c>
      <c r="M37" s="8">
        <f t="shared" si="5"/>
        <v>2.0469788754206557</v>
      </c>
      <c r="P37" s="6">
        <f t="shared" si="4"/>
        <v>-2.4891184193774674</v>
      </c>
    </row>
    <row r="38" spans="1:16" x14ac:dyDescent="0.15">
      <c r="A38" s="6">
        <v>18.5</v>
      </c>
      <c r="B38" s="6">
        <v>36</v>
      </c>
      <c r="D38">
        <v>873.95660400390602</v>
      </c>
      <c r="E38">
        <v>621.91534423828102</v>
      </c>
      <c r="F38">
        <v>466.90396118164102</v>
      </c>
      <c r="G38">
        <v>465.53952026367199</v>
      </c>
      <c r="I38" s="7">
        <f t="shared" si="0"/>
        <v>407.052642822265</v>
      </c>
      <c r="J38" s="7">
        <f t="shared" si="0"/>
        <v>156.37582397460903</v>
      </c>
      <c r="K38" s="7">
        <f t="shared" si="1"/>
        <v>297.58956604003868</v>
      </c>
      <c r="L38" s="8">
        <f t="shared" si="2"/>
        <v>1.903040754486184</v>
      </c>
      <c r="M38" s="8">
        <f t="shared" si="5"/>
        <v>2.0822422009650863</v>
      </c>
      <c r="P38" s="6">
        <f t="shared" si="4"/>
        <v>-0.80929748786185285</v>
      </c>
    </row>
    <row r="39" spans="1:16" x14ac:dyDescent="0.15">
      <c r="A39" s="6">
        <v>19</v>
      </c>
      <c r="B39" s="6">
        <v>37</v>
      </c>
      <c r="D39">
        <v>870.66650390625</v>
      </c>
      <c r="E39">
        <v>620.27337646484398</v>
      </c>
      <c r="F39">
        <v>466.93157958984398</v>
      </c>
      <c r="G39">
        <v>465.24990844726602</v>
      </c>
      <c r="I39" s="7">
        <f t="shared" si="0"/>
        <v>403.73492431640602</v>
      </c>
      <c r="J39" s="7">
        <f t="shared" si="0"/>
        <v>155.02346801757795</v>
      </c>
      <c r="K39" s="7">
        <f t="shared" si="1"/>
        <v>295.21849670410143</v>
      </c>
      <c r="L39" s="8">
        <f t="shared" si="2"/>
        <v>1.9043471319492535</v>
      </c>
      <c r="M39" s="8">
        <f t="shared" si="5"/>
        <v>2.0883918607654235</v>
      </c>
      <c r="P39" s="6">
        <f t="shared" si="4"/>
        <v>-0.51634930175584492</v>
      </c>
    </row>
    <row r="40" spans="1:16" x14ac:dyDescent="0.15">
      <c r="A40" s="6">
        <v>19.5</v>
      </c>
      <c r="B40" s="6">
        <v>38</v>
      </c>
      <c r="D40">
        <v>865.26452636718795</v>
      </c>
      <c r="E40">
        <v>618.29949951171898</v>
      </c>
      <c r="F40">
        <v>467.26351928710898</v>
      </c>
      <c r="G40">
        <v>465.58337402343801</v>
      </c>
      <c r="I40" s="7">
        <f t="shared" si="0"/>
        <v>398.00100708007898</v>
      </c>
      <c r="J40" s="7">
        <f t="shared" si="0"/>
        <v>152.71612548828097</v>
      </c>
      <c r="K40" s="7">
        <f t="shared" si="1"/>
        <v>291.09971923828232</v>
      </c>
      <c r="L40" s="8">
        <f t="shared" si="2"/>
        <v>1.9061491922188698</v>
      </c>
      <c r="M40" s="8">
        <f t="shared" si="5"/>
        <v>2.0950372033723075</v>
      </c>
      <c r="P40" s="6">
        <f t="shared" si="4"/>
        <v>-0.19978852832364882</v>
      </c>
    </row>
    <row r="41" spans="1:16" x14ac:dyDescent="0.15">
      <c r="A41" s="6">
        <v>20</v>
      </c>
      <c r="B41" s="6">
        <v>39</v>
      </c>
      <c r="D41">
        <v>864.11968994140602</v>
      </c>
      <c r="E41">
        <v>617.63775634765602</v>
      </c>
      <c r="F41">
        <v>466.65594482421898</v>
      </c>
      <c r="G41">
        <v>465.20303344726602</v>
      </c>
      <c r="I41" s="7">
        <f t="shared" si="0"/>
        <v>397.46374511718705</v>
      </c>
      <c r="J41" s="7">
        <f t="shared" si="0"/>
        <v>152.43472290039</v>
      </c>
      <c r="K41" s="7">
        <f t="shared" si="1"/>
        <v>290.75943908691409</v>
      </c>
      <c r="L41" s="8">
        <f t="shared" si="2"/>
        <v>1.9074357439998351</v>
      </c>
      <c r="M41" s="8">
        <f t="shared" si="5"/>
        <v>2.1011670374905402</v>
      </c>
      <c r="P41" s="6">
        <f t="shared" si="4"/>
        <v>9.221523194428316E-2</v>
      </c>
    </row>
    <row r="42" spans="1:16" x14ac:dyDescent="0.15">
      <c r="A42" s="6">
        <v>20.5</v>
      </c>
      <c r="B42" s="6">
        <v>40</v>
      </c>
      <c r="D42">
        <v>875.66125488281295</v>
      </c>
      <c r="E42">
        <v>622.31207275390602</v>
      </c>
      <c r="F42">
        <v>466.50283813476602</v>
      </c>
      <c r="G42">
        <v>464.91229248046898</v>
      </c>
      <c r="I42" s="7">
        <f t="shared" si="0"/>
        <v>409.15841674804693</v>
      </c>
      <c r="J42" s="7">
        <f t="shared" si="0"/>
        <v>157.39978027343705</v>
      </c>
      <c r="K42" s="7">
        <f t="shared" si="1"/>
        <v>298.97857055664099</v>
      </c>
      <c r="L42" s="8">
        <f t="shared" si="2"/>
        <v>1.8994853108260465</v>
      </c>
      <c r="M42" s="8">
        <f t="shared" si="5"/>
        <v>2.0980598866540197</v>
      </c>
      <c r="P42" s="6">
        <f t="shared" si="4"/>
        <v>-5.5798516957169232E-2</v>
      </c>
    </row>
    <row r="43" spans="1:16" x14ac:dyDescent="0.15">
      <c r="A43" s="6">
        <v>21</v>
      </c>
      <c r="B43" s="6">
        <v>41</v>
      </c>
      <c r="D43">
        <v>878.54681396484398</v>
      </c>
      <c r="E43">
        <v>623.77575683593795</v>
      </c>
      <c r="F43">
        <v>467.28695678710898</v>
      </c>
      <c r="G43">
        <v>465.81851196289102</v>
      </c>
      <c r="I43" s="7">
        <f t="shared" si="0"/>
        <v>411.259857177735</v>
      </c>
      <c r="J43" s="7">
        <f t="shared" si="0"/>
        <v>157.95724487304693</v>
      </c>
      <c r="K43" s="7">
        <f t="shared" si="1"/>
        <v>300.68978576660214</v>
      </c>
      <c r="L43" s="8">
        <f t="shared" si="2"/>
        <v>1.9036150320820797</v>
      </c>
      <c r="M43" s="8">
        <f t="shared" si="5"/>
        <v>2.1070328902473201</v>
      </c>
      <c r="P43" s="6">
        <f t="shared" si="4"/>
        <v>0.37164384764906738</v>
      </c>
    </row>
    <row r="44" spans="1:16" x14ac:dyDescent="0.15">
      <c r="A44" s="6">
        <v>21.5</v>
      </c>
      <c r="B44" s="6">
        <v>42</v>
      </c>
      <c r="D44">
        <v>883.20703125</v>
      </c>
      <c r="E44">
        <v>627.74127197265602</v>
      </c>
      <c r="F44">
        <v>465.95236206054699</v>
      </c>
      <c r="G44">
        <v>464.69073486328102</v>
      </c>
      <c r="I44" s="7">
        <f t="shared" si="0"/>
        <v>417.25466918945301</v>
      </c>
      <c r="J44" s="7">
        <f t="shared" si="0"/>
        <v>163.050537109375</v>
      </c>
      <c r="K44" s="7">
        <f t="shared" si="1"/>
        <v>303.11929321289051</v>
      </c>
      <c r="L44" s="8">
        <f t="shared" si="2"/>
        <v>1.8590511787738349</v>
      </c>
      <c r="M44" s="8">
        <f t="shared" si="5"/>
        <v>2.067312319276343</v>
      </c>
      <c r="P44" s="6">
        <f t="shared" si="4"/>
        <v>-1.5205045954899572</v>
      </c>
    </row>
    <row r="45" spans="1:16" x14ac:dyDescent="0.15">
      <c r="A45" s="6">
        <v>22</v>
      </c>
      <c r="B45" s="6">
        <v>43</v>
      </c>
      <c r="D45">
        <v>877.492919921875</v>
      </c>
      <c r="E45">
        <v>621.56927490234398</v>
      </c>
      <c r="F45">
        <v>467.98449707031301</v>
      </c>
      <c r="G45">
        <v>466.54064941406301</v>
      </c>
      <c r="I45" s="7">
        <f t="shared" si="0"/>
        <v>409.50842285156199</v>
      </c>
      <c r="J45" s="7">
        <f t="shared" si="0"/>
        <v>155.02862548828097</v>
      </c>
      <c r="K45" s="7">
        <f t="shared" si="1"/>
        <v>300.98838500976535</v>
      </c>
      <c r="L45" s="8">
        <f t="shared" si="2"/>
        <v>1.9415019907566546</v>
      </c>
      <c r="M45" s="8">
        <f t="shared" si="5"/>
        <v>2.1546064135964302</v>
      </c>
      <c r="P45" s="6">
        <f t="shared" si="4"/>
        <v>2.6378793507950169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869.64978027343795</v>
      </c>
      <c r="E46">
        <v>617.45843505859398</v>
      </c>
      <c r="F46">
        <v>466.17126464843801</v>
      </c>
      <c r="G46">
        <v>464.80679321289102</v>
      </c>
      <c r="I46" s="7">
        <f t="shared" si="0"/>
        <v>403.47851562499994</v>
      </c>
      <c r="J46" s="7">
        <f t="shared" si="0"/>
        <v>152.65164184570295</v>
      </c>
      <c r="K46" s="7">
        <f t="shared" si="1"/>
        <v>296.6223663330079</v>
      </c>
      <c r="L46" s="8">
        <f t="shared" si="2"/>
        <v>1.9431324992418195</v>
      </c>
      <c r="M46" s="8">
        <f t="shared" si="5"/>
        <v>2.1610802044188628</v>
      </c>
      <c r="P46" s="6">
        <f t="shared" si="4"/>
        <v>2.9462679999618144</v>
      </c>
    </row>
    <row r="47" spans="1:16" x14ac:dyDescent="0.15">
      <c r="A47" s="6">
        <v>23</v>
      </c>
      <c r="B47" s="6">
        <v>45</v>
      </c>
      <c r="D47">
        <v>877.61267089843795</v>
      </c>
      <c r="E47">
        <v>618.30633544921898</v>
      </c>
      <c r="F47">
        <v>466.774658203125</v>
      </c>
      <c r="G47">
        <v>465.15652465820301</v>
      </c>
      <c r="I47" s="7">
        <f t="shared" si="0"/>
        <v>410.83801269531295</v>
      </c>
      <c r="J47" s="7">
        <f t="shared" si="0"/>
        <v>153.14981079101597</v>
      </c>
      <c r="K47" s="7">
        <f t="shared" si="1"/>
        <v>303.6331451416018</v>
      </c>
      <c r="L47" s="8">
        <f t="shared" si="2"/>
        <v>1.9825890973899489</v>
      </c>
      <c r="M47" s="8">
        <f t="shared" si="5"/>
        <v>2.20538008490426</v>
      </c>
      <c r="P47" s="6">
        <f t="shared" si="4"/>
        <v>5.056558658999311</v>
      </c>
    </row>
    <row r="48" spans="1:16" x14ac:dyDescent="0.15">
      <c r="A48" s="6">
        <v>23.5</v>
      </c>
      <c r="B48" s="6">
        <v>46</v>
      </c>
      <c r="D48">
        <v>869.611083984375</v>
      </c>
      <c r="E48">
        <v>614.70465087890602</v>
      </c>
      <c r="F48">
        <v>467.01019287109398</v>
      </c>
      <c r="G48">
        <v>465.31192016601602</v>
      </c>
      <c r="I48" s="7">
        <f t="shared" si="0"/>
        <v>402.60089111328102</v>
      </c>
      <c r="J48" s="7">
        <f t="shared" si="0"/>
        <v>149.39273071289</v>
      </c>
      <c r="K48" s="7">
        <f t="shared" si="1"/>
        <v>298.02597961425806</v>
      </c>
      <c r="L48" s="8">
        <f t="shared" si="2"/>
        <v>1.9949162063783308</v>
      </c>
      <c r="M48" s="8">
        <f t="shared" si="5"/>
        <v>2.2225504762299093</v>
      </c>
      <c r="P48" s="6">
        <f t="shared" si="4"/>
        <v>5.8744957737163706</v>
      </c>
    </row>
    <row r="49" spans="1:22" x14ac:dyDescent="0.15">
      <c r="A49" s="6">
        <v>24</v>
      </c>
      <c r="B49" s="6">
        <v>47</v>
      </c>
      <c r="D49">
        <v>870.35076904296898</v>
      </c>
      <c r="E49">
        <v>613.74908447265602</v>
      </c>
      <c r="F49">
        <v>466.42495727539102</v>
      </c>
      <c r="G49">
        <v>464.91946411132801</v>
      </c>
      <c r="I49" s="7">
        <f t="shared" si="0"/>
        <v>403.92581176757795</v>
      </c>
      <c r="J49" s="7">
        <f t="shared" si="0"/>
        <v>148.82962036132801</v>
      </c>
      <c r="K49" s="7">
        <f t="shared" si="1"/>
        <v>299.74507751464836</v>
      </c>
      <c r="L49" s="8">
        <f t="shared" si="2"/>
        <v>2.0140149305422423</v>
      </c>
      <c r="M49" s="8">
        <f t="shared" si="5"/>
        <v>2.2464924827310888</v>
      </c>
      <c r="P49" s="6">
        <f t="shared" si="4"/>
        <v>7.0150088433782383</v>
      </c>
    </row>
    <row r="50" spans="1:22" x14ac:dyDescent="0.15">
      <c r="A50" s="6">
        <v>24.5</v>
      </c>
      <c r="B50" s="6">
        <v>48</v>
      </c>
      <c r="D50">
        <v>872.94561767578102</v>
      </c>
      <c r="E50">
        <v>612.14324951171898</v>
      </c>
      <c r="F50">
        <v>467.38299560546898</v>
      </c>
      <c r="G50">
        <v>465.82458496093801</v>
      </c>
      <c r="I50" s="7">
        <f t="shared" si="0"/>
        <v>405.56262207031205</v>
      </c>
      <c r="J50" s="7">
        <f t="shared" si="0"/>
        <v>146.31866455078097</v>
      </c>
      <c r="K50" s="7">
        <f t="shared" si="1"/>
        <v>303.1395568847654</v>
      </c>
      <c r="L50" s="8">
        <f t="shared" si="2"/>
        <v>2.0717764053919354</v>
      </c>
      <c r="M50" s="8">
        <f t="shared" si="5"/>
        <v>2.3090972399180494</v>
      </c>
      <c r="P50" s="6">
        <f t="shared" si="4"/>
        <v>9.997279514435764</v>
      </c>
    </row>
    <row r="51" spans="1:22" x14ac:dyDescent="0.15">
      <c r="A51" s="6">
        <v>25</v>
      </c>
      <c r="B51" s="6">
        <v>49</v>
      </c>
      <c r="D51">
        <v>878.00524902343795</v>
      </c>
      <c r="E51">
        <v>614.863037109375</v>
      </c>
      <c r="F51">
        <v>467.11682128906301</v>
      </c>
      <c r="G51">
        <v>465.22155761718801</v>
      </c>
      <c r="I51" s="7">
        <f t="shared" si="0"/>
        <v>410.88842773437494</v>
      </c>
      <c r="J51" s="7">
        <f t="shared" si="0"/>
        <v>149.64147949218699</v>
      </c>
      <c r="K51" s="7">
        <f t="shared" si="1"/>
        <v>306.13939208984402</v>
      </c>
      <c r="L51" s="8">
        <f t="shared" si="2"/>
        <v>2.0458190678730093</v>
      </c>
      <c r="M51" s="8">
        <f t="shared" si="5"/>
        <v>2.2879831847363907</v>
      </c>
      <c r="P51" s="6">
        <f t="shared" si="4"/>
        <v>8.9914801096508228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879.22375488281295</v>
      </c>
      <c r="E52">
        <v>615.39099121093795</v>
      </c>
      <c r="F52">
        <v>467.12628173828102</v>
      </c>
      <c r="G52">
        <v>465.40982055664102</v>
      </c>
      <c r="I52" s="7">
        <f t="shared" si="0"/>
        <v>412.09747314453193</v>
      </c>
      <c r="J52" s="7">
        <f t="shared" si="0"/>
        <v>149.98117065429693</v>
      </c>
      <c r="K52" s="7">
        <f t="shared" si="1"/>
        <v>307.11065368652407</v>
      </c>
      <c r="L52" s="8">
        <f t="shared" si="2"/>
        <v>2.0476613987392249</v>
      </c>
      <c r="M52" s="8">
        <f t="shared" si="5"/>
        <v>2.2946687979398743</v>
      </c>
      <c r="P52" s="6">
        <f t="shared" si="4"/>
        <v>9.3099592328145953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878.64923095703102</v>
      </c>
      <c r="E53">
        <v>616.04705810546898</v>
      </c>
      <c r="F53">
        <v>467.94403076171898</v>
      </c>
      <c r="G53">
        <v>466.64688110351602</v>
      </c>
      <c r="I53" s="7">
        <f t="shared" si="0"/>
        <v>410.70520019531205</v>
      </c>
      <c r="J53" s="7">
        <f t="shared" si="0"/>
        <v>149.40017700195295</v>
      </c>
      <c r="K53" s="7">
        <f t="shared" si="1"/>
        <v>306.12507629394497</v>
      </c>
      <c r="L53" s="8">
        <f t="shared" si="2"/>
        <v>2.0490275342173345</v>
      </c>
      <c r="M53" s="8">
        <f t="shared" si="5"/>
        <v>2.3008782157552514</v>
      </c>
      <c r="P53" s="6">
        <f t="shared" si="4"/>
        <v>9.6057540807977801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895.84423828125</v>
      </c>
      <c r="E54">
        <v>625.00891113281295</v>
      </c>
      <c r="F54">
        <v>466.1943359375</v>
      </c>
      <c r="G54">
        <v>464.71115112304699</v>
      </c>
      <c r="I54" s="7">
        <f t="shared" si="0"/>
        <v>429.64990234375</v>
      </c>
      <c r="J54" s="7">
        <f t="shared" si="0"/>
        <v>160.29776000976597</v>
      </c>
      <c r="K54" s="7">
        <f t="shared" si="1"/>
        <v>317.44147033691382</v>
      </c>
      <c r="L54" s="8">
        <f t="shared" si="2"/>
        <v>1.9803238068802338</v>
      </c>
      <c r="M54" s="8">
        <f t="shared" si="5"/>
        <v>2.2370177707554184</v>
      </c>
      <c r="P54" s="6">
        <f t="shared" si="4"/>
        <v>6.5636668541844108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903.93829345703102</v>
      </c>
      <c r="E55">
        <v>620.15264892578102</v>
      </c>
      <c r="F55">
        <v>467.63970947265602</v>
      </c>
      <c r="G55">
        <v>466.11416625976602</v>
      </c>
      <c r="I55" s="7">
        <f t="shared" si="0"/>
        <v>436.298583984375</v>
      </c>
      <c r="J55" s="7">
        <f t="shared" si="0"/>
        <v>154.038482666015</v>
      </c>
      <c r="K55" s="7">
        <f t="shared" si="1"/>
        <v>328.47164611816447</v>
      </c>
      <c r="L55" s="8">
        <f t="shared" si="2"/>
        <v>2.1323999070437099</v>
      </c>
      <c r="M55" s="8">
        <f t="shared" si="5"/>
        <v>2.3939371532561617</v>
      </c>
      <c r="P55" s="6">
        <f t="shared" si="4"/>
        <v>14.038754901485317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909.36853027343795</v>
      </c>
      <c r="E56">
        <v>617.25036621093795</v>
      </c>
      <c r="F56">
        <v>466.45632934570301</v>
      </c>
      <c r="G56">
        <v>465.34744262695301</v>
      </c>
      <c r="I56" s="7">
        <f t="shared" si="0"/>
        <v>442.91220092773494</v>
      </c>
      <c r="J56" s="7">
        <f t="shared" si="0"/>
        <v>151.90292358398494</v>
      </c>
      <c r="K56" s="7">
        <f t="shared" si="1"/>
        <v>336.58015441894548</v>
      </c>
      <c r="L56" s="8">
        <f t="shared" si="2"/>
        <v>2.2157582387336685</v>
      </c>
      <c r="M56" s="8">
        <f t="shared" si="5"/>
        <v>2.4821387672833883</v>
      </c>
      <c r="P56" s="6">
        <f t="shared" si="4"/>
        <v>18.240369898054947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912.60638427734398</v>
      </c>
      <c r="E57">
        <v>615.69158935546898</v>
      </c>
      <c r="F57">
        <v>467.08279418945301</v>
      </c>
      <c r="G57">
        <v>465.82797241210898</v>
      </c>
      <c r="I57" s="7">
        <f t="shared" si="0"/>
        <v>445.52359008789097</v>
      </c>
      <c r="J57" s="7">
        <f t="shared" si="0"/>
        <v>149.86361694336</v>
      </c>
      <c r="K57" s="7">
        <f t="shared" si="1"/>
        <v>340.61905822753897</v>
      </c>
      <c r="L57" s="8">
        <f t="shared" si="2"/>
        <v>2.2728602523738219</v>
      </c>
      <c r="M57" s="8">
        <f t="shared" si="5"/>
        <v>2.5440840632608093</v>
      </c>
      <c r="P57" s="6">
        <f t="shared" si="4"/>
        <v>21.191226154101859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911.14898681640602</v>
      </c>
      <c r="E58">
        <v>613.752197265625</v>
      </c>
      <c r="F58">
        <v>466.654052734375</v>
      </c>
      <c r="G58">
        <v>465.31796264648398</v>
      </c>
      <c r="I58" s="7">
        <f t="shared" si="0"/>
        <v>444.49493408203102</v>
      </c>
      <c r="J58" s="7">
        <f t="shared" si="0"/>
        <v>148.43423461914102</v>
      </c>
      <c r="K58" s="7">
        <f t="shared" si="1"/>
        <v>340.59096984863231</v>
      </c>
      <c r="L58" s="8">
        <f t="shared" si="2"/>
        <v>2.2945580628521132</v>
      </c>
      <c r="M58" s="8">
        <f t="shared" si="5"/>
        <v>2.5706251560763684</v>
      </c>
      <c r="P58" s="6">
        <f t="shared" si="4"/>
        <v>22.455550563911146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911.16204833984398</v>
      </c>
      <c r="E59">
        <v>612.97961425781295</v>
      </c>
      <c r="F59">
        <v>467.59509277343801</v>
      </c>
      <c r="G59">
        <v>466.15426635742199</v>
      </c>
      <c r="I59" s="7">
        <f t="shared" si="0"/>
        <v>443.56695556640597</v>
      </c>
      <c r="J59" s="7">
        <f t="shared" si="0"/>
        <v>146.82534790039097</v>
      </c>
      <c r="K59" s="7">
        <f t="shared" si="1"/>
        <v>340.78921203613231</v>
      </c>
      <c r="L59" s="8">
        <f t="shared" si="2"/>
        <v>2.321051622961793</v>
      </c>
      <c r="M59" s="8">
        <f t="shared" si="5"/>
        <v>2.6019619985233158</v>
      </c>
      <c r="P59" s="6">
        <f t="shared" si="4"/>
        <v>23.948327636330596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904.70153808593795</v>
      </c>
      <c r="E60">
        <v>611.34655761718795</v>
      </c>
      <c r="F60">
        <v>467.06237792968801</v>
      </c>
      <c r="G60">
        <v>465.37127685546898</v>
      </c>
      <c r="I60" s="7">
        <f t="shared" si="0"/>
        <v>437.63916015624994</v>
      </c>
      <c r="J60" s="7">
        <f t="shared" si="0"/>
        <v>145.97528076171898</v>
      </c>
      <c r="K60" s="7">
        <f t="shared" si="1"/>
        <v>335.45646362304666</v>
      </c>
      <c r="L60" s="8">
        <f t="shared" si="2"/>
        <v>2.298036091265514</v>
      </c>
      <c r="M60" s="8">
        <f t="shared" si="5"/>
        <v>2.5837897491643043</v>
      </c>
      <c r="P60" s="6">
        <f t="shared" si="4"/>
        <v>23.0826655249246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905.49035644531295</v>
      </c>
      <c r="E61">
        <v>610.35076904296898</v>
      </c>
      <c r="F61">
        <v>467.587890625</v>
      </c>
      <c r="G61">
        <v>465.99472045898398</v>
      </c>
      <c r="I61" s="7">
        <f t="shared" si="0"/>
        <v>437.90246582031295</v>
      </c>
      <c r="J61" s="7">
        <f t="shared" si="0"/>
        <v>144.356048583985</v>
      </c>
      <c r="K61" s="7">
        <f t="shared" si="1"/>
        <v>336.85323181152347</v>
      </c>
      <c r="L61" s="8">
        <f t="shared" si="2"/>
        <v>2.3334888639290052</v>
      </c>
      <c r="M61" s="8">
        <f t="shared" si="5"/>
        <v>2.624085804165063</v>
      </c>
      <c r="P61" s="6">
        <f t="shared" si="4"/>
        <v>25.00222800528374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912.32043457031295</v>
      </c>
      <c r="E62">
        <v>615.65081787109398</v>
      </c>
      <c r="F62">
        <v>466.51947021484398</v>
      </c>
      <c r="G62">
        <v>464.89111328125</v>
      </c>
      <c r="I62" s="7">
        <f t="shared" si="0"/>
        <v>445.80096435546898</v>
      </c>
      <c r="J62" s="7">
        <f t="shared" si="0"/>
        <v>150.75970458984398</v>
      </c>
      <c r="K62" s="7">
        <f t="shared" si="1"/>
        <v>340.26917114257822</v>
      </c>
      <c r="L62" s="8">
        <f t="shared" si="2"/>
        <v>2.2570299674459608</v>
      </c>
      <c r="M62" s="8">
        <f t="shared" si="5"/>
        <v>2.5524701900192865</v>
      </c>
      <c r="P62" s="6">
        <f t="shared" si="4"/>
        <v>21.590711768284329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891.67901611328102</v>
      </c>
      <c r="E63">
        <v>609.97332763671898</v>
      </c>
      <c r="F63">
        <v>467.31719970703102</v>
      </c>
      <c r="G63">
        <v>466.13760375976602</v>
      </c>
      <c r="I63" s="7">
        <f t="shared" si="0"/>
        <v>424.36181640625</v>
      </c>
      <c r="J63" s="7">
        <f t="shared" si="0"/>
        <v>143.83572387695295</v>
      </c>
      <c r="K63" s="7">
        <f t="shared" si="1"/>
        <v>323.6768096923829</v>
      </c>
      <c r="L63" s="8">
        <f t="shared" si="2"/>
        <v>2.2503228055450153</v>
      </c>
      <c r="M63" s="8">
        <f t="shared" si="5"/>
        <v>2.5506063104556085</v>
      </c>
      <c r="P63" s="6">
        <f t="shared" si="4"/>
        <v>21.50192309459711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894.37951660156295</v>
      </c>
      <c r="E64">
        <v>610.33245849609398</v>
      </c>
      <c r="F64">
        <v>467.10623168945301</v>
      </c>
      <c r="G64">
        <v>465.88241577148398</v>
      </c>
      <c r="I64" s="7">
        <f t="shared" si="0"/>
        <v>427.27328491210994</v>
      </c>
      <c r="J64" s="7">
        <f t="shared" si="0"/>
        <v>144.45004272461</v>
      </c>
      <c r="K64" s="7">
        <f t="shared" si="1"/>
        <v>326.15825500488296</v>
      </c>
      <c r="L64" s="8">
        <f t="shared" si="2"/>
        <v>2.2579311771246382</v>
      </c>
      <c r="M64" s="8">
        <f t="shared" si="5"/>
        <v>2.5630579643724989</v>
      </c>
      <c r="P64" s="6">
        <f t="shared" si="4"/>
        <v>22.095076138408213</v>
      </c>
      <c r="R64" s="29"/>
      <c r="S64" s="29"/>
      <c r="T64" s="29"/>
      <c r="U64" s="18">
        <v>12.5</v>
      </c>
      <c r="V64" s="20">
        <f t="shared" ref="V64:V83" si="6">L26</f>
        <v>1.9864145159160598</v>
      </c>
    </row>
    <row r="65" spans="1:22" x14ac:dyDescent="0.15">
      <c r="A65" s="6">
        <v>32</v>
      </c>
      <c r="B65" s="6">
        <v>63</v>
      </c>
      <c r="D65">
        <v>889.421875</v>
      </c>
      <c r="E65">
        <v>612.23992919921898</v>
      </c>
      <c r="F65">
        <v>467.03326416015602</v>
      </c>
      <c r="G65">
        <v>465.16937255859398</v>
      </c>
      <c r="I65" s="7">
        <f t="shared" si="0"/>
        <v>422.38861083984398</v>
      </c>
      <c r="J65" s="7">
        <f t="shared" si="0"/>
        <v>147.070556640625</v>
      </c>
      <c r="K65" s="7">
        <f t="shared" si="1"/>
        <v>319.43922119140649</v>
      </c>
      <c r="L65" s="8">
        <f t="shared" si="2"/>
        <v>2.1720134096722963</v>
      </c>
      <c r="M65" s="8">
        <f t="shared" si="5"/>
        <v>2.4819834792574249</v>
      </c>
      <c r="P65" s="6">
        <f t="shared" si="4"/>
        <v>18.232972522101328</v>
      </c>
      <c r="U65" s="18">
        <v>13</v>
      </c>
      <c r="V65" s="20">
        <f t="shared" si="6"/>
        <v>1.9805467153065135</v>
      </c>
    </row>
    <row r="66" spans="1:22" x14ac:dyDescent="0.15">
      <c r="A66" s="6">
        <v>32.5</v>
      </c>
      <c r="B66" s="6">
        <v>64</v>
      </c>
      <c r="D66">
        <v>884.96392822265602</v>
      </c>
      <c r="E66">
        <v>610.5849609375</v>
      </c>
      <c r="F66">
        <v>467.906982421875</v>
      </c>
      <c r="G66">
        <v>466.12741088867199</v>
      </c>
      <c r="I66" s="7">
        <f t="shared" ref="I66:J129" si="7">D66-F66</f>
        <v>417.05694580078102</v>
      </c>
      <c r="J66" s="7">
        <f t="shared" si="7"/>
        <v>144.45755004882801</v>
      </c>
      <c r="K66" s="7">
        <f t="shared" ref="K66:K129" si="8">I66-0.7*J66</f>
        <v>315.93666076660145</v>
      </c>
      <c r="L66" s="8">
        <f t="shared" ref="L66:L129" si="9">K66/J66</f>
        <v>2.1870553713517356</v>
      </c>
      <c r="M66" s="8">
        <f t="shared" si="5"/>
        <v>2.5018687232741317</v>
      </c>
      <c r="P66" s="6">
        <f t="shared" si="4"/>
        <v>19.180235680406469</v>
      </c>
      <c r="U66" s="18">
        <v>13.5</v>
      </c>
      <c r="V66" s="20">
        <f t="shared" si="6"/>
        <v>1.9952240938058334</v>
      </c>
    </row>
    <row r="67" spans="1:22" x14ac:dyDescent="0.15">
      <c r="A67" s="6">
        <v>33</v>
      </c>
      <c r="B67" s="6">
        <v>65</v>
      </c>
      <c r="D67">
        <v>882.10089111328102</v>
      </c>
      <c r="E67">
        <v>612.45269775390602</v>
      </c>
      <c r="F67">
        <v>466.82647705078102</v>
      </c>
      <c r="G67">
        <v>465.41171264648398</v>
      </c>
      <c r="I67" s="7">
        <f t="shared" si="7"/>
        <v>415.2744140625</v>
      </c>
      <c r="J67" s="7">
        <f t="shared" si="7"/>
        <v>147.04098510742205</v>
      </c>
      <c r="K67" s="7">
        <f t="shared" si="8"/>
        <v>312.34572448730455</v>
      </c>
      <c r="L67" s="8">
        <f t="shared" si="9"/>
        <v>2.1242085957130779</v>
      </c>
      <c r="M67" s="8">
        <f t="shared" si="5"/>
        <v>2.4438652299727415</v>
      </c>
      <c r="P67" s="6">
        <f t="shared" si="4"/>
        <v>16.417153054352507</v>
      </c>
      <c r="U67" s="18">
        <v>14</v>
      </c>
      <c r="V67" s="20">
        <f t="shared" si="6"/>
        <v>1.9886610781147942</v>
      </c>
    </row>
    <row r="68" spans="1:22" x14ac:dyDescent="0.15">
      <c r="A68" s="6">
        <v>33.5</v>
      </c>
      <c r="B68" s="6">
        <v>66</v>
      </c>
      <c r="D68">
        <v>876.66442871093795</v>
      </c>
      <c r="E68">
        <v>611.95977783203102</v>
      </c>
      <c r="F68">
        <v>467.55197143554699</v>
      </c>
      <c r="G68">
        <v>465.78564453125</v>
      </c>
      <c r="I68" s="7">
        <f t="shared" si="7"/>
        <v>409.11245727539097</v>
      </c>
      <c r="J68" s="7">
        <f t="shared" si="7"/>
        <v>146.17413330078102</v>
      </c>
      <c r="K68" s="7">
        <f t="shared" si="8"/>
        <v>306.79056396484424</v>
      </c>
      <c r="L68" s="8">
        <f t="shared" si="9"/>
        <v>2.0988020044118505</v>
      </c>
      <c r="M68" s="8">
        <f t="shared" si="5"/>
        <v>2.4233019210087816</v>
      </c>
      <c r="P68" s="6">
        <f t="shared" si="4"/>
        <v>15.437589264336166</v>
      </c>
      <c r="U68" s="18">
        <v>14.5</v>
      </c>
      <c r="V68" s="20">
        <f t="shared" si="6"/>
        <v>2.0158301794583284</v>
      </c>
    </row>
    <row r="69" spans="1:22" x14ac:dyDescent="0.15">
      <c r="A69" s="6">
        <v>34</v>
      </c>
      <c r="B69" s="6">
        <v>67</v>
      </c>
      <c r="D69">
        <v>874.32775878906295</v>
      </c>
      <c r="E69">
        <v>611.20281982421898</v>
      </c>
      <c r="F69">
        <v>468.03668212890602</v>
      </c>
      <c r="G69">
        <v>466.43325805664102</v>
      </c>
      <c r="I69" s="7">
        <f t="shared" si="7"/>
        <v>406.29107666015693</v>
      </c>
      <c r="J69" s="7">
        <f t="shared" si="7"/>
        <v>144.76956176757795</v>
      </c>
      <c r="K69" s="7">
        <f t="shared" si="8"/>
        <v>304.95238342285234</v>
      </c>
      <c r="L69" s="8">
        <f t="shared" si="9"/>
        <v>2.1064675453838966</v>
      </c>
      <c r="M69" s="8">
        <f t="shared" si="5"/>
        <v>2.4358107443180956</v>
      </c>
      <c r="P69" s="6">
        <f t="shared" si="4"/>
        <v>16.033465657138116</v>
      </c>
      <c r="U69" s="18">
        <v>15</v>
      </c>
      <c r="V69" s="20">
        <f t="shared" si="6"/>
        <v>1.982913144470827</v>
      </c>
    </row>
    <row r="70" spans="1:22" x14ac:dyDescent="0.15">
      <c r="A70" s="6">
        <v>34.5</v>
      </c>
      <c r="B70" s="6">
        <v>68</v>
      </c>
      <c r="D70">
        <v>873.65344238281295</v>
      </c>
      <c r="E70">
        <v>613.522216796875</v>
      </c>
      <c r="F70">
        <v>466.7470703125</v>
      </c>
      <c r="G70">
        <v>465.17468261718801</v>
      </c>
      <c r="I70" s="7">
        <f t="shared" si="7"/>
        <v>406.90637207031295</v>
      </c>
      <c r="J70" s="7">
        <f t="shared" si="7"/>
        <v>148.34753417968699</v>
      </c>
      <c r="K70" s="7">
        <f t="shared" si="8"/>
        <v>303.06309814453209</v>
      </c>
      <c r="L70" s="8">
        <f t="shared" si="9"/>
        <v>2.0429264282710946</v>
      </c>
      <c r="M70" s="8">
        <f t="shared" si="5"/>
        <v>2.3771129095425612</v>
      </c>
      <c r="P70" s="6">
        <f t="shared" ref="P70:P133" si="10">(M70-$O$2)/$O$2*100</f>
        <v>13.237307042819307</v>
      </c>
      <c r="U70" s="18">
        <v>15.5</v>
      </c>
      <c r="V70" s="20">
        <f t="shared" si="6"/>
        <v>1.9944757944218789</v>
      </c>
    </row>
    <row r="71" spans="1:22" x14ac:dyDescent="0.15">
      <c r="A71" s="6">
        <v>35</v>
      </c>
      <c r="B71" s="6">
        <v>69</v>
      </c>
      <c r="D71">
        <v>870.87561035156295</v>
      </c>
      <c r="E71">
        <v>611.77679443359398</v>
      </c>
      <c r="F71">
        <v>467.65783691406301</v>
      </c>
      <c r="G71">
        <v>466.35388183593801</v>
      </c>
      <c r="I71" s="7">
        <f t="shared" si="7"/>
        <v>403.21777343749994</v>
      </c>
      <c r="J71" s="7">
        <f t="shared" si="7"/>
        <v>145.42291259765597</v>
      </c>
      <c r="K71" s="7">
        <f t="shared" si="8"/>
        <v>301.42173461914081</v>
      </c>
      <c r="L71" s="8">
        <f t="shared" si="9"/>
        <v>2.0727251932650352</v>
      </c>
      <c r="M71" s="8">
        <f t="shared" si="5"/>
        <v>2.4117549568737697</v>
      </c>
      <c r="P71" s="6">
        <f t="shared" si="10"/>
        <v>14.887532463113216</v>
      </c>
      <c r="U71" s="18">
        <v>16</v>
      </c>
      <c r="V71" s="20">
        <f t="shared" si="6"/>
        <v>1.9690123581294323</v>
      </c>
    </row>
    <row r="72" spans="1:22" x14ac:dyDescent="0.15">
      <c r="A72" s="6">
        <v>35.5</v>
      </c>
      <c r="B72" s="6">
        <v>70</v>
      </c>
      <c r="D72">
        <v>874.22479248046898</v>
      </c>
      <c r="E72">
        <v>614.54937744140602</v>
      </c>
      <c r="F72">
        <v>467.17807006835898</v>
      </c>
      <c r="G72">
        <v>465.96029663085898</v>
      </c>
      <c r="I72" s="7">
        <f t="shared" si="7"/>
        <v>407.04672241211</v>
      </c>
      <c r="J72" s="7">
        <f t="shared" si="7"/>
        <v>148.58908081054705</v>
      </c>
      <c r="K72" s="7">
        <f t="shared" si="8"/>
        <v>303.03436584472706</v>
      </c>
      <c r="L72" s="8">
        <f t="shared" si="9"/>
        <v>2.039412076524652</v>
      </c>
      <c r="M72" s="8">
        <f t="shared" si="5"/>
        <v>2.3832851224706539</v>
      </c>
      <c r="P72" s="6">
        <f t="shared" si="10"/>
        <v>13.531329580691351</v>
      </c>
      <c r="U72" s="18">
        <v>16.5</v>
      </c>
      <c r="V72" s="20">
        <f t="shared" si="6"/>
        <v>1.9915345568882794</v>
      </c>
    </row>
    <row r="73" spans="1:22" x14ac:dyDescent="0.15">
      <c r="A73" s="6">
        <v>36</v>
      </c>
      <c r="B73" s="6">
        <v>71</v>
      </c>
      <c r="D73">
        <v>870.174072265625</v>
      </c>
      <c r="E73">
        <v>613.95867919921898</v>
      </c>
      <c r="F73">
        <v>467.24765014648398</v>
      </c>
      <c r="G73">
        <v>465.88128662109398</v>
      </c>
      <c r="I73" s="7">
        <f t="shared" si="7"/>
        <v>402.92642211914102</v>
      </c>
      <c r="J73" s="7">
        <f t="shared" si="7"/>
        <v>148.077392578125</v>
      </c>
      <c r="K73" s="7">
        <f t="shared" si="8"/>
        <v>299.27224731445352</v>
      </c>
      <c r="L73" s="8">
        <f t="shared" si="9"/>
        <v>2.0210529244466455</v>
      </c>
      <c r="M73" s="8">
        <f t="shared" si="5"/>
        <v>2.369769252729915</v>
      </c>
      <c r="P73" s="6">
        <f t="shared" si="10"/>
        <v>12.887481034146154</v>
      </c>
      <c r="U73" s="18">
        <v>17</v>
      </c>
      <c r="V73" s="20">
        <f t="shared" si="6"/>
        <v>1.9280771255370748</v>
      </c>
    </row>
    <row r="74" spans="1:22" x14ac:dyDescent="0.15">
      <c r="A74" s="6">
        <v>36.5</v>
      </c>
      <c r="B74" s="6">
        <v>72</v>
      </c>
      <c r="D74">
        <v>862.359619140625</v>
      </c>
      <c r="E74">
        <v>613.28277587890602</v>
      </c>
      <c r="F74">
        <v>468.39016723632801</v>
      </c>
      <c r="G74">
        <v>466.89944458007801</v>
      </c>
      <c r="I74" s="7">
        <f t="shared" si="7"/>
        <v>393.96945190429699</v>
      </c>
      <c r="J74" s="7">
        <f t="shared" si="7"/>
        <v>146.38333129882801</v>
      </c>
      <c r="K74" s="7">
        <f t="shared" si="8"/>
        <v>291.50111999511739</v>
      </c>
      <c r="L74" s="8">
        <f t="shared" si="9"/>
        <v>1.9913545989744206</v>
      </c>
      <c r="M74" s="8">
        <f t="shared" si="5"/>
        <v>2.3449142095949576</v>
      </c>
      <c r="P74" s="6">
        <f t="shared" si="10"/>
        <v>11.703474107198241</v>
      </c>
      <c r="U74" s="18">
        <v>17.5</v>
      </c>
      <c r="V74" s="20">
        <f t="shared" si="6"/>
        <v>1.9611910238854153</v>
      </c>
    </row>
    <row r="75" spans="1:22" x14ac:dyDescent="0.15">
      <c r="A75" s="6">
        <v>37</v>
      </c>
      <c r="B75" s="6">
        <v>73</v>
      </c>
      <c r="D75">
        <v>859.23889160156295</v>
      </c>
      <c r="E75">
        <v>613.60430908203102</v>
      </c>
      <c r="F75">
        <v>467.13269042968801</v>
      </c>
      <c r="G75">
        <v>465.35348510742199</v>
      </c>
      <c r="I75" s="7">
        <f t="shared" si="7"/>
        <v>392.10620117187494</v>
      </c>
      <c r="J75" s="7">
        <f t="shared" si="7"/>
        <v>148.25082397460903</v>
      </c>
      <c r="K75" s="7">
        <f t="shared" si="8"/>
        <v>288.33062438964862</v>
      </c>
      <c r="L75" s="8">
        <f t="shared" si="9"/>
        <v>1.9448837899142544</v>
      </c>
      <c r="M75" s="8">
        <f t="shared" si="5"/>
        <v>2.3032866828720593</v>
      </c>
      <c r="P75" s="6">
        <f t="shared" si="10"/>
        <v>9.7204849921119543</v>
      </c>
      <c r="U75" s="18">
        <v>18</v>
      </c>
      <c r="V75" s="20">
        <f t="shared" si="6"/>
        <v>1.872620711279021</v>
      </c>
    </row>
    <row r="76" spans="1:22" x14ac:dyDescent="0.15">
      <c r="A76" s="6">
        <v>37.5</v>
      </c>
      <c r="B76" s="6">
        <v>74</v>
      </c>
      <c r="D76">
        <v>857.33038330078102</v>
      </c>
      <c r="E76">
        <v>613.92736816406295</v>
      </c>
      <c r="F76">
        <v>467.44650268554699</v>
      </c>
      <c r="G76">
        <v>466.24346923828102</v>
      </c>
      <c r="I76" s="7">
        <f t="shared" si="7"/>
        <v>389.88388061523403</v>
      </c>
      <c r="J76" s="7">
        <f t="shared" si="7"/>
        <v>147.68389892578193</v>
      </c>
      <c r="K76" s="7">
        <f t="shared" si="8"/>
        <v>286.50515136718667</v>
      </c>
      <c r="L76" s="8">
        <f t="shared" si="9"/>
        <v>1.9399890810789666</v>
      </c>
      <c r="M76" s="8">
        <f t="shared" si="5"/>
        <v>2.3032352563740393</v>
      </c>
      <c r="P76" s="6">
        <f t="shared" si="10"/>
        <v>9.7180352144328808</v>
      </c>
      <c r="U76" s="18">
        <v>18.5</v>
      </c>
      <c r="V76" s="20">
        <f t="shared" si="6"/>
        <v>1.903040754486184</v>
      </c>
    </row>
    <row r="77" spans="1:22" x14ac:dyDescent="0.15">
      <c r="A77" s="6">
        <v>38</v>
      </c>
      <c r="B77" s="6">
        <v>75</v>
      </c>
      <c r="D77">
        <v>852.53948974609398</v>
      </c>
      <c r="E77">
        <v>613.96496582031295</v>
      </c>
      <c r="F77">
        <v>467.283935546875</v>
      </c>
      <c r="G77">
        <v>465.78564453125</v>
      </c>
      <c r="I77" s="7">
        <f t="shared" si="7"/>
        <v>385.25555419921898</v>
      </c>
      <c r="J77" s="7">
        <f t="shared" si="7"/>
        <v>148.17932128906295</v>
      </c>
      <c r="K77" s="7">
        <f t="shared" si="8"/>
        <v>281.53002929687489</v>
      </c>
      <c r="L77" s="8">
        <f t="shared" si="9"/>
        <v>1.8999279173892025</v>
      </c>
      <c r="M77" s="8">
        <f t="shared" si="5"/>
        <v>2.2680173750215427</v>
      </c>
      <c r="P77" s="6">
        <f t="shared" si="10"/>
        <v>8.0403790845531855</v>
      </c>
      <c r="U77" s="18">
        <v>19</v>
      </c>
      <c r="V77" s="20">
        <f t="shared" si="6"/>
        <v>1.9043471319492535</v>
      </c>
    </row>
    <row r="78" spans="1:22" x14ac:dyDescent="0.15">
      <c r="A78" s="6">
        <v>38.5</v>
      </c>
      <c r="B78" s="6">
        <v>76</v>
      </c>
      <c r="D78">
        <v>856.50286865234398</v>
      </c>
      <c r="E78">
        <v>615.29797363281295</v>
      </c>
      <c r="F78">
        <v>467.95159912109398</v>
      </c>
      <c r="G78">
        <v>466.45367431640602</v>
      </c>
      <c r="I78" s="7">
        <f t="shared" si="7"/>
        <v>388.55126953125</v>
      </c>
      <c r="J78" s="7">
        <f t="shared" si="7"/>
        <v>148.84429931640693</v>
      </c>
      <c r="K78" s="7">
        <f t="shared" si="8"/>
        <v>284.36026000976517</v>
      </c>
      <c r="L78" s="8">
        <f t="shared" si="9"/>
        <v>1.9104544904691587</v>
      </c>
      <c r="M78" s="8">
        <f t="shared" si="5"/>
        <v>2.2833872304387666</v>
      </c>
      <c r="P78" s="6">
        <f t="shared" si="10"/>
        <v>8.7725449947618195</v>
      </c>
      <c r="U78" s="18">
        <v>19.5</v>
      </c>
      <c r="V78" s="20">
        <f t="shared" si="6"/>
        <v>1.9061491922188698</v>
      </c>
    </row>
    <row r="79" spans="1:22" x14ac:dyDescent="0.15">
      <c r="A79" s="6">
        <v>39</v>
      </c>
      <c r="B79" s="6">
        <v>77</v>
      </c>
      <c r="D79">
        <v>853.89752197265602</v>
      </c>
      <c r="E79">
        <v>615.77471923828102</v>
      </c>
      <c r="F79">
        <v>467.02569580078102</v>
      </c>
      <c r="G79">
        <v>465.47561645507801</v>
      </c>
      <c r="I79" s="7">
        <f t="shared" si="7"/>
        <v>386.871826171875</v>
      </c>
      <c r="J79" s="7">
        <f t="shared" si="7"/>
        <v>150.29910278320301</v>
      </c>
      <c r="K79" s="7">
        <f t="shared" si="8"/>
        <v>281.66245422363289</v>
      </c>
      <c r="L79" s="8">
        <f t="shared" si="9"/>
        <v>1.8740128783730217</v>
      </c>
      <c r="M79" s="8">
        <f t="shared" si="5"/>
        <v>2.2517889006798968</v>
      </c>
      <c r="P79" s="6">
        <f t="shared" si="10"/>
        <v>7.2673115855360262</v>
      </c>
      <c r="U79" s="18">
        <v>20</v>
      </c>
      <c r="V79" s="20">
        <f t="shared" si="6"/>
        <v>1.9074357439998351</v>
      </c>
    </row>
    <row r="80" spans="1:22" x14ac:dyDescent="0.15">
      <c r="A80" s="6">
        <v>39.5</v>
      </c>
      <c r="B80" s="6">
        <v>78</v>
      </c>
      <c r="D80">
        <v>847.23419189453102</v>
      </c>
      <c r="E80">
        <v>615.44537353515602</v>
      </c>
      <c r="F80">
        <v>467.67788696289102</v>
      </c>
      <c r="G80">
        <v>466.55349731445301</v>
      </c>
      <c r="I80" s="7">
        <f t="shared" si="7"/>
        <v>379.55630493164</v>
      </c>
      <c r="J80" s="7">
        <f t="shared" si="7"/>
        <v>148.89187622070301</v>
      </c>
      <c r="K80" s="7">
        <f t="shared" si="8"/>
        <v>275.3319915771479</v>
      </c>
      <c r="L80" s="8">
        <f t="shared" si="9"/>
        <v>1.8492076167340534</v>
      </c>
      <c r="M80" s="8">
        <f t="shared" si="5"/>
        <v>2.2318269213781963</v>
      </c>
      <c r="P80" s="6">
        <f t="shared" si="10"/>
        <v>6.3163930278626133</v>
      </c>
      <c r="U80" s="18">
        <v>20.5</v>
      </c>
      <c r="V80" s="20">
        <f t="shared" si="6"/>
        <v>1.8994853108260465</v>
      </c>
    </row>
    <row r="81" spans="1:22" x14ac:dyDescent="0.15">
      <c r="A81" s="6">
        <v>40</v>
      </c>
      <c r="B81" s="6">
        <v>79</v>
      </c>
      <c r="D81">
        <v>850.81494140625</v>
      </c>
      <c r="E81">
        <v>619.55828857421898</v>
      </c>
      <c r="F81">
        <v>466.82269287109398</v>
      </c>
      <c r="G81">
        <v>465.21926879882801</v>
      </c>
      <c r="I81" s="7">
        <f t="shared" si="7"/>
        <v>383.99224853515602</v>
      </c>
      <c r="J81" s="7">
        <f t="shared" si="7"/>
        <v>154.33901977539097</v>
      </c>
      <c r="K81" s="7">
        <f t="shared" si="8"/>
        <v>275.95493469238238</v>
      </c>
      <c r="L81" s="8">
        <f t="shared" si="9"/>
        <v>1.787979054771623</v>
      </c>
      <c r="M81" s="8">
        <f t="shared" si="5"/>
        <v>2.1754416417530336</v>
      </c>
      <c r="P81" s="6">
        <f t="shared" si="10"/>
        <v>3.6303964157629154</v>
      </c>
      <c r="U81" s="18">
        <v>21</v>
      </c>
      <c r="V81" s="20">
        <f t="shared" si="6"/>
        <v>1.9036150320820797</v>
      </c>
    </row>
    <row r="82" spans="1:22" x14ac:dyDescent="0.15">
      <c r="A82" s="6">
        <v>40.5</v>
      </c>
      <c r="B82" s="6">
        <v>80</v>
      </c>
      <c r="D82">
        <v>842.18084716796898</v>
      </c>
      <c r="E82">
        <v>619.21276855468795</v>
      </c>
      <c r="F82">
        <v>467.43441772460898</v>
      </c>
      <c r="G82">
        <v>465.90850830078102</v>
      </c>
      <c r="I82" s="7">
        <f t="shared" si="7"/>
        <v>374.74642944336</v>
      </c>
      <c r="J82" s="7">
        <f t="shared" si="7"/>
        <v>153.30426025390693</v>
      </c>
      <c r="K82" s="7">
        <f t="shared" si="8"/>
        <v>267.43344726562515</v>
      </c>
      <c r="L82" s="8">
        <f t="shared" si="9"/>
        <v>1.7444619400836883</v>
      </c>
      <c r="M82" s="8">
        <f t="shared" si="5"/>
        <v>2.1367678094023663</v>
      </c>
      <c r="P82" s="6">
        <f t="shared" si="10"/>
        <v>1.7881109227874232</v>
      </c>
      <c r="U82" s="18">
        <v>21.5</v>
      </c>
      <c r="V82" s="20">
        <f t="shared" si="6"/>
        <v>1.8590511787738349</v>
      </c>
    </row>
    <row r="83" spans="1:22" x14ac:dyDescent="0.15">
      <c r="A83" s="6">
        <v>41</v>
      </c>
      <c r="B83" s="6">
        <v>81</v>
      </c>
      <c r="D83">
        <v>838.49713134765602</v>
      </c>
      <c r="E83">
        <v>619.95764160156295</v>
      </c>
      <c r="F83">
        <v>467.89755249023398</v>
      </c>
      <c r="G83">
        <v>466.05065917968801</v>
      </c>
      <c r="I83" s="7">
        <f t="shared" si="7"/>
        <v>370.59957885742205</v>
      </c>
      <c r="J83" s="7">
        <f t="shared" si="7"/>
        <v>153.90698242187494</v>
      </c>
      <c r="K83" s="7">
        <f t="shared" si="8"/>
        <v>262.86469116210958</v>
      </c>
      <c r="L83" s="8">
        <f t="shared" si="9"/>
        <v>1.707945195375024</v>
      </c>
      <c r="M83" s="8">
        <f t="shared" si="5"/>
        <v>2.10509434703097</v>
      </c>
      <c r="P83" s="6">
        <f t="shared" si="10"/>
        <v>0.27929845987871726</v>
      </c>
      <c r="U83" s="18">
        <v>22</v>
      </c>
      <c r="V83" s="20">
        <f t="shared" si="6"/>
        <v>1.9415019907566546</v>
      </c>
    </row>
    <row r="84" spans="1:22" x14ac:dyDescent="0.15">
      <c r="A84" s="6">
        <v>41.5</v>
      </c>
      <c r="B84" s="6">
        <v>82</v>
      </c>
      <c r="D84">
        <v>840.98956298828102</v>
      </c>
      <c r="E84">
        <v>623.83166503906295</v>
      </c>
      <c r="F84">
        <v>466.79205322265602</v>
      </c>
      <c r="G84">
        <v>465.36749267578102</v>
      </c>
      <c r="I84" s="7">
        <f t="shared" si="7"/>
        <v>374.197509765625</v>
      </c>
      <c r="J84" s="7">
        <f t="shared" si="7"/>
        <v>158.46417236328193</v>
      </c>
      <c r="K84" s="7">
        <f t="shared" si="8"/>
        <v>263.27258911132765</v>
      </c>
      <c r="L84" s="8">
        <f t="shared" si="9"/>
        <v>1.661401345079887</v>
      </c>
      <c r="M84" s="8">
        <f t="shared" si="5"/>
        <v>2.0633937790731007</v>
      </c>
      <c r="P84" s="6">
        <f t="shared" si="10"/>
        <v>-1.7071700830117762</v>
      </c>
      <c r="U84" s="18">
        <v>65</v>
      </c>
      <c r="V84" s="20">
        <f t="shared" ref="V84:V104" si="11">L131</f>
        <v>1.4649763614538289</v>
      </c>
    </row>
    <row r="85" spans="1:22" x14ac:dyDescent="0.15">
      <c r="A85" s="6">
        <v>42</v>
      </c>
      <c r="B85" s="6">
        <v>83</v>
      </c>
      <c r="D85">
        <v>838.66229248046898</v>
      </c>
      <c r="E85">
        <v>624.55773925781295</v>
      </c>
      <c r="F85">
        <v>467.99282836914102</v>
      </c>
      <c r="G85">
        <v>466.392822265625</v>
      </c>
      <c r="I85" s="7">
        <f t="shared" si="7"/>
        <v>370.66946411132795</v>
      </c>
      <c r="J85" s="7">
        <f t="shared" si="7"/>
        <v>158.16491699218795</v>
      </c>
      <c r="K85" s="7">
        <f t="shared" si="8"/>
        <v>259.95402221679637</v>
      </c>
      <c r="L85" s="8">
        <f t="shared" si="9"/>
        <v>1.6435631059044273</v>
      </c>
      <c r="M85" s="8">
        <f t="shared" si="5"/>
        <v>2.0503988222349085</v>
      </c>
      <c r="P85" s="6">
        <f t="shared" si="10"/>
        <v>-2.3262041691030944</v>
      </c>
      <c r="U85" s="18">
        <v>65.5</v>
      </c>
      <c r="V85" s="20">
        <f t="shared" si="11"/>
        <v>1.4660622788696602</v>
      </c>
    </row>
    <row r="86" spans="1:22" x14ac:dyDescent="0.15">
      <c r="A86" s="6">
        <v>42.5</v>
      </c>
      <c r="B86" s="6">
        <v>84</v>
      </c>
      <c r="D86">
        <v>838.49761962890602</v>
      </c>
      <c r="E86">
        <v>627.20123291015602</v>
      </c>
      <c r="F86">
        <v>467.41589355468801</v>
      </c>
      <c r="G86">
        <v>465.587158203125</v>
      </c>
      <c r="I86" s="7">
        <f t="shared" si="7"/>
        <v>371.08172607421801</v>
      </c>
      <c r="J86" s="7">
        <f t="shared" si="7"/>
        <v>161.61407470703102</v>
      </c>
      <c r="K86" s="7">
        <f t="shared" si="8"/>
        <v>257.95187377929631</v>
      </c>
      <c r="L86" s="8">
        <f t="shared" si="9"/>
        <v>1.5960978290220296</v>
      </c>
      <c r="M86" s="8">
        <f t="shared" si="5"/>
        <v>2.0077768276897783</v>
      </c>
      <c r="P86" s="6">
        <f t="shared" si="10"/>
        <v>-4.356566237185528</v>
      </c>
      <c r="U86" s="18">
        <v>66</v>
      </c>
      <c r="V86" s="20">
        <f t="shared" si="11"/>
        <v>1.4360711629487097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835.49450683593795</v>
      </c>
      <c r="E87">
        <v>626.40093994140602</v>
      </c>
      <c r="F87">
        <v>468.29791259765602</v>
      </c>
      <c r="G87">
        <v>466.71984863281301</v>
      </c>
      <c r="I87" s="7">
        <f t="shared" si="7"/>
        <v>367.19659423828193</v>
      </c>
      <c r="J87" s="7">
        <f t="shared" si="7"/>
        <v>159.68109130859301</v>
      </c>
      <c r="K87" s="7">
        <f t="shared" si="8"/>
        <v>255.41983032226682</v>
      </c>
      <c r="L87" s="8">
        <f t="shared" si="9"/>
        <v>1.5995621537220905</v>
      </c>
      <c r="M87" s="8">
        <f t="shared" si="5"/>
        <v>2.016084434727107</v>
      </c>
      <c r="P87" s="6">
        <f t="shared" si="10"/>
        <v>-3.9608210266401418</v>
      </c>
      <c r="U87" s="18">
        <v>66.5</v>
      </c>
      <c r="V87" s="20">
        <f t="shared" si="11"/>
        <v>1.4176731859475586</v>
      </c>
    </row>
    <row r="88" spans="1:22" x14ac:dyDescent="0.15">
      <c r="A88" s="6">
        <v>43.5</v>
      </c>
      <c r="B88" s="6">
        <v>86</v>
      </c>
      <c r="D88">
        <v>837.44329833984398</v>
      </c>
      <c r="E88">
        <v>630.27551269531295</v>
      </c>
      <c r="F88">
        <v>467.38412475585898</v>
      </c>
      <c r="G88">
        <v>465.63665771484398</v>
      </c>
      <c r="I88" s="7">
        <f t="shared" si="7"/>
        <v>370.059173583985</v>
      </c>
      <c r="J88" s="7">
        <f t="shared" si="7"/>
        <v>164.63885498046898</v>
      </c>
      <c r="K88" s="7">
        <f t="shared" si="8"/>
        <v>254.81197509765673</v>
      </c>
      <c r="L88" s="8">
        <f t="shared" si="9"/>
        <v>1.5477025464486189</v>
      </c>
      <c r="M88" s="8">
        <f t="shared" ref="M88:M151" si="12">L88+ABS($N$2)*A88</f>
        <v>1.9690681097909029</v>
      </c>
      <c r="P88" s="6">
        <f t="shared" si="10"/>
        <v>-6.2005135551075545</v>
      </c>
      <c r="U88" s="18">
        <v>67</v>
      </c>
      <c r="V88" s="20">
        <f t="shared" si="11"/>
        <v>1.4081801962112956</v>
      </c>
    </row>
    <row r="89" spans="1:22" x14ac:dyDescent="0.15">
      <c r="A89" s="6">
        <v>44</v>
      </c>
      <c r="B89" s="6">
        <v>87</v>
      </c>
      <c r="D89">
        <v>839.52484130859398</v>
      </c>
      <c r="E89">
        <v>632.21588134765602</v>
      </c>
      <c r="F89">
        <v>467.47976684570301</v>
      </c>
      <c r="G89">
        <v>465.84500122070301</v>
      </c>
      <c r="I89" s="7">
        <f t="shared" si="7"/>
        <v>372.04507446289097</v>
      </c>
      <c r="J89" s="7">
        <f t="shared" si="7"/>
        <v>166.37088012695301</v>
      </c>
      <c r="K89" s="7">
        <f t="shared" si="8"/>
        <v>255.58545837402386</v>
      </c>
      <c r="L89" s="8">
        <f t="shared" si="9"/>
        <v>1.5362391434065485</v>
      </c>
      <c r="M89" s="8">
        <f t="shared" si="12"/>
        <v>1.9624479890861002</v>
      </c>
      <c r="P89" s="6">
        <f t="shared" si="10"/>
        <v>-6.5158728457415549</v>
      </c>
      <c r="U89" s="18">
        <v>67.5</v>
      </c>
      <c r="V89" s="20">
        <f t="shared" si="11"/>
        <v>1.3975925178436106</v>
      </c>
    </row>
    <row r="90" spans="1:22" x14ac:dyDescent="0.15">
      <c r="A90" s="6">
        <v>44.5</v>
      </c>
      <c r="B90" s="6">
        <v>88</v>
      </c>
      <c r="D90">
        <v>837.54888916015602</v>
      </c>
      <c r="E90">
        <v>631.31781005859398</v>
      </c>
      <c r="F90">
        <v>468.59207153320301</v>
      </c>
      <c r="G90">
        <v>466.93081665039102</v>
      </c>
      <c r="I90" s="7">
        <f t="shared" si="7"/>
        <v>368.95681762695301</v>
      </c>
      <c r="J90" s="7">
        <f t="shared" si="7"/>
        <v>164.38699340820295</v>
      </c>
      <c r="K90" s="7">
        <f t="shared" si="8"/>
        <v>253.88592224121095</v>
      </c>
      <c r="L90" s="8">
        <f t="shared" si="9"/>
        <v>1.5444404510201473</v>
      </c>
      <c r="M90" s="8">
        <f t="shared" si="12"/>
        <v>1.9754925790369664</v>
      </c>
      <c r="P90" s="6">
        <f t="shared" si="10"/>
        <v>-5.8944744125480026</v>
      </c>
      <c r="U90" s="18">
        <v>68</v>
      </c>
      <c r="V90" s="20">
        <f t="shared" si="11"/>
        <v>1.3824898155776753</v>
      </c>
    </row>
    <row r="91" spans="1:22" x14ac:dyDescent="0.15">
      <c r="A91" s="6">
        <v>45</v>
      </c>
      <c r="B91" s="6">
        <v>89</v>
      </c>
      <c r="D91">
        <v>842.09826660156295</v>
      </c>
      <c r="E91">
        <v>633.23785400390602</v>
      </c>
      <c r="F91">
        <v>467.47940063476602</v>
      </c>
      <c r="G91">
        <v>466.00225830078102</v>
      </c>
      <c r="I91" s="7">
        <f t="shared" si="7"/>
        <v>374.61886596679693</v>
      </c>
      <c r="J91" s="7">
        <f t="shared" si="7"/>
        <v>167.235595703125</v>
      </c>
      <c r="K91" s="7">
        <f t="shared" si="8"/>
        <v>257.55394897460945</v>
      </c>
      <c r="L91" s="8">
        <f t="shared" si="9"/>
        <v>1.54006656233531</v>
      </c>
      <c r="M91" s="8">
        <f t="shared" si="12"/>
        <v>1.9759619726893969</v>
      </c>
      <c r="P91" s="6">
        <f t="shared" si="10"/>
        <v>-5.8721141481571753</v>
      </c>
      <c r="U91" s="18">
        <v>68.5</v>
      </c>
      <c r="V91" s="20">
        <f t="shared" si="11"/>
        <v>1.3796012135415499</v>
      </c>
    </row>
    <row r="92" spans="1:22" x14ac:dyDescent="0.15">
      <c r="A92" s="6">
        <v>45.5</v>
      </c>
      <c r="B92" s="6">
        <v>90</v>
      </c>
      <c r="D92">
        <v>841.79144287109398</v>
      </c>
      <c r="E92">
        <v>632.75689697265602</v>
      </c>
      <c r="F92">
        <v>467.55651855468801</v>
      </c>
      <c r="G92">
        <v>466.36068725585898</v>
      </c>
      <c r="I92" s="7">
        <f t="shared" si="7"/>
        <v>374.23492431640597</v>
      </c>
      <c r="J92" s="7">
        <f t="shared" si="7"/>
        <v>166.39620971679705</v>
      </c>
      <c r="K92" s="7">
        <f t="shared" si="8"/>
        <v>257.75757751464806</v>
      </c>
      <c r="L92" s="8">
        <f t="shared" si="9"/>
        <v>1.5490591880268558</v>
      </c>
      <c r="M92" s="8">
        <f t="shared" si="12"/>
        <v>1.9897978807182104</v>
      </c>
      <c r="P92" s="6">
        <f t="shared" si="10"/>
        <v>-5.213020102020149</v>
      </c>
      <c r="U92" s="18">
        <v>69</v>
      </c>
      <c r="V92" s="20">
        <f t="shared" si="11"/>
        <v>1.395767244354567</v>
      </c>
    </row>
    <row r="93" spans="1:22" x14ac:dyDescent="0.15">
      <c r="A93" s="6">
        <v>46</v>
      </c>
      <c r="B93" s="6">
        <v>91</v>
      </c>
      <c r="D93">
        <v>833.81286621093795</v>
      </c>
      <c r="E93">
        <v>629.14111328125</v>
      </c>
      <c r="F93">
        <v>467.51303100585898</v>
      </c>
      <c r="G93">
        <v>466.248779296875</v>
      </c>
      <c r="I93" s="7">
        <f t="shared" si="7"/>
        <v>366.29983520507898</v>
      </c>
      <c r="J93" s="7">
        <f t="shared" si="7"/>
        <v>162.892333984375</v>
      </c>
      <c r="K93" s="7">
        <f t="shared" si="8"/>
        <v>252.2752014160165</v>
      </c>
      <c r="L93" s="8">
        <f t="shared" si="9"/>
        <v>1.5487235970246169</v>
      </c>
      <c r="M93" s="8">
        <f t="shared" si="12"/>
        <v>1.9943055720532392</v>
      </c>
      <c r="P93" s="6">
        <f t="shared" si="10"/>
        <v>-4.9982895245579533</v>
      </c>
      <c r="U93" s="18">
        <v>69.5</v>
      </c>
      <c r="V93" s="20">
        <f t="shared" si="11"/>
        <v>1.383612900459807</v>
      </c>
    </row>
    <row r="94" spans="1:22" x14ac:dyDescent="0.15">
      <c r="A94" s="6">
        <v>46.5</v>
      </c>
      <c r="B94" s="6">
        <v>92</v>
      </c>
      <c r="D94">
        <v>830.715087890625</v>
      </c>
      <c r="E94">
        <v>629.22424316406295</v>
      </c>
      <c r="F94">
        <v>467.25256347656301</v>
      </c>
      <c r="G94">
        <v>465.64007568359398</v>
      </c>
      <c r="I94" s="7">
        <f t="shared" si="7"/>
        <v>363.46252441406199</v>
      </c>
      <c r="J94" s="7">
        <f t="shared" si="7"/>
        <v>163.58416748046898</v>
      </c>
      <c r="K94" s="7">
        <f t="shared" si="8"/>
        <v>248.95360717773372</v>
      </c>
      <c r="L94" s="8">
        <f t="shared" si="9"/>
        <v>1.5218685953055779</v>
      </c>
      <c r="M94" s="8">
        <f t="shared" si="12"/>
        <v>1.9722938526714677</v>
      </c>
      <c r="P94" s="6">
        <f t="shared" si="10"/>
        <v>-6.0468504979000599</v>
      </c>
      <c r="U94" s="18">
        <v>70</v>
      </c>
      <c r="V94" s="20">
        <f t="shared" si="11"/>
        <v>1.4147333492205092</v>
      </c>
    </row>
    <row r="95" spans="1:22" x14ac:dyDescent="0.15">
      <c r="A95" s="6">
        <v>47</v>
      </c>
      <c r="B95" s="6">
        <v>93</v>
      </c>
      <c r="D95">
        <v>837.89495849609398</v>
      </c>
      <c r="E95">
        <v>635.00677490234398</v>
      </c>
      <c r="F95">
        <v>468.34365844726602</v>
      </c>
      <c r="G95">
        <v>466.78524780273398</v>
      </c>
      <c r="I95" s="7">
        <f t="shared" si="7"/>
        <v>369.55130004882795</v>
      </c>
      <c r="J95" s="7">
        <f t="shared" si="7"/>
        <v>168.22152709961</v>
      </c>
      <c r="K95" s="7">
        <f t="shared" si="8"/>
        <v>251.79623107910095</v>
      </c>
      <c r="L95" s="8">
        <f t="shared" si="9"/>
        <v>1.4968133711567329</v>
      </c>
      <c r="M95" s="8">
        <f t="shared" si="12"/>
        <v>1.9520819108598904</v>
      </c>
      <c r="P95" s="6">
        <f t="shared" si="10"/>
        <v>-7.0096763913026656</v>
      </c>
      <c r="U95" s="18">
        <v>70.5</v>
      </c>
      <c r="V95" s="20">
        <f t="shared" si="11"/>
        <v>1.416213061362404</v>
      </c>
    </row>
    <row r="96" spans="1:22" x14ac:dyDescent="0.15">
      <c r="A96" s="6">
        <v>47.5</v>
      </c>
      <c r="B96" s="6">
        <v>94</v>
      </c>
      <c r="D96">
        <v>843.39312744140602</v>
      </c>
      <c r="E96">
        <v>637.70886230468795</v>
      </c>
      <c r="F96">
        <v>467.11682128906301</v>
      </c>
      <c r="G96">
        <v>466.01513671875</v>
      </c>
      <c r="I96" s="7">
        <f t="shared" si="7"/>
        <v>376.27630615234301</v>
      </c>
      <c r="J96" s="7">
        <f t="shared" si="7"/>
        <v>171.69372558593795</v>
      </c>
      <c r="K96" s="7">
        <f t="shared" si="8"/>
        <v>256.09069824218648</v>
      </c>
      <c r="L96" s="8">
        <f t="shared" si="9"/>
        <v>1.4915553691215422</v>
      </c>
      <c r="M96" s="8">
        <f t="shared" si="12"/>
        <v>1.9516671911619672</v>
      </c>
      <c r="P96" s="6">
        <f t="shared" si="10"/>
        <v>-7.029432180597281</v>
      </c>
      <c r="U96" s="18">
        <v>71</v>
      </c>
      <c r="V96" s="20">
        <f t="shared" si="11"/>
        <v>1.4324184336857815</v>
      </c>
    </row>
    <row r="97" spans="1:22" x14ac:dyDescent="0.15">
      <c r="A97" s="6">
        <v>48</v>
      </c>
      <c r="B97" s="6">
        <v>95</v>
      </c>
      <c r="D97">
        <v>843.892822265625</v>
      </c>
      <c r="E97">
        <v>638.99426269531295</v>
      </c>
      <c r="F97">
        <v>468.13156127929699</v>
      </c>
      <c r="G97">
        <v>466.742919921875</v>
      </c>
      <c r="I97" s="7">
        <f t="shared" si="7"/>
        <v>375.76126098632801</v>
      </c>
      <c r="J97" s="7">
        <f t="shared" si="7"/>
        <v>172.25134277343795</v>
      </c>
      <c r="K97" s="7">
        <f t="shared" si="8"/>
        <v>255.18532104492147</v>
      </c>
      <c r="L97" s="8">
        <f t="shared" si="9"/>
        <v>1.4814707214246017</v>
      </c>
      <c r="M97" s="8">
        <f t="shared" si="12"/>
        <v>1.9464258258022944</v>
      </c>
      <c r="P97" s="6">
        <f t="shared" si="10"/>
        <v>-7.2791124108355145</v>
      </c>
      <c r="U97" s="18">
        <v>71.5</v>
      </c>
      <c r="V97" s="20">
        <f t="shared" si="11"/>
        <v>1.4500178295248651</v>
      </c>
    </row>
    <row r="98" spans="1:22" x14ac:dyDescent="0.15">
      <c r="A98" s="6">
        <v>48.5</v>
      </c>
      <c r="B98" s="6">
        <v>96</v>
      </c>
      <c r="D98">
        <v>842.09045410156295</v>
      </c>
      <c r="E98">
        <v>637.40618896484398</v>
      </c>
      <c r="F98">
        <v>467.63290405273398</v>
      </c>
      <c r="G98">
        <v>466.39733886718801</v>
      </c>
      <c r="I98" s="7">
        <f t="shared" si="7"/>
        <v>374.45755004882898</v>
      </c>
      <c r="J98" s="7">
        <f t="shared" si="7"/>
        <v>171.00885009765597</v>
      </c>
      <c r="K98" s="7">
        <f t="shared" si="8"/>
        <v>254.75135498046981</v>
      </c>
      <c r="L98" s="8">
        <f t="shared" si="9"/>
        <v>1.4896969065343229</v>
      </c>
      <c r="M98" s="8">
        <f t="shared" si="12"/>
        <v>1.9594952932492831</v>
      </c>
      <c r="P98" s="6">
        <f t="shared" si="10"/>
        <v>-6.6565289011335791</v>
      </c>
      <c r="U98" s="18">
        <v>72</v>
      </c>
      <c r="V98" s="20">
        <f t="shared" si="11"/>
        <v>1.4536864418118949</v>
      </c>
    </row>
    <row r="99" spans="1:22" x14ac:dyDescent="0.15">
      <c r="A99" s="6">
        <v>49</v>
      </c>
      <c r="B99" s="6">
        <v>97</v>
      </c>
      <c r="D99">
        <v>834.15472412109398</v>
      </c>
      <c r="E99">
        <v>633.20959472656295</v>
      </c>
      <c r="F99">
        <v>467.70660400390602</v>
      </c>
      <c r="G99">
        <v>465.95083618164102</v>
      </c>
      <c r="I99" s="7">
        <f t="shared" si="7"/>
        <v>366.44812011718795</v>
      </c>
      <c r="J99" s="7">
        <f t="shared" si="7"/>
        <v>167.25875854492193</v>
      </c>
      <c r="K99" s="7">
        <f t="shared" si="8"/>
        <v>249.36698913574261</v>
      </c>
      <c r="L99" s="8">
        <f t="shared" si="9"/>
        <v>1.4909054168829565</v>
      </c>
      <c r="M99" s="8">
        <f t="shared" si="12"/>
        <v>1.9655470859351845</v>
      </c>
      <c r="P99" s="6">
        <f t="shared" si="10"/>
        <v>-6.3682427605039447</v>
      </c>
      <c r="U99" s="18">
        <v>72.5</v>
      </c>
      <c r="V99" s="20">
        <f t="shared" si="11"/>
        <v>1.479528794824303</v>
      </c>
    </row>
    <row r="100" spans="1:22" x14ac:dyDescent="0.15">
      <c r="A100" s="6">
        <v>49.5</v>
      </c>
      <c r="B100" s="6">
        <v>98</v>
      </c>
      <c r="D100">
        <v>831.56927490234398</v>
      </c>
      <c r="E100">
        <v>634.26763916015602</v>
      </c>
      <c r="F100">
        <v>467.2294921875</v>
      </c>
      <c r="G100">
        <v>465.6650390625</v>
      </c>
      <c r="I100" s="7">
        <f t="shared" si="7"/>
        <v>364.33978271484398</v>
      </c>
      <c r="J100" s="7">
        <f t="shared" si="7"/>
        <v>168.60260009765602</v>
      </c>
      <c r="K100" s="7">
        <f t="shared" si="8"/>
        <v>246.31796264648477</v>
      </c>
      <c r="L100" s="8">
        <f t="shared" si="9"/>
        <v>1.4609381024006471</v>
      </c>
      <c r="M100" s="8">
        <f t="shared" si="12"/>
        <v>1.9404230537901428</v>
      </c>
      <c r="P100" s="6">
        <f t="shared" si="10"/>
        <v>-7.5650633788014652</v>
      </c>
      <c r="U100" s="18">
        <v>73</v>
      </c>
      <c r="V100" s="20">
        <f t="shared" si="11"/>
        <v>1.4611522659005711</v>
      </c>
    </row>
    <row r="101" spans="1:22" x14ac:dyDescent="0.15">
      <c r="A101" s="6">
        <v>50</v>
      </c>
      <c r="B101" s="6">
        <v>99</v>
      </c>
      <c r="D101">
        <v>832.31207275390602</v>
      </c>
      <c r="E101">
        <v>635.45373535156295</v>
      </c>
      <c r="F101">
        <v>468.16067504882801</v>
      </c>
      <c r="G101">
        <v>466.58297729492199</v>
      </c>
      <c r="I101" s="7">
        <f t="shared" si="7"/>
        <v>364.15139770507801</v>
      </c>
      <c r="J101" s="7">
        <f t="shared" si="7"/>
        <v>168.87075805664097</v>
      </c>
      <c r="K101" s="7">
        <f t="shared" si="8"/>
        <v>245.94186706542934</v>
      </c>
      <c r="L101" s="8">
        <f t="shared" si="9"/>
        <v>1.4563910880469781</v>
      </c>
      <c r="M101" s="8">
        <f t="shared" si="12"/>
        <v>1.9407193217737413</v>
      </c>
      <c r="P101" s="6">
        <f t="shared" si="10"/>
        <v>-7.5509502129980977</v>
      </c>
      <c r="U101" s="18">
        <v>73.5</v>
      </c>
      <c r="V101" s="20">
        <f t="shared" si="11"/>
        <v>1.4360790180798793</v>
      </c>
    </row>
    <row r="102" spans="1:22" x14ac:dyDescent="0.15">
      <c r="A102" s="6">
        <v>50.5</v>
      </c>
      <c r="B102" s="6">
        <v>100</v>
      </c>
      <c r="D102">
        <v>831.44012451171898</v>
      </c>
      <c r="E102">
        <v>635.29693603515602</v>
      </c>
      <c r="F102">
        <v>468.52023315429699</v>
      </c>
      <c r="G102">
        <v>466.74896240234398</v>
      </c>
      <c r="I102" s="7">
        <f t="shared" si="7"/>
        <v>362.91989135742199</v>
      </c>
      <c r="J102" s="7">
        <f t="shared" si="7"/>
        <v>168.54797363281205</v>
      </c>
      <c r="K102" s="7">
        <f t="shared" si="8"/>
        <v>244.93630981445358</v>
      </c>
      <c r="L102" s="8">
        <f t="shared" si="9"/>
        <v>1.4532142068231346</v>
      </c>
      <c r="M102" s="8">
        <f t="shared" si="12"/>
        <v>1.9423857228871655</v>
      </c>
      <c r="P102" s="6">
        <f t="shared" si="10"/>
        <v>-7.4715687188419686</v>
      </c>
      <c r="U102" s="18">
        <v>74</v>
      </c>
      <c r="V102" s="20">
        <f t="shared" si="11"/>
        <v>1.4439908298544071</v>
      </c>
    </row>
    <row r="103" spans="1:22" x14ac:dyDescent="0.15">
      <c r="A103" s="6">
        <v>51</v>
      </c>
      <c r="B103" s="6">
        <v>101</v>
      </c>
      <c r="D103">
        <v>838.50128173828102</v>
      </c>
      <c r="E103">
        <v>638.92419433593795</v>
      </c>
      <c r="F103">
        <v>467.05218505859398</v>
      </c>
      <c r="G103">
        <v>465.37127685546898</v>
      </c>
      <c r="I103" s="7">
        <f t="shared" si="7"/>
        <v>371.44909667968705</v>
      </c>
      <c r="J103" s="7">
        <f t="shared" si="7"/>
        <v>173.55291748046898</v>
      </c>
      <c r="K103" s="7">
        <f t="shared" si="8"/>
        <v>249.96205444335877</v>
      </c>
      <c r="L103" s="8">
        <f t="shared" si="9"/>
        <v>1.4402642034034869</v>
      </c>
      <c r="M103" s="8">
        <f t="shared" si="12"/>
        <v>1.9342790018047853</v>
      </c>
      <c r="P103" s="6">
        <f t="shared" si="10"/>
        <v>-7.8577444283048541</v>
      </c>
      <c r="U103" s="18">
        <v>74.5</v>
      </c>
      <c r="V103" s="20">
        <f t="shared" si="11"/>
        <v>1.4338302330476198</v>
      </c>
    </row>
    <row r="104" spans="1:22" x14ac:dyDescent="0.15">
      <c r="A104" s="6">
        <v>51.5</v>
      </c>
      <c r="B104" s="6">
        <v>102</v>
      </c>
      <c r="D104">
        <v>841.78570556640602</v>
      </c>
      <c r="E104">
        <v>642.329833984375</v>
      </c>
      <c r="F104">
        <v>467.05520629882801</v>
      </c>
      <c r="G104">
        <v>465.47561645507801</v>
      </c>
      <c r="I104" s="7">
        <f t="shared" si="7"/>
        <v>374.73049926757801</v>
      </c>
      <c r="J104" s="7">
        <f t="shared" si="7"/>
        <v>176.85421752929699</v>
      </c>
      <c r="K104" s="7">
        <f t="shared" si="8"/>
        <v>250.93254699707012</v>
      </c>
      <c r="L104" s="8">
        <f t="shared" si="9"/>
        <v>1.418866626437685</v>
      </c>
      <c r="M104" s="8">
        <f t="shared" si="12"/>
        <v>1.9177247071762511</v>
      </c>
      <c r="P104" s="6">
        <f t="shared" si="10"/>
        <v>-8.6463328610223193</v>
      </c>
      <c r="U104" s="18">
        <v>75</v>
      </c>
      <c r="V104" s="20">
        <f t="shared" si="11"/>
        <v>1.474609386395147</v>
      </c>
    </row>
    <row r="105" spans="1:22" x14ac:dyDescent="0.15">
      <c r="A105" s="6">
        <v>52</v>
      </c>
      <c r="B105" s="6">
        <v>103</v>
      </c>
      <c r="D105">
        <v>850.75274658203102</v>
      </c>
      <c r="E105">
        <v>646.79296875</v>
      </c>
      <c r="F105">
        <v>467.93081665039102</v>
      </c>
      <c r="G105">
        <v>466.24157714843801</v>
      </c>
      <c r="I105" s="7">
        <f t="shared" si="7"/>
        <v>382.82192993164</v>
      </c>
      <c r="J105" s="7">
        <f t="shared" si="7"/>
        <v>180.55139160156199</v>
      </c>
      <c r="K105" s="7">
        <f t="shared" si="8"/>
        <v>256.4359558105466</v>
      </c>
      <c r="L105" s="8">
        <f t="shared" si="9"/>
        <v>1.4202934329990959</v>
      </c>
      <c r="M105" s="8">
        <f t="shared" si="12"/>
        <v>1.9239947960749297</v>
      </c>
      <c r="P105" s="6">
        <f t="shared" si="10"/>
        <v>-8.34764785579803</v>
      </c>
      <c r="U105" s="18"/>
      <c r="V105" s="20"/>
    </row>
    <row r="106" spans="1:22" x14ac:dyDescent="0.15">
      <c r="A106" s="6">
        <v>52.5</v>
      </c>
      <c r="B106" s="6">
        <v>104</v>
      </c>
      <c r="D106">
        <v>842.16149902343795</v>
      </c>
      <c r="E106">
        <v>642.39727783203102</v>
      </c>
      <c r="F106">
        <v>468.08203125</v>
      </c>
      <c r="G106">
        <v>466.87713623046898</v>
      </c>
      <c r="I106" s="7">
        <f t="shared" si="7"/>
        <v>374.07946777343795</v>
      </c>
      <c r="J106" s="7">
        <f t="shared" si="7"/>
        <v>175.52014160156205</v>
      </c>
      <c r="K106" s="7">
        <f t="shared" si="8"/>
        <v>251.21536865234452</v>
      </c>
      <c r="L106" s="8">
        <f t="shared" si="9"/>
        <v>1.4312623403792242</v>
      </c>
      <c r="M106" s="8">
        <f t="shared" si="12"/>
        <v>1.9398069857923255</v>
      </c>
      <c r="P106" s="6">
        <f t="shared" si="10"/>
        <v>-7.5944106936673457</v>
      </c>
    </row>
    <row r="107" spans="1:22" x14ac:dyDescent="0.15">
      <c r="A107" s="6">
        <v>53</v>
      </c>
      <c r="B107" s="6">
        <v>105</v>
      </c>
      <c r="D107">
        <v>837.08154296875</v>
      </c>
      <c r="E107">
        <v>641.25823974609398</v>
      </c>
      <c r="F107">
        <v>468.34103393554699</v>
      </c>
      <c r="G107">
        <v>466.73156738281301</v>
      </c>
      <c r="I107" s="7">
        <f t="shared" si="7"/>
        <v>368.74050903320301</v>
      </c>
      <c r="J107" s="7">
        <f t="shared" si="7"/>
        <v>174.52667236328097</v>
      </c>
      <c r="K107" s="7">
        <f t="shared" si="8"/>
        <v>246.57183837890636</v>
      </c>
      <c r="L107" s="8">
        <f t="shared" si="9"/>
        <v>1.4128031838346282</v>
      </c>
      <c r="M107" s="8">
        <f t="shared" si="12"/>
        <v>1.9261911115849972</v>
      </c>
      <c r="P107" s="6">
        <f t="shared" si="10"/>
        <v>-8.2430231016359414</v>
      </c>
    </row>
    <row r="108" spans="1:22" x14ac:dyDescent="0.15">
      <c r="A108" s="6">
        <v>53.5</v>
      </c>
      <c r="B108" s="6">
        <v>106</v>
      </c>
      <c r="D108">
        <v>837.10144042968795</v>
      </c>
      <c r="E108">
        <v>642.58392333984398</v>
      </c>
      <c r="F108">
        <v>467.82342529296898</v>
      </c>
      <c r="G108">
        <v>466.45785522460898</v>
      </c>
      <c r="I108" s="7">
        <f t="shared" si="7"/>
        <v>369.27801513671898</v>
      </c>
      <c r="J108" s="7">
        <f t="shared" si="7"/>
        <v>176.126068115235</v>
      </c>
      <c r="K108" s="7">
        <f t="shared" si="8"/>
        <v>245.98976745605449</v>
      </c>
      <c r="L108" s="8">
        <f t="shared" si="9"/>
        <v>1.3966687049137403</v>
      </c>
      <c r="M108" s="8">
        <f t="shared" si="12"/>
        <v>1.914899915001377</v>
      </c>
      <c r="P108" s="6">
        <f t="shared" si="10"/>
        <v>-8.7808960353479009</v>
      </c>
    </row>
    <row r="109" spans="1:22" x14ac:dyDescent="0.15">
      <c r="A109" s="6">
        <v>54</v>
      </c>
      <c r="B109" s="6">
        <v>107</v>
      </c>
      <c r="D109">
        <v>834.49035644531295</v>
      </c>
      <c r="E109">
        <v>642.9189453125</v>
      </c>
      <c r="F109">
        <v>467.83703613281301</v>
      </c>
      <c r="G109">
        <v>466.34365844726602</v>
      </c>
      <c r="I109" s="7">
        <f t="shared" si="7"/>
        <v>366.65332031249994</v>
      </c>
      <c r="J109" s="7">
        <f t="shared" si="7"/>
        <v>176.57528686523398</v>
      </c>
      <c r="K109" s="7">
        <f t="shared" si="8"/>
        <v>243.05061950683617</v>
      </c>
      <c r="L109" s="8">
        <f t="shared" si="9"/>
        <v>1.3764701947919675</v>
      </c>
      <c r="M109" s="8">
        <f t="shared" si="12"/>
        <v>1.8995446872168718</v>
      </c>
      <c r="P109" s="6">
        <f t="shared" si="10"/>
        <v>-9.5123651365278938</v>
      </c>
    </row>
    <row r="110" spans="1:22" x14ac:dyDescent="0.15">
      <c r="A110" s="6">
        <v>54.5</v>
      </c>
      <c r="B110" s="6">
        <v>108</v>
      </c>
      <c r="D110">
        <v>826.22424316406295</v>
      </c>
      <c r="E110">
        <v>637.74127197265602</v>
      </c>
      <c r="F110">
        <v>467.52136230468801</v>
      </c>
      <c r="G110">
        <v>465.81967163085898</v>
      </c>
      <c r="I110" s="7">
        <f t="shared" si="7"/>
        <v>358.70288085937494</v>
      </c>
      <c r="J110" s="7">
        <f t="shared" si="7"/>
        <v>171.92160034179705</v>
      </c>
      <c r="K110" s="7">
        <f t="shared" si="8"/>
        <v>238.35776062011701</v>
      </c>
      <c r="L110" s="8">
        <f t="shared" si="9"/>
        <v>1.3864328865380402</v>
      </c>
      <c r="M110" s="8">
        <f t="shared" si="12"/>
        <v>1.9143506613002121</v>
      </c>
      <c r="P110" s="6">
        <f t="shared" si="10"/>
        <v>-8.8070605518727731</v>
      </c>
    </row>
    <row r="111" spans="1:22" x14ac:dyDescent="0.15">
      <c r="A111" s="6">
        <v>55</v>
      </c>
      <c r="B111" s="6">
        <v>109</v>
      </c>
      <c r="D111">
        <v>823.72399902343795</v>
      </c>
      <c r="E111">
        <v>636.54260253906295</v>
      </c>
      <c r="F111">
        <v>468.15728759765602</v>
      </c>
      <c r="G111">
        <v>466.91796875</v>
      </c>
      <c r="I111" s="7">
        <f t="shared" si="7"/>
        <v>355.56671142578193</v>
      </c>
      <c r="J111" s="7">
        <f t="shared" si="7"/>
        <v>169.62463378906295</v>
      </c>
      <c r="K111" s="7">
        <f t="shared" si="8"/>
        <v>236.82946777343787</v>
      </c>
      <c r="L111" s="8">
        <f t="shared" si="9"/>
        <v>1.3961973711197373</v>
      </c>
      <c r="M111" s="8">
        <f t="shared" si="12"/>
        <v>1.9289584282191767</v>
      </c>
      <c r="P111" s="6">
        <f t="shared" si="10"/>
        <v>-8.1111978601291792</v>
      </c>
    </row>
    <row r="112" spans="1:22" x14ac:dyDescent="0.15">
      <c r="A112" s="6">
        <v>55.5</v>
      </c>
      <c r="B112" s="6">
        <v>110</v>
      </c>
      <c r="D112">
        <v>827.65344238281295</v>
      </c>
      <c r="E112">
        <v>640.09149169921898</v>
      </c>
      <c r="F112">
        <v>468.71530151367199</v>
      </c>
      <c r="G112">
        <v>467.31643676757801</v>
      </c>
      <c r="I112" s="7">
        <f t="shared" si="7"/>
        <v>358.93814086914097</v>
      </c>
      <c r="J112" s="7">
        <f t="shared" si="7"/>
        <v>172.77505493164097</v>
      </c>
      <c r="K112" s="7">
        <f t="shared" si="8"/>
        <v>237.99560241699231</v>
      </c>
      <c r="L112" s="8">
        <f t="shared" si="9"/>
        <v>1.3774882173306562</v>
      </c>
      <c r="M112" s="8">
        <f t="shared" si="12"/>
        <v>1.9150925567673633</v>
      </c>
      <c r="P112" s="6">
        <f t="shared" si="10"/>
        <v>-8.7717192584616654</v>
      </c>
    </row>
    <row r="113" spans="1:16" x14ac:dyDescent="0.15">
      <c r="A113" s="6">
        <v>56</v>
      </c>
      <c r="B113" s="6">
        <v>111</v>
      </c>
      <c r="D113">
        <v>839.59747314453102</v>
      </c>
      <c r="E113">
        <v>646.17248535156295</v>
      </c>
      <c r="F113">
        <v>468.28167724609398</v>
      </c>
      <c r="G113">
        <v>466.76748657226602</v>
      </c>
      <c r="I113" s="7">
        <f t="shared" si="7"/>
        <v>371.31579589843705</v>
      </c>
      <c r="J113" s="7">
        <f t="shared" si="7"/>
        <v>179.40499877929693</v>
      </c>
      <c r="K113" s="7">
        <f t="shared" si="8"/>
        <v>245.73229675292919</v>
      </c>
      <c r="L113" s="8">
        <f t="shared" si="9"/>
        <v>1.3697070785370242</v>
      </c>
      <c r="M113" s="8">
        <f t="shared" si="12"/>
        <v>1.9121547003109991</v>
      </c>
      <c r="P113" s="6">
        <f t="shared" si="10"/>
        <v>-8.911668417906963</v>
      </c>
    </row>
    <row r="114" spans="1:16" x14ac:dyDescent="0.15">
      <c r="A114" s="6">
        <v>56.5</v>
      </c>
      <c r="B114" s="6">
        <v>112</v>
      </c>
      <c r="D114">
        <v>834.9189453125</v>
      </c>
      <c r="E114">
        <v>645.02770996093795</v>
      </c>
      <c r="F114">
        <v>468.0234375</v>
      </c>
      <c r="G114">
        <v>466.66201782226602</v>
      </c>
      <c r="I114" s="7">
        <f t="shared" si="7"/>
        <v>366.8955078125</v>
      </c>
      <c r="J114" s="7">
        <f t="shared" si="7"/>
        <v>178.36569213867193</v>
      </c>
      <c r="K114" s="7">
        <f t="shared" si="8"/>
        <v>242.03952331542968</v>
      </c>
      <c r="L114" s="8">
        <f t="shared" si="9"/>
        <v>1.3569847452908936</v>
      </c>
      <c r="M114" s="8">
        <f t="shared" si="12"/>
        <v>1.9042756494021362</v>
      </c>
      <c r="P114" s="6">
        <f t="shared" si="10"/>
        <v>-9.2869987202208737</v>
      </c>
    </row>
    <row r="115" spans="1:16" x14ac:dyDescent="0.15">
      <c r="A115" s="6">
        <v>57</v>
      </c>
      <c r="B115" s="6">
        <v>113</v>
      </c>
      <c r="D115">
        <v>829.36486816406295</v>
      </c>
      <c r="E115">
        <v>641.70672607421898</v>
      </c>
      <c r="F115">
        <v>467.89035034179699</v>
      </c>
      <c r="G115">
        <v>466.38034057617199</v>
      </c>
      <c r="I115" s="7">
        <f t="shared" si="7"/>
        <v>361.47451782226597</v>
      </c>
      <c r="J115" s="7">
        <f t="shared" si="7"/>
        <v>175.32638549804699</v>
      </c>
      <c r="K115" s="7">
        <f t="shared" si="8"/>
        <v>238.7460479736331</v>
      </c>
      <c r="L115" s="8">
        <f t="shared" si="9"/>
        <v>1.3617234353827055</v>
      </c>
      <c r="M115" s="8">
        <f t="shared" si="12"/>
        <v>1.9138576218312155</v>
      </c>
      <c r="P115" s="6">
        <f t="shared" si="10"/>
        <v>-8.8305472198854176</v>
      </c>
    </row>
    <row r="116" spans="1:16" x14ac:dyDescent="0.15">
      <c r="A116" s="6">
        <v>57.5</v>
      </c>
      <c r="B116" s="6">
        <v>114</v>
      </c>
      <c r="D116">
        <v>823.86145019531295</v>
      </c>
      <c r="E116">
        <v>638.11395263671898</v>
      </c>
      <c r="F116">
        <v>468.73458862304699</v>
      </c>
      <c r="G116">
        <v>467.04421997070301</v>
      </c>
      <c r="I116" s="7">
        <f t="shared" si="7"/>
        <v>355.12686157226597</v>
      </c>
      <c r="J116" s="7">
        <f t="shared" si="7"/>
        <v>171.06973266601597</v>
      </c>
      <c r="K116" s="7">
        <f t="shared" si="8"/>
        <v>235.37804870605481</v>
      </c>
      <c r="L116" s="8">
        <f t="shared" si="9"/>
        <v>1.3759187264622066</v>
      </c>
      <c r="M116" s="8">
        <f t="shared" si="12"/>
        <v>1.9328961952479844</v>
      </c>
      <c r="P116" s="6">
        <f t="shared" si="10"/>
        <v>-7.9236164741907267</v>
      </c>
    </row>
    <row r="117" spans="1:16" x14ac:dyDescent="0.15">
      <c r="A117" s="6">
        <v>58</v>
      </c>
      <c r="B117" s="6">
        <v>115</v>
      </c>
      <c r="D117">
        <v>826.69787597656295</v>
      </c>
      <c r="E117">
        <v>640.07318115234398</v>
      </c>
      <c r="F117">
        <v>468.75045776367199</v>
      </c>
      <c r="G117">
        <v>467.36218261718801</v>
      </c>
      <c r="I117" s="7">
        <f t="shared" si="7"/>
        <v>357.94741821289097</v>
      </c>
      <c r="J117" s="7">
        <f t="shared" si="7"/>
        <v>172.71099853515597</v>
      </c>
      <c r="K117" s="7">
        <f t="shared" si="8"/>
        <v>237.0497192382818</v>
      </c>
      <c r="L117" s="8">
        <f t="shared" si="9"/>
        <v>1.3725224290798681</v>
      </c>
      <c r="M117" s="8">
        <f t="shared" si="12"/>
        <v>1.9343431802029134</v>
      </c>
      <c r="P117" s="6">
        <f t="shared" si="10"/>
        <v>-7.8546871949083359</v>
      </c>
    </row>
    <row r="118" spans="1:16" x14ac:dyDescent="0.15">
      <c r="A118" s="6">
        <v>58.5</v>
      </c>
      <c r="B118" s="6">
        <v>116</v>
      </c>
      <c r="D118">
        <v>824.62310791015602</v>
      </c>
      <c r="E118">
        <v>637.71301269531295</v>
      </c>
      <c r="F118">
        <v>467.77694702148398</v>
      </c>
      <c r="G118">
        <v>466.22607421875</v>
      </c>
      <c r="I118" s="7">
        <f t="shared" si="7"/>
        <v>356.84616088867205</v>
      </c>
      <c r="J118" s="7">
        <f t="shared" si="7"/>
        <v>171.48693847656295</v>
      </c>
      <c r="K118" s="7">
        <f t="shared" si="8"/>
        <v>236.80530395507799</v>
      </c>
      <c r="L118" s="8">
        <f t="shared" si="9"/>
        <v>1.380894113912017</v>
      </c>
      <c r="M118" s="8">
        <f t="shared" si="12"/>
        <v>1.94755814737233</v>
      </c>
      <c r="P118" s="6">
        <f t="shared" si="10"/>
        <v>-7.2251725896420798</v>
      </c>
    </row>
    <row r="119" spans="1:16" x14ac:dyDescent="0.15">
      <c r="A119" s="6">
        <v>59</v>
      </c>
      <c r="B119" s="6">
        <v>117</v>
      </c>
      <c r="D119">
        <v>833.06536865234398</v>
      </c>
      <c r="E119">
        <v>642.88970947265602</v>
      </c>
      <c r="F119">
        <v>468.14782714843801</v>
      </c>
      <c r="G119">
        <v>466.16030883789102</v>
      </c>
      <c r="I119" s="7">
        <f t="shared" si="7"/>
        <v>364.91754150390597</v>
      </c>
      <c r="J119" s="7">
        <f t="shared" si="7"/>
        <v>176.729400634765</v>
      </c>
      <c r="K119" s="7">
        <f t="shared" si="8"/>
        <v>241.20696105957046</v>
      </c>
      <c r="L119" s="8">
        <f t="shared" si="9"/>
        <v>1.3648377700213954</v>
      </c>
      <c r="M119" s="8">
        <f t="shared" si="12"/>
        <v>1.9363450858189761</v>
      </c>
      <c r="P119" s="6">
        <f t="shared" si="10"/>
        <v>-7.7593234450389774</v>
      </c>
    </row>
    <row r="120" spans="1:16" x14ac:dyDescent="0.15">
      <c r="A120" s="6">
        <v>59.5</v>
      </c>
      <c r="B120" s="6">
        <v>118</v>
      </c>
      <c r="D120">
        <v>835.30999755859398</v>
      </c>
      <c r="E120">
        <v>643.58807373046898</v>
      </c>
      <c r="F120">
        <v>468.38562011718801</v>
      </c>
      <c r="G120">
        <v>467.01397705078102</v>
      </c>
      <c r="I120" s="7">
        <f t="shared" si="7"/>
        <v>366.92437744140597</v>
      </c>
      <c r="J120" s="7">
        <f t="shared" si="7"/>
        <v>176.57409667968795</v>
      </c>
      <c r="K120" s="7">
        <f t="shared" si="8"/>
        <v>243.3225097656244</v>
      </c>
      <c r="L120" s="8">
        <f t="shared" si="9"/>
        <v>1.3780192810897998</v>
      </c>
      <c r="M120" s="8">
        <f t="shared" si="12"/>
        <v>1.954369879224648</v>
      </c>
      <c r="P120" s="6">
        <f t="shared" si="10"/>
        <v>-6.9006856171647328</v>
      </c>
    </row>
    <row r="121" spans="1:16" x14ac:dyDescent="0.15">
      <c r="A121" s="6">
        <v>60</v>
      </c>
      <c r="B121" s="6">
        <v>119</v>
      </c>
      <c r="D121">
        <v>845.33874511718795</v>
      </c>
      <c r="E121">
        <v>647.37585449218795</v>
      </c>
      <c r="F121">
        <v>468.52703857421898</v>
      </c>
      <c r="G121">
        <v>466.90963745117199</v>
      </c>
      <c r="I121" s="7">
        <f t="shared" si="7"/>
        <v>376.81170654296898</v>
      </c>
      <c r="J121" s="7">
        <f t="shared" si="7"/>
        <v>180.46621704101597</v>
      </c>
      <c r="K121" s="7">
        <f t="shared" si="8"/>
        <v>250.4853546142578</v>
      </c>
      <c r="L121" s="8">
        <f t="shared" si="9"/>
        <v>1.3879902771903732</v>
      </c>
      <c r="M121" s="8">
        <f t="shared" si="12"/>
        <v>1.9691841576624891</v>
      </c>
      <c r="P121" s="6">
        <f t="shared" si="10"/>
        <v>-6.1949854422384831</v>
      </c>
    </row>
    <row r="122" spans="1:16" x14ac:dyDescent="0.15">
      <c r="A122" s="6">
        <v>60.5</v>
      </c>
      <c r="B122" s="6">
        <v>120</v>
      </c>
      <c r="D122">
        <v>843.41925048828102</v>
      </c>
      <c r="E122">
        <v>644.44641113281295</v>
      </c>
      <c r="F122">
        <v>468.84613037109398</v>
      </c>
      <c r="G122">
        <v>467.23895263671898</v>
      </c>
      <c r="I122" s="7">
        <f t="shared" si="7"/>
        <v>374.57312011718705</v>
      </c>
      <c r="J122" s="7">
        <f t="shared" si="7"/>
        <v>177.20745849609398</v>
      </c>
      <c r="K122" s="7">
        <f t="shared" si="8"/>
        <v>250.52789916992128</v>
      </c>
      <c r="L122" s="8">
        <f t="shared" si="9"/>
        <v>1.4137548232793116</v>
      </c>
      <c r="M122" s="8">
        <f t="shared" si="12"/>
        <v>1.999791986088695</v>
      </c>
      <c r="P122" s="6">
        <f t="shared" si="10"/>
        <v>-4.7369360363820405</v>
      </c>
    </row>
    <row r="123" spans="1:16" x14ac:dyDescent="0.15">
      <c r="A123" s="6">
        <v>61</v>
      </c>
      <c r="B123" s="6">
        <v>121</v>
      </c>
      <c r="D123">
        <v>839.94879150390602</v>
      </c>
      <c r="E123">
        <v>643.17462158203102</v>
      </c>
      <c r="F123">
        <v>468.43252563476602</v>
      </c>
      <c r="G123">
        <v>467.06503295898398</v>
      </c>
      <c r="I123" s="7">
        <f t="shared" si="7"/>
        <v>371.51626586914</v>
      </c>
      <c r="J123" s="7">
        <f t="shared" si="7"/>
        <v>176.10958862304705</v>
      </c>
      <c r="K123" s="7">
        <f t="shared" si="8"/>
        <v>248.23955383300708</v>
      </c>
      <c r="L123" s="8">
        <f t="shared" si="9"/>
        <v>1.4095743211594816</v>
      </c>
      <c r="M123" s="8">
        <f t="shared" si="12"/>
        <v>2.0004547663061327</v>
      </c>
      <c r="P123" s="6">
        <f t="shared" si="10"/>
        <v>-4.7053635154964661</v>
      </c>
    </row>
    <row r="124" spans="1:16" x14ac:dyDescent="0.15">
      <c r="A124" s="6">
        <v>61.5</v>
      </c>
      <c r="B124" s="6">
        <v>122</v>
      </c>
      <c r="D124">
        <v>840.93463134765602</v>
      </c>
      <c r="E124">
        <v>643.68005371093795</v>
      </c>
      <c r="F124">
        <v>467.76068115234398</v>
      </c>
      <c r="G124">
        <v>466.39129638671898</v>
      </c>
      <c r="I124" s="7">
        <f t="shared" si="7"/>
        <v>373.17395019531205</v>
      </c>
      <c r="J124" s="7">
        <f t="shared" si="7"/>
        <v>177.28875732421898</v>
      </c>
      <c r="K124" s="7">
        <f t="shared" si="8"/>
        <v>249.07182006835876</v>
      </c>
      <c r="L124" s="8">
        <f t="shared" si="9"/>
        <v>1.4048934846605396</v>
      </c>
      <c r="M124" s="8">
        <f t="shared" si="12"/>
        <v>2.0006172121444585</v>
      </c>
      <c r="P124" s="6">
        <f t="shared" si="10"/>
        <v>-4.6976251665108197</v>
      </c>
    </row>
    <row r="125" spans="1:16" x14ac:dyDescent="0.15">
      <c r="A125" s="6">
        <v>62</v>
      </c>
      <c r="B125" s="6">
        <v>123</v>
      </c>
      <c r="D125">
        <v>843.46838378906295</v>
      </c>
      <c r="E125">
        <v>643.46105957031295</v>
      </c>
      <c r="F125">
        <v>468.35235595703102</v>
      </c>
      <c r="G125">
        <v>466.77996826171898</v>
      </c>
      <c r="I125" s="7">
        <f t="shared" si="7"/>
        <v>375.11602783203193</v>
      </c>
      <c r="J125" s="7">
        <f t="shared" si="7"/>
        <v>176.68109130859398</v>
      </c>
      <c r="K125" s="7">
        <f t="shared" si="8"/>
        <v>251.43926391601616</v>
      </c>
      <c r="L125" s="8">
        <f t="shared" si="9"/>
        <v>1.4231249198978988</v>
      </c>
      <c r="M125" s="8">
        <f t="shared" si="12"/>
        <v>2.0236919297190852</v>
      </c>
      <c r="P125" s="6">
        <f t="shared" si="10"/>
        <v>-3.5984266940970064</v>
      </c>
    </row>
    <row r="126" spans="1:16" x14ac:dyDescent="0.15">
      <c r="A126" s="6">
        <v>62.5</v>
      </c>
      <c r="B126" s="6">
        <v>124</v>
      </c>
      <c r="D126">
        <v>847.89495849609398</v>
      </c>
      <c r="E126">
        <v>642.47467041015602</v>
      </c>
      <c r="F126">
        <v>468.95953369140602</v>
      </c>
      <c r="G126">
        <v>467.25595092773398</v>
      </c>
      <c r="I126" s="7">
        <f t="shared" si="7"/>
        <v>378.93542480468795</v>
      </c>
      <c r="J126" s="7">
        <f t="shared" si="7"/>
        <v>175.21871948242205</v>
      </c>
      <c r="K126" s="7">
        <f t="shared" si="8"/>
        <v>256.28232116699252</v>
      </c>
      <c r="L126" s="8">
        <f t="shared" si="9"/>
        <v>1.462642358784632</v>
      </c>
      <c r="M126" s="8">
        <f t="shared" si="12"/>
        <v>2.0680526509430859</v>
      </c>
      <c r="P126" s="6">
        <f t="shared" si="10"/>
        <v>-1.4852377960358991</v>
      </c>
    </row>
    <row r="127" spans="1:16" x14ac:dyDescent="0.15">
      <c r="A127" s="6">
        <v>63</v>
      </c>
      <c r="B127" s="6">
        <v>125</v>
      </c>
      <c r="D127">
        <v>858.12542724609398</v>
      </c>
      <c r="E127">
        <v>646.70050048828102</v>
      </c>
      <c r="F127">
        <v>469.00491333007801</v>
      </c>
      <c r="G127">
        <v>467.72210693359398</v>
      </c>
      <c r="I127" s="7">
        <f t="shared" si="7"/>
        <v>389.12051391601597</v>
      </c>
      <c r="J127" s="7">
        <f t="shared" si="7"/>
        <v>178.97839355468705</v>
      </c>
      <c r="K127" s="7">
        <f t="shared" si="8"/>
        <v>263.83563842773503</v>
      </c>
      <c r="L127" s="8">
        <f t="shared" si="9"/>
        <v>1.4741200498434452</v>
      </c>
      <c r="M127" s="8">
        <f t="shared" si="12"/>
        <v>2.0843736243391668</v>
      </c>
      <c r="P127" s="6">
        <f t="shared" si="10"/>
        <v>-0.70776396706016398</v>
      </c>
    </row>
    <row r="128" spans="1:16" x14ac:dyDescent="0.15">
      <c r="A128" s="6">
        <v>63.5</v>
      </c>
      <c r="B128" s="6">
        <v>126</v>
      </c>
      <c r="D128">
        <v>862.17095947265602</v>
      </c>
      <c r="E128">
        <v>648.52795410156295</v>
      </c>
      <c r="F128">
        <v>469.07675170898398</v>
      </c>
      <c r="G128">
        <v>467.20339965820301</v>
      </c>
      <c r="I128" s="7">
        <f t="shared" si="7"/>
        <v>393.09420776367205</v>
      </c>
      <c r="J128" s="7">
        <f t="shared" si="7"/>
        <v>181.32455444335994</v>
      </c>
      <c r="K128" s="7">
        <f t="shared" si="8"/>
        <v>266.1670196533201</v>
      </c>
      <c r="L128" s="8">
        <f t="shared" si="9"/>
        <v>1.4679038945961522</v>
      </c>
      <c r="M128" s="8">
        <f t="shared" si="12"/>
        <v>2.0830007514291413</v>
      </c>
      <c r="P128" s="6">
        <f t="shared" si="10"/>
        <v>-0.77316280891544842</v>
      </c>
    </row>
    <row r="129" spans="1:16" x14ac:dyDescent="0.15">
      <c r="A129" s="6">
        <v>64</v>
      </c>
      <c r="B129" s="6">
        <v>127</v>
      </c>
      <c r="D129">
        <v>861.68115234375</v>
      </c>
      <c r="E129">
        <v>649.61737060546898</v>
      </c>
      <c r="F129">
        <v>468.85217285156301</v>
      </c>
      <c r="G129">
        <v>467.25405883789102</v>
      </c>
      <c r="I129" s="7">
        <f t="shared" si="7"/>
        <v>392.82897949218699</v>
      </c>
      <c r="J129" s="7">
        <f t="shared" si="7"/>
        <v>182.36331176757795</v>
      </c>
      <c r="K129" s="7">
        <f t="shared" si="8"/>
        <v>265.17466125488244</v>
      </c>
      <c r="L129" s="8">
        <f t="shared" si="9"/>
        <v>1.4541009300864614</v>
      </c>
      <c r="M129" s="8">
        <f t="shared" si="12"/>
        <v>2.0740410692567184</v>
      </c>
      <c r="P129" s="6">
        <f t="shared" si="10"/>
        <v>-1.1999705878357894</v>
      </c>
    </row>
    <row r="130" spans="1:16" x14ac:dyDescent="0.15">
      <c r="A130" s="6">
        <v>64.5</v>
      </c>
      <c r="B130" s="6">
        <v>128</v>
      </c>
      <c r="D130">
        <v>869.33404541015602</v>
      </c>
      <c r="E130">
        <v>650.41033935546898</v>
      </c>
      <c r="F130">
        <v>468.37881469726602</v>
      </c>
      <c r="G130">
        <v>466.78146362304699</v>
      </c>
      <c r="I130" s="7">
        <f t="shared" ref="I130:J151" si="13">D130-F130</f>
        <v>400.95523071289</v>
      </c>
      <c r="J130" s="7">
        <f t="shared" si="13"/>
        <v>183.62887573242199</v>
      </c>
      <c r="K130" s="7">
        <f t="shared" ref="K130:K151" si="14">I130-0.7*J130</f>
        <v>272.41501770019465</v>
      </c>
      <c r="L130" s="8">
        <f t="shared" ref="L130:L151" si="15">K130/J130</f>
        <v>1.4835086073126589</v>
      </c>
      <c r="M130" s="8">
        <f t="shared" si="12"/>
        <v>2.1082920288201832</v>
      </c>
      <c r="P130" s="6">
        <f t="shared" si="10"/>
        <v>0.4316247852866455</v>
      </c>
    </row>
    <row r="131" spans="1:16" x14ac:dyDescent="0.15">
      <c r="A131" s="6">
        <v>65</v>
      </c>
      <c r="B131" s="6">
        <v>129</v>
      </c>
      <c r="D131">
        <v>869.95031738281295</v>
      </c>
      <c r="E131">
        <v>652.10504150390602</v>
      </c>
      <c r="F131">
        <v>467.60946655273398</v>
      </c>
      <c r="G131">
        <v>466.26428222656301</v>
      </c>
      <c r="I131" s="7">
        <f t="shared" si="13"/>
        <v>402.34085083007898</v>
      </c>
      <c r="J131" s="7">
        <f t="shared" si="13"/>
        <v>185.84075927734301</v>
      </c>
      <c r="K131" s="7">
        <f t="shared" si="14"/>
        <v>272.25231933593886</v>
      </c>
      <c r="L131" s="8">
        <f t="shared" si="15"/>
        <v>1.4649763614538289</v>
      </c>
      <c r="M131" s="8">
        <f t="shared" si="12"/>
        <v>2.0946030652986209</v>
      </c>
      <c r="P131" s="6">
        <f t="shared" si="10"/>
        <v>-0.22046934081331721</v>
      </c>
    </row>
    <row r="132" spans="1:16" x14ac:dyDescent="0.15">
      <c r="A132" s="6">
        <v>65.5</v>
      </c>
      <c r="B132" s="6">
        <v>130</v>
      </c>
      <c r="D132">
        <v>876.09094238281295</v>
      </c>
      <c r="E132">
        <v>655.25665283203102</v>
      </c>
      <c r="F132">
        <v>468.57165527343801</v>
      </c>
      <c r="G132">
        <v>467.11834716796898</v>
      </c>
      <c r="I132" s="7">
        <f t="shared" si="13"/>
        <v>407.51928710937494</v>
      </c>
      <c r="J132" s="7">
        <f t="shared" si="13"/>
        <v>188.13830566406205</v>
      </c>
      <c r="K132" s="7">
        <f t="shared" si="14"/>
        <v>275.8224731445315</v>
      </c>
      <c r="L132" s="8">
        <f t="shared" si="15"/>
        <v>1.4660622788696602</v>
      </c>
      <c r="M132" s="8">
        <f t="shared" si="12"/>
        <v>2.10053226505172</v>
      </c>
      <c r="P132" s="6">
        <f t="shared" si="10"/>
        <v>6.1976903226930981E-2</v>
      </c>
    </row>
    <row r="133" spans="1:16" x14ac:dyDescent="0.15">
      <c r="A133" s="6">
        <v>66</v>
      </c>
      <c r="B133" s="6">
        <v>131</v>
      </c>
      <c r="D133">
        <v>856.85052490234398</v>
      </c>
      <c r="E133">
        <v>648.87347412109398</v>
      </c>
      <c r="F133">
        <v>468.65707397460898</v>
      </c>
      <c r="G133">
        <v>467.14102172851602</v>
      </c>
      <c r="I133" s="7">
        <f t="shared" si="13"/>
        <v>388.193450927735</v>
      </c>
      <c r="J133" s="7">
        <f t="shared" si="13"/>
        <v>181.73245239257795</v>
      </c>
      <c r="K133" s="7">
        <f t="shared" si="14"/>
        <v>260.98073425293046</v>
      </c>
      <c r="L133" s="8">
        <f t="shared" si="15"/>
        <v>1.4360711629487097</v>
      </c>
      <c r="M133" s="8">
        <f t="shared" si="12"/>
        <v>2.075384431468037</v>
      </c>
      <c r="P133" s="6">
        <f t="shared" si="10"/>
        <v>-1.1359775319812921</v>
      </c>
    </row>
    <row r="134" spans="1:16" x14ac:dyDescent="0.15">
      <c r="A134" s="6">
        <v>66.5</v>
      </c>
      <c r="B134" s="6">
        <v>132</v>
      </c>
      <c r="D134">
        <v>846.0966796875</v>
      </c>
      <c r="E134">
        <v>645.79406738281295</v>
      </c>
      <c r="F134">
        <v>469.39242553710898</v>
      </c>
      <c r="G134">
        <v>467.90814208984398</v>
      </c>
      <c r="I134" s="7">
        <f t="shared" si="13"/>
        <v>376.70425415039102</v>
      </c>
      <c r="J134" s="7">
        <f t="shared" si="13"/>
        <v>177.88592529296898</v>
      </c>
      <c r="K134" s="7">
        <f t="shared" si="14"/>
        <v>252.18410644531275</v>
      </c>
      <c r="L134" s="8">
        <f t="shared" si="15"/>
        <v>1.4176731859475586</v>
      </c>
      <c r="M134" s="8">
        <f t="shared" si="12"/>
        <v>2.0618297368041536</v>
      </c>
      <c r="P134" s="6">
        <f t="shared" ref="P134:P151" si="16">(M134-$O$2)/$O$2*100</f>
        <v>-1.7816755614540249</v>
      </c>
    </row>
    <row r="135" spans="1:16" x14ac:dyDescent="0.15">
      <c r="A135" s="6">
        <v>67</v>
      </c>
      <c r="B135" s="6">
        <v>133</v>
      </c>
      <c r="D135">
        <v>837.28277587890602</v>
      </c>
      <c r="E135">
        <v>641.896484375</v>
      </c>
      <c r="F135">
        <v>468.78866577148398</v>
      </c>
      <c r="G135">
        <v>467.10397338867199</v>
      </c>
      <c r="I135" s="7">
        <f t="shared" si="13"/>
        <v>368.49411010742205</v>
      </c>
      <c r="J135" s="7">
        <f t="shared" si="13"/>
        <v>174.79251098632801</v>
      </c>
      <c r="K135" s="7">
        <f t="shared" si="14"/>
        <v>246.13935241699244</v>
      </c>
      <c r="L135" s="8">
        <f t="shared" si="15"/>
        <v>1.4081801962112956</v>
      </c>
      <c r="M135" s="8">
        <f t="shared" si="12"/>
        <v>2.0571800294051581</v>
      </c>
      <c r="P135" s="6">
        <f t="shared" si="16"/>
        <v>-2.0031712852312529</v>
      </c>
    </row>
    <row r="136" spans="1:16" x14ac:dyDescent="0.15">
      <c r="A136" s="6">
        <v>67.5</v>
      </c>
      <c r="B136" s="6">
        <v>134</v>
      </c>
      <c r="D136">
        <v>835.46472167968795</v>
      </c>
      <c r="E136">
        <v>641.69421386718795</v>
      </c>
      <c r="F136">
        <v>468.33193969726602</v>
      </c>
      <c r="G136">
        <v>466.66842651367199</v>
      </c>
      <c r="I136" s="7">
        <f t="shared" si="13"/>
        <v>367.13278198242193</v>
      </c>
      <c r="J136" s="7">
        <f t="shared" si="13"/>
        <v>175.02578735351597</v>
      </c>
      <c r="K136" s="7">
        <f t="shared" si="14"/>
        <v>244.61473083496077</v>
      </c>
      <c r="L136" s="8">
        <f t="shared" si="15"/>
        <v>1.3975925178436106</v>
      </c>
      <c r="M136" s="8">
        <f t="shared" si="12"/>
        <v>2.0514356333747408</v>
      </c>
      <c r="P136" s="6">
        <f t="shared" si="16"/>
        <v>-2.2768141292293929</v>
      </c>
    </row>
    <row r="137" spans="1:16" x14ac:dyDescent="0.15">
      <c r="A137" s="6">
        <v>68</v>
      </c>
      <c r="B137" s="6">
        <v>135</v>
      </c>
      <c r="D137">
        <v>840.43231201171898</v>
      </c>
      <c r="E137">
        <v>645.28698730468795</v>
      </c>
      <c r="F137">
        <v>467.55084228515602</v>
      </c>
      <c r="G137">
        <v>466.23138427734398</v>
      </c>
      <c r="I137" s="7">
        <f t="shared" si="13"/>
        <v>372.88146972656295</v>
      </c>
      <c r="J137" s="7">
        <f t="shared" si="13"/>
        <v>179.05560302734398</v>
      </c>
      <c r="K137" s="7">
        <f t="shared" si="14"/>
        <v>247.54254760742219</v>
      </c>
      <c r="L137" s="8">
        <f t="shared" si="15"/>
        <v>1.3824898155776753</v>
      </c>
      <c r="M137" s="8">
        <f t="shared" si="12"/>
        <v>2.0411762134460734</v>
      </c>
      <c r="P137" s="6">
        <f t="shared" si="16"/>
        <v>-2.7655368482386851</v>
      </c>
    </row>
    <row r="138" spans="1:16" x14ac:dyDescent="0.15">
      <c r="A138" s="6">
        <v>68.5</v>
      </c>
      <c r="B138" s="6">
        <v>136</v>
      </c>
      <c r="D138">
        <v>842.27655029296898</v>
      </c>
      <c r="E138">
        <v>646.39990234375</v>
      </c>
      <c r="F138">
        <v>468.186767578125</v>
      </c>
      <c r="G138">
        <v>466.51455688476602</v>
      </c>
      <c r="I138" s="7">
        <f t="shared" si="13"/>
        <v>374.08978271484398</v>
      </c>
      <c r="J138" s="7">
        <f t="shared" si="13"/>
        <v>179.88534545898398</v>
      </c>
      <c r="K138" s="7">
        <f t="shared" si="14"/>
        <v>248.17004089355521</v>
      </c>
      <c r="L138" s="8">
        <f t="shared" si="15"/>
        <v>1.3796012135415499</v>
      </c>
      <c r="M138" s="8">
        <f t="shared" si="12"/>
        <v>2.0431308937472155</v>
      </c>
      <c r="P138" s="6">
        <f t="shared" si="16"/>
        <v>-2.6724227464463675</v>
      </c>
    </row>
    <row r="139" spans="1:16" x14ac:dyDescent="0.15">
      <c r="A139" s="6">
        <v>69</v>
      </c>
      <c r="B139" s="6">
        <v>137</v>
      </c>
      <c r="D139">
        <v>843.68585205078102</v>
      </c>
      <c r="E139">
        <v>646.11291503906295</v>
      </c>
      <c r="F139">
        <v>468.98034667968801</v>
      </c>
      <c r="G139">
        <v>467.32135009765602</v>
      </c>
      <c r="I139" s="7">
        <f t="shared" si="13"/>
        <v>374.70550537109301</v>
      </c>
      <c r="J139" s="7">
        <f t="shared" si="13"/>
        <v>178.79156494140693</v>
      </c>
      <c r="K139" s="7">
        <f t="shared" si="14"/>
        <v>249.55140991210817</v>
      </c>
      <c r="L139" s="8">
        <f t="shared" si="15"/>
        <v>1.395767244354567</v>
      </c>
      <c r="M139" s="8">
        <f t="shared" si="12"/>
        <v>2.0641402068975001</v>
      </c>
      <c r="P139" s="6">
        <f t="shared" si="16"/>
        <v>-1.6716128840257674</v>
      </c>
    </row>
    <row r="140" spans="1:16" x14ac:dyDescent="0.15">
      <c r="A140" s="6">
        <v>69.5</v>
      </c>
      <c r="B140" s="6">
        <v>138</v>
      </c>
      <c r="D140">
        <v>843.01043701171898</v>
      </c>
      <c r="E140">
        <v>646.82537841796898</v>
      </c>
      <c r="F140">
        <v>469.25747680664102</v>
      </c>
      <c r="G140">
        <v>467.44802856445301</v>
      </c>
      <c r="I140" s="7">
        <f t="shared" si="13"/>
        <v>373.75296020507795</v>
      </c>
      <c r="J140" s="7">
        <f t="shared" si="13"/>
        <v>179.37734985351597</v>
      </c>
      <c r="K140" s="7">
        <f t="shared" si="14"/>
        <v>248.18881530761678</v>
      </c>
      <c r="L140" s="8">
        <f t="shared" si="15"/>
        <v>1.383612900459807</v>
      </c>
      <c r="M140" s="8">
        <f t="shared" si="12"/>
        <v>2.056829145340008</v>
      </c>
      <c r="P140" s="6">
        <f t="shared" si="16"/>
        <v>-2.0198861692665573</v>
      </c>
    </row>
    <row r="141" spans="1:16" x14ac:dyDescent="0.15">
      <c r="A141" s="6">
        <v>70</v>
      </c>
      <c r="B141" s="6">
        <v>139</v>
      </c>
      <c r="D141">
        <v>844.10504150390602</v>
      </c>
      <c r="E141">
        <v>644.87139892578102</v>
      </c>
      <c r="F141">
        <v>469.03060913085898</v>
      </c>
      <c r="G141">
        <v>467.50888061523398</v>
      </c>
      <c r="I141" s="7">
        <f t="shared" si="13"/>
        <v>375.07443237304705</v>
      </c>
      <c r="J141" s="7">
        <f t="shared" si="13"/>
        <v>177.36251831054705</v>
      </c>
      <c r="K141" s="7">
        <f t="shared" si="14"/>
        <v>250.92066955566412</v>
      </c>
      <c r="L141" s="8">
        <f t="shared" si="15"/>
        <v>1.4147333492205092</v>
      </c>
      <c r="M141" s="8">
        <f t="shared" si="12"/>
        <v>2.0927928764379775</v>
      </c>
      <c r="P141" s="6">
        <f t="shared" si="16"/>
        <v>-0.30670037804983508</v>
      </c>
    </row>
    <row r="142" spans="1:16" x14ac:dyDescent="0.15">
      <c r="A142" s="6">
        <v>70.5</v>
      </c>
      <c r="B142" s="6">
        <v>140</v>
      </c>
      <c r="D142">
        <v>847.86511230468795</v>
      </c>
      <c r="E142">
        <v>646.10925292968795</v>
      </c>
      <c r="F142">
        <v>468.27410888671898</v>
      </c>
      <c r="G142">
        <v>466.73648071289102</v>
      </c>
      <c r="I142" s="7">
        <f t="shared" si="13"/>
        <v>379.59100341796898</v>
      </c>
      <c r="J142" s="7">
        <f t="shared" si="13"/>
        <v>179.37277221679693</v>
      </c>
      <c r="K142" s="7">
        <f t="shared" si="14"/>
        <v>254.03006286621115</v>
      </c>
      <c r="L142" s="8">
        <f t="shared" si="15"/>
        <v>1.416213061362404</v>
      </c>
      <c r="M142" s="8">
        <f t="shared" si="12"/>
        <v>2.09911587091714</v>
      </c>
      <c r="P142" s="6">
        <f t="shared" si="16"/>
        <v>-5.4951368546409095E-3</v>
      </c>
    </row>
    <row r="143" spans="1:16" x14ac:dyDescent="0.15">
      <c r="A143" s="6">
        <v>71</v>
      </c>
      <c r="B143" s="6">
        <v>141</v>
      </c>
      <c r="D143">
        <v>848.48040771484398</v>
      </c>
      <c r="E143">
        <v>645.14270019531295</v>
      </c>
      <c r="F143">
        <v>468.26541137695301</v>
      </c>
      <c r="G143">
        <v>466.84045410156301</v>
      </c>
      <c r="I143" s="7">
        <f t="shared" si="13"/>
        <v>380.21499633789097</v>
      </c>
      <c r="J143" s="7">
        <f t="shared" si="13"/>
        <v>178.30224609374994</v>
      </c>
      <c r="K143" s="7">
        <f t="shared" si="14"/>
        <v>255.40342407226603</v>
      </c>
      <c r="L143" s="8">
        <f t="shared" si="15"/>
        <v>1.4324184336857815</v>
      </c>
      <c r="M143" s="8">
        <f t="shared" si="12"/>
        <v>2.1201645255777852</v>
      </c>
      <c r="P143" s="6">
        <f t="shared" si="16"/>
        <v>0.99718881689344485</v>
      </c>
    </row>
    <row r="144" spans="1:16" x14ac:dyDescent="0.15">
      <c r="A144" s="6">
        <v>71.5</v>
      </c>
      <c r="B144" s="6">
        <v>142</v>
      </c>
      <c r="D144">
        <v>848.33612060546898</v>
      </c>
      <c r="E144">
        <v>643.640380859375</v>
      </c>
      <c r="F144">
        <v>468.55615234375</v>
      </c>
      <c r="G144">
        <v>467</v>
      </c>
      <c r="I144" s="7">
        <f t="shared" si="13"/>
        <v>379.77996826171898</v>
      </c>
      <c r="J144" s="7">
        <f t="shared" si="13"/>
        <v>176.640380859375</v>
      </c>
      <c r="K144" s="7">
        <f t="shared" si="14"/>
        <v>256.13170166015647</v>
      </c>
      <c r="L144" s="8">
        <f t="shared" si="15"/>
        <v>1.4500178295248651</v>
      </c>
      <c r="M144" s="8">
        <f t="shared" si="12"/>
        <v>2.1426072037541366</v>
      </c>
      <c r="P144" s="6">
        <f t="shared" si="16"/>
        <v>2.0662791530389515</v>
      </c>
    </row>
    <row r="145" spans="1:16" x14ac:dyDescent="0.15">
      <c r="A145" s="6">
        <v>72</v>
      </c>
      <c r="B145" s="6">
        <v>143</v>
      </c>
      <c r="D145">
        <v>854.69000244140602</v>
      </c>
      <c r="E145">
        <v>646.84686279296898</v>
      </c>
      <c r="F145">
        <v>469.09225463867199</v>
      </c>
      <c r="G145">
        <v>467.80606079101602</v>
      </c>
      <c r="I145" s="7">
        <f t="shared" si="13"/>
        <v>385.59774780273403</v>
      </c>
      <c r="J145" s="7">
        <f t="shared" si="13"/>
        <v>179.04080200195295</v>
      </c>
      <c r="K145" s="7">
        <f t="shared" si="14"/>
        <v>260.26918640136699</v>
      </c>
      <c r="L145" s="8">
        <f t="shared" si="15"/>
        <v>1.4536864418118949</v>
      </c>
      <c r="M145" s="8">
        <f t="shared" si="12"/>
        <v>2.1511190983784338</v>
      </c>
      <c r="P145" s="6">
        <f t="shared" si="16"/>
        <v>2.4717559064646655</v>
      </c>
    </row>
    <row r="146" spans="1:16" x14ac:dyDescent="0.15">
      <c r="A146" s="6">
        <v>72.5</v>
      </c>
      <c r="B146" s="6">
        <v>144</v>
      </c>
      <c r="D146">
        <v>847.23834228515602</v>
      </c>
      <c r="E146">
        <v>641.33978271484398</v>
      </c>
      <c r="F146">
        <v>469.79281616210898</v>
      </c>
      <c r="G146">
        <v>468.16220092773398</v>
      </c>
      <c r="I146" s="7">
        <f t="shared" si="13"/>
        <v>377.44552612304705</v>
      </c>
      <c r="J146" s="7">
        <f t="shared" si="13"/>
        <v>173.17758178711</v>
      </c>
      <c r="K146" s="7">
        <f t="shared" si="14"/>
        <v>256.22121887207004</v>
      </c>
      <c r="L146" s="8">
        <f t="shared" si="15"/>
        <v>1.479528794824303</v>
      </c>
      <c r="M146" s="8">
        <f t="shared" si="12"/>
        <v>2.1818047337281099</v>
      </c>
      <c r="P146" s="6">
        <f t="shared" si="16"/>
        <v>3.9335117607812031</v>
      </c>
    </row>
    <row r="147" spans="1:16" x14ac:dyDescent="0.15">
      <c r="A147" s="6">
        <v>73</v>
      </c>
      <c r="B147" s="6">
        <v>145</v>
      </c>
      <c r="D147">
        <v>843.27966308593795</v>
      </c>
      <c r="E147">
        <v>640.36328125</v>
      </c>
      <c r="F147">
        <v>469.37506103515602</v>
      </c>
      <c r="G147">
        <v>467.35159301757801</v>
      </c>
      <c r="I147" s="7">
        <f t="shared" si="13"/>
        <v>373.90460205078193</v>
      </c>
      <c r="J147" s="7">
        <f t="shared" si="13"/>
        <v>173.01168823242199</v>
      </c>
      <c r="K147" s="7">
        <f t="shared" si="14"/>
        <v>252.79642028808655</v>
      </c>
      <c r="L147" s="8">
        <f t="shared" si="15"/>
        <v>1.4611522659005711</v>
      </c>
      <c r="M147" s="8">
        <f t="shared" si="12"/>
        <v>2.1682714871416455</v>
      </c>
      <c r="P147" s="6">
        <f t="shared" si="16"/>
        <v>3.2888354423590576</v>
      </c>
    </row>
    <row r="148" spans="1:16" x14ac:dyDescent="0.15">
      <c r="A148" s="6">
        <v>73.5</v>
      </c>
      <c r="B148" s="6">
        <v>146</v>
      </c>
      <c r="D148">
        <v>836.225830078125</v>
      </c>
      <c r="E148">
        <v>639.05383300781295</v>
      </c>
      <c r="F148">
        <v>468.17468261718801</v>
      </c>
      <c r="G148">
        <v>466.75161743164102</v>
      </c>
      <c r="I148" s="7">
        <f t="shared" si="13"/>
        <v>368.05114746093699</v>
      </c>
      <c r="J148" s="7">
        <f t="shared" si="13"/>
        <v>172.30221557617193</v>
      </c>
      <c r="K148" s="7">
        <f t="shared" si="14"/>
        <v>247.43959655761665</v>
      </c>
      <c r="L148" s="8">
        <f t="shared" si="15"/>
        <v>1.4360790180798793</v>
      </c>
      <c r="M148" s="8">
        <f t="shared" si="12"/>
        <v>2.1480415216582212</v>
      </c>
      <c r="P148" s="6">
        <f t="shared" si="16"/>
        <v>2.325150964555692</v>
      </c>
    </row>
    <row r="149" spans="1:16" x14ac:dyDescent="0.15">
      <c r="A149" s="6">
        <v>74</v>
      </c>
      <c r="B149" s="6">
        <v>147</v>
      </c>
      <c r="D149">
        <v>849.51751708984398</v>
      </c>
      <c r="E149">
        <v>644.82281494140602</v>
      </c>
      <c r="F149">
        <v>469.87600708007801</v>
      </c>
      <c r="G149">
        <v>467.75045776367199</v>
      </c>
      <c r="I149" s="7">
        <f t="shared" si="13"/>
        <v>379.64151000976597</v>
      </c>
      <c r="J149" s="7">
        <f t="shared" si="13"/>
        <v>177.07235717773403</v>
      </c>
      <c r="K149" s="7">
        <f t="shared" si="14"/>
        <v>255.69085998535215</v>
      </c>
      <c r="L149" s="8">
        <f t="shared" si="15"/>
        <v>1.4439908298544071</v>
      </c>
      <c r="M149" s="8">
        <f t="shared" si="12"/>
        <v>2.1607966157700167</v>
      </c>
      <c r="P149" s="6">
        <f t="shared" si="16"/>
        <v>2.9327588331173042</v>
      </c>
    </row>
    <row r="150" spans="1:16" x14ac:dyDescent="0.15">
      <c r="A150" s="6">
        <v>74.5</v>
      </c>
      <c r="B150" s="6">
        <v>148</v>
      </c>
      <c r="D150">
        <v>856.17980957031295</v>
      </c>
      <c r="E150">
        <v>648.607421875</v>
      </c>
      <c r="F150">
        <v>468.81851196289102</v>
      </c>
      <c r="G150">
        <v>467.07409667968801</v>
      </c>
      <c r="I150" s="7">
        <f t="shared" si="13"/>
        <v>387.36129760742193</v>
      </c>
      <c r="J150" s="7">
        <f t="shared" si="13"/>
        <v>181.53332519531199</v>
      </c>
      <c r="K150" s="7">
        <f t="shared" si="14"/>
        <v>260.28796997070356</v>
      </c>
      <c r="L150" s="8">
        <f t="shared" si="15"/>
        <v>1.4338302330476198</v>
      </c>
      <c r="M150" s="8">
        <f t="shared" si="12"/>
        <v>2.1554793013004971</v>
      </c>
      <c r="P150" s="6">
        <f t="shared" si="16"/>
        <v>2.6794606541325794</v>
      </c>
    </row>
    <row r="151" spans="1:16" x14ac:dyDescent="0.15">
      <c r="A151" s="6">
        <v>75</v>
      </c>
      <c r="B151" s="6">
        <v>149</v>
      </c>
      <c r="D151">
        <v>857.40826416015602</v>
      </c>
      <c r="E151">
        <v>645.87713623046898</v>
      </c>
      <c r="F151">
        <v>468.39242553710898</v>
      </c>
      <c r="G151">
        <v>466.98715209960898</v>
      </c>
      <c r="I151" s="7">
        <f t="shared" si="13"/>
        <v>389.01583862304705</v>
      </c>
      <c r="J151" s="7">
        <f t="shared" si="13"/>
        <v>178.88998413086</v>
      </c>
      <c r="K151" s="7">
        <f t="shared" si="14"/>
        <v>263.79284973144507</v>
      </c>
      <c r="L151" s="8">
        <f t="shared" si="15"/>
        <v>1.474609386395147</v>
      </c>
      <c r="M151" s="8">
        <f t="shared" si="12"/>
        <v>2.2011017369852919</v>
      </c>
      <c r="P151" s="6">
        <f t="shared" si="16"/>
        <v>4.8527531960819337</v>
      </c>
    </row>
    <row r="152" spans="1:16" x14ac:dyDescent="0.15">
      <c r="A152" s="18">
        <v>75.5</v>
      </c>
      <c r="B152" s="18">
        <v>150</v>
      </c>
      <c r="D152">
        <v>861.1181640625</v>
      </c>
      <c r="E152">
        <v>648.66021728515602</v>
      </c>
      <c r="F152">
        <v>468.98260498046898</v>
      </c>
      <c r="G152">
        <v>467.56976318359398</v>
      </c>
      <c r="I152" s="19">
        <f t="shared" ref="I152:I189" si="17">D152-F152</f>
        <v>392.13555908203102</v>
      </c>
      <c r="J152" s="19">
        <f t="shared" ref="J152:J189" si="18">E152-G152</f>
        <v>181.09045410156205</v>
      </c>
      <c r="K152" s="19">
        <f t="shared" ref="K152:K189" si="19">I152-0.7*J152</f>
        <v>265.3722412109376</v>
      </c>
      <c r="L152" s="20">
        <f t="shared" ref="L152:L189" si="20">K152/J152</f>
        <v>1.4654126443468263</v>
      </c>
      <c r="M152" s="20">
        <f t="shared" ref="M152:M189" si="21">L152+ABS($N$2)*A152</f>
        <v>2.1967482772742386</v>
      </c>
      <c r="N152" s="18"/>
      <c r="O152" s="18"/>
      <c r="P152" s="18">
        <f t="shared" ref="P152:P189" si="22">(M152-$O$2)/$O$2*100</f>
        <v>4.6453696712943175</v>
      </c>
    </row>
    <row r="153" spans="1:16" x14ac:dyDescent="0.15">
      <c r="A153" s="18">
        <v>76</v>
      </c>
      <c r="B153" s="18">
        <v>151</v>
      </c>
      <c r="D153">
        <v>859.73181152343795</v>
      </c>
      <c r="E153">
        <v>648.56036376953102</v>
      </c>
      <c r="F153">
        <v>468.35122680664102</v>
      </c>
      <c r="G153">
        <v>466.62155151367199</v>
      </c>
      <c r="I153" s="19">
        <f t="shared" si="17"/>
        <v>391.38058471679693</v>
      </c>
      <c r="J153" s="19">
        <f t="shared" si="18"/>
        <v>181.93881225585903</v>
      </c>
      <c r="K153" s="19">
        <f t="shared" si="19"/>
        <v>264.02341613769562</v>
      </c>
      <c r="L153" s="20">
        <f t="shared" si="20"/>
        <v>1.4511659874221983</v>
      </c>
      <c r="M153" s="20">
        <f t="shared" si="21"/>
        <v>2.1873449026868785</v>
      </c>
      <c r="N153" s="18"/>
      <c r="O153" s="18"/>
      <c r="P153" s="18">
        <f t="shared" si="22"/>
        <v>4.1974259446362332</v>
      </c>
    </row>
    <row r="154" spans="1:16" x14ac:dyDescent="0.15">
      <c r="A154" s="18">
        <v>76.5</v>
      </c>
      <c r="B154" s="18">
        <v>152</v>
      </c>
      <c r="D154">
        <v>859.892333984375</v>
      </c>
      <c r="E154">
        <v>646.83898925781295</v>
      </c>
      <c r="F154">
        <v>469.35235595703102</v>
      </c>
      <c r="G154">
        <v>467.898681640625</v>
      </c>
      <c r="I154" s="19">
        <f t="shared" si="17"/>
        <v>390.53997802734398</v>
      </c>
      <c r="J154" s="19">
        <f t="shared" si="18"/>
        <v>178.94030761718795</v>
      </c>
      <c r="K154" s="19">
        <f t="shared" si="19"/>
        <v>265.28176269531241</v>
      </c>
      <c r="L154" s="20">
        <f t="shared" si="20"/>
        <v>1.482515405432504</v>
      </c>
      <c r="M154" s="20">
        <f t="shared" si="21"/>
        <v>2.223537603034452</v>
      </c>
      <c r="N154" s="18"/>
      <c r="O154" s="18"/>
      <c r="P154" s="18">
        <f t="shared" si="22"/>
        <v>5.9215190264224065</v>
      </c>
    </row>
    <row r="155" spans="1:16" x14ac:dyDescent="0.15">
      <c r="A155" s="18">
        <v>77</v>
      </c>
      <c r="B155" s="18">
        <v>153</v>
      </c>
      <c r="D155">
        <v>852.181884765625</v>
      </c>
      <c r="E155">
        <v>642.38629150390602</v>
      </c>
      <c r="F155">
        <v>469.01284790039102</v>
      </c>
      <c r="G155">
        <v>467.36370849609398</v>
      </c>
      <c r="I155" s="19">
        <f t="shared" si="17"/>
        <v>383.16903686523398</v>
      </c>
      <c r="J155" s="19">
        <f t="shared" si="18"/>
        <v>175.02258300781205</v>
      </c>
      <c r="K155" s="19">
        <f t="shared" si="19"/>
        <v>260.65322875976557</v>
      </c>
      <c r="L155" s="20">
        <f t="shared" si="20"/>
        <v>1.489254839463382</v>
      </c>
      <c r="M155" s="20">
        <f t="shared" si="21"/>
        <v>2.2351203194025975</v>
      </c>
      <c r="N155" s="18"/>
      <c r="O155" s="18"/>
      <c r="P155" s="18">
        <f t="shared" si="22"/>
        <v>6.4732789384166463</v>
      </c>
    </row>
    <row r="156" spans="1:16" x14ac:dyDescent="0.15">
      <c r="A156" s="18">
        <v>77.5</v>
      </c>
      <c r="B156" s="18">
        <v>154</v>
      </c>
      <c r="D156">
        <v>864.00573730468795</v>
      </c>
      <c r="E156">
        <v>646.96600341796898</v>
      </c>
      <c r="F156">
        <v>468.50360107421898</v>
      </c>
      <c r="G156">
        <v>466.91720581054699</v>
      </c>
      <c r="I156" s="19">
        <f t="shared" si="17"/>
        <v>395.50213623046898</v>
      </c>
      <c r="J156" s="19">
        <f t="shared" si="18"/>
        <v>180.04879760742199</v>
      </c>
      <c r="K156" s="19">
        <f t="shared" si="19"/>
        <v>269.46797790527359</v>
      </c>
      <c r="L156" s="20">
        <f t="shared" si="20"/>
        <v>1.4966385862393872</v>
      </c>
      <c r="M156" s="20">
        <f t="shared" si="21"/>
        <v>2.2473473485158699</v>
      </c>
      <c r="N156" s="18"/>
      <c r="O156" s="18"/>
      <c r="P156" s="18">
        <f t="shared" si="22"/>
        <v>7.0557316458009005</v>
      </c>
    </row>
    <row r="157" spans="1:16" x14ac:dyDescent="0.15">
      <c r="A157" s="18">
        <v>78</v>
      </c>
      <c r="B157" s="18">
        <v>155</v>
      </c>
      <c r="D157">
        <v>868.322509765625</v>
      </c>
      <c r="E157">
        <v>649.06011962890602</v>
      </c>
      <c r="F157">
        <v>468.15539550781301</v>
      </c>
      <c r="G157">
        <v>466.68582153320301</v>
      </c>
      <c r="I157" s="19">
        <f t="shared" si="17"/>
        <v>400.16711425781199</v>
      </c>
      <c r="J157" s="19">
        <f t="shared" si="18"/>
        <v>182.37429809570301</v>
      </c>
      <c r="K157" s="19">
        <f t="shared" si="19"/>
        <v>272.50510559081988</v>
      </c>
      <c r="L157" s="20">
        <f t="shared" si="20"/>
        <v>1.4942078375968291</v>
      </c>
      <c r="M157" s="20">
        <f t="shared" si="21"/>
        <v>2.2497598822105798</v>
      </c>
      <c r="N157" s="18"/>
      <c r="O157" s="18"/>
      <c r="P157" s="18">
        <f t="shared" si="22"/>
        <v>7.170656274598433</v>
      </c>
    </row>
    <row r="158" spans="1:16" x14ac:dyDescent="0.15">
      <c r="A158" s="18">
        <v>78.5</v>
      </c>
      <c r="B158" s="18">
        <v>156</v>
      </c>
      <c r="D158">
        <v>889.25720214843795</v>
      </c>
      <c r="E158">
        <v>656.447998046875</v>
      </c>
      <c r="F158">
        <v>469.52099609375</v>
      </c>
      <c r="G158">
        <v>467.93722534179699</v>
      </c>
      <c r="I158" s="19">
        <f t="shared" si="17"/>
        <v>419.73620605468795</v>
      </c>
      <c r="J158" s="19">
        <f t="shared" si="18"/>
        <v>188.51077270507801</v>
      </c>
      <c r="K158" s="19">
        <f t="shared" si="19"/>
        <v>287.77866516113335</v>
      </c>
      <c r="L158" s="20">
        <f t="shared" si="20"/>
        <v>1.5265900247056878</v>
      </c>
      <c r="M158" s="20">
        <f t="shared" si="21"/>
        <v>2.286985351656706</v>
      </c>
      <c r="N158" s="18"/>
      <c r="O158" s="18"/>
      <c r="P158" s="18">
        <f t="shared" si="22"/>
        <v>8.9439468476134358</v>
      </c>
    </row>
    <row r="159" spans="1:16" x14ac:dyDescent="0.15">
      <c r="A159" s="18">
        <v>79</v>
      </c>
      <c r="B159" s="18">
        <v>157</v>
      </c>
      <c r="D159">
        <v>862.18768310546898</v>
      </c>
      <c r="E159">
        <v>645.15838623046898</v>
      </c>
      <c r="F159">
        <v>469.22268676757801</v>
      </c>
      <c r="G159">
        <v>467.38186645507801</v>
      </c>
      <c r="I159" s="19">
        <f t="shared" si="17"/>
        <v>392.96499633789097</v>
      </c>
      <c r="J159" s="19">
        <f t="shared" si="18"/>
        <v>177.77651977539097</v>
      </c>
      <c r="K159" s="19">
        <f t="shared" si="19"/>
        <v>268.52143249511732</v>
      </c>
      <c r="L159" s="20">
        <f t="shared" si="20"/>
        <v>1.5104437460828721</v>
      </c>
      <c r="M159" s="20">
        <f t="shared" si="21"/>
        <v>2.275682355371158</v>
      </c>
      <c r="N159" s="18"/>
      <c r="O159" s="18"/>
      <c r="P159" s="18">
        <f t="shared" si="22"/>
        <v>8.4055118175597965</v>
      </c>
    </row>
    <row r="160" spans="1:16" x14ac:dyDescent="0.15">
      <c r="A160" s="18">
        <v>79.5</v>
      </c>
      <c r="B160" s="18">
        <v>158</v>
      </c>
      <c r="D160">
        <v>860.65966796875</v>
      </c>
      <c r="E160">
        <v>647.87506103515602</v>
      </c>
      <c r="F160">
        <v>468.47106933593801</v>
      </c>
      <c r="G160">
        <v>466.71340942382801</v>
      </c>
      <c r="I160" s="19">
        <f t="shared" si="17"/>
        <v>392.18859863281199</v>
      </c>
      <c r="J160" s="19">
        <f t="shared" si="18"/>
        <v>181.16165161132801</v>
      </c>
      <c r="K160" s="19">
        <f t="shared" si="19"/>
        <v>265.37544250488236</v>
      </c>
      <c r="L160" s="20">
        <f t="shared" si="20"/>
        <v>1.464854400169801</v>
      </c>
      <c r="M160" s="20">
        <f t="shared" si="21"/>
        <v>2.2349362917953544</v>
      </c>
      <c r="N160" s="18"/>
      <c r="O160" s="18"/>
      <c r="P160" s="18">
        <f t="shared" si="22"/>
        <v>6.4645125097871574</v>
      </c>
    </row>
    <row r="161" spans="1:16" x14ac:dyDescent="0.15">
      <c r="A161" s="18">
        <v>80</v>
      </c>
      <c r="B161" s="18">
        <v>159</v>
      </c>
      <c r="D161">
        <v>869.69573974609398</v>
      </c>
      <c r="E161">
        <v>650.618896484375</v>
      </c>
      <c r="F161">
        <v>469.38638305664102</v>
      </c>
      <c r="G161">
        <v>467.56182861328102</v>
      </c>
      <c r="I161" s="19">
        <f t="shared" si="17"/>
        <v>400.30935668945295</v>
      </c>
      <c r="J161" s="19">
        <f t="shared" si="18"/>
        <v>183.05706787109398</v>
      </c>
      <c r="K161" s="19">
        <f t="shared" si="19"/>
        <v>272.16940917968714</v>
      </c>
      <c r="L161" s="20">
        <f t="shared" si="20"/>
        <v>1.4868008776986679</v>
      </c>
      <c r="M161" s="20">
        <f t="shared" si="21"/>
        <v>2.2617260516614888</v>
      </c>
      <c r="N161" s="18"/>
      <c r="O161" s="18"/>
      <c r="P161" s="18">
        <f t="shared" si="22"/>
        <v>7.740682544196094</v>
      </c>
    </row>
    <row r="162" spans="1:16" x14ac:dyDescent="0.15">
      <c r="A162" s="18">
        <v>80.5</v>
      </c>
      <c r="B162" s="18">
        <v>160</v>
      </c>
      <c r="D162">
        <v>867.31994628906295</v>
      </c>
      <c r="E162">
        <v>650.458984375</v>
      </c>
      <c r="F162">
        <v>469.59396362304699</v>
      </c>
      <c r="G162">
        <v>467.69866943359398</v>
      </c>
      <c r="I162" s="19">
        <f t="shared" si="17"/>
        <v>397.72598266601597</v>
      </c>
      <c r="J162" s="19">
        <f t="shared" si="18"/>
        <v>182.76031494140602</v>
      </c>
      <c r="K162" s="19">
        <f t="shared" si="19"/>
        <v>269.79376220703176</v>
      </c>
      <c r="L162" s="20">
        <f t="shared" si="20"/>
        <v>1.4762163344571231</v>
      </c>
      <c r="M162" s="20">
        <f t="shared" si="21"/>
        <v>2.2559847907572119</v>
      </c>
      <c r="N162" s="18"/>
      <c r="O162" s="18"/>
      <c r="P162" s="18">
        <f t="shared" si="22"/>
        <v>7.4671890465920461</v>
      </c>
    </row>
    <row r="163" spans="1:16" x14ac:dyDescent="0.15">
      <c r="A163" s="18">
        <v>81</v>
      </c>
      <c r="B163" s="18">
        <v>161</v>
      </c>
      <c r="D163">
        <v>866.07421875</v>
      </c>
      <c r="E163">
        <v>650.20281982421898</v>
      </c>
      <c r="F163">
        <v>468.63781738281301</v>
      </c>
      <c r="G163">
        <v>467.47219848632801</v>
      </c>
      <c r="I163" s="19">
        <f t="shared" si="17"/>
        <v>397.43640136718699</v>
      </c>
      <c r="J163" s="19">
        <f t="shared" si="18"/>
        <v>182.73062133789097</v>
      </c>
      <c r="K163" s="19">
        <f t="shared" si="19"/>
        <v>269.52496643066331</v>
      </c>
      <c r="L163" s="20">
        <f t="shared" si="20"/>
        <v>1.4749852239175565</v>
      </c>
      <c r="M163" s="20">
        <f t="shared" si="21"/>
        <v>2.2595969625549128</v>
      </c>
      <c r="N163" s="18"/>
      <c r="O163" s="18"/>
      <c r="P163" s="18">
        <f t="shared" si="22"/>
        <v>7.6392602196968946</v>
      </c>
    </row>
    <row r="164" spans="1:16" x14ac:dyDescent="0.15">
      <c r="A164" s="18">
        <v>81.5</v>
      </c>
      <c r="B164" s="18">
        <v>162</v>
      </c>
      <c r="D164">
        <v>854.01513671875</v>
      </c>
      <c r="E164">
        <v>646.7109375</v>
      </c>
      <c r="F164">
        <v>468.98300170898398</v>
      </c>
      <c r="G164">
        <v>467.13949584960898</v>
      </c>
      <c r="I164" s="19">
        <f t="shared" si="17"/>
        <v>385.03213500976602</v>
      </c>
      <c r="J164" s="19">
        <f t="shared" si="18"/>
        <v>179.57144165039102</v>
      </c>
      <c r="K164" s="19">
        <f t="shared" si="19"/>
        <v>259.33212585449235</v>
      </c>
      <c r="L164" s="20">
        <f t="shared" si="20"/>
        <v>1.4441724333838561</v>
      </c>
      <c r="M164" s="20">
        <f t="shared" si="21"/>
        <v>2.23362745435848</v>
      </c>
      <c r="N164" s="18"/>
      <c r="O164" s="18"/>
      <c r="P164" s="18">
        <f t="shared" si="22"/>
        <v>6.4021640928846546</v>
      </c>
    </row>
    <row r="165" spans="1:16" x14ac:dyDescent="0.15">
      <c r="A165" s="18">
        <v>82</v>
      </c>
      <c r="B165" s="18">
        <v>163</v>
      </c>
      <c r="D165">
        <v>852.39935302734398</v>
      </c>
      <c r="E165">
        <v>645.17828369140602</v>
      </c>
      <c r="F165">
        <v>468.96786499023398</v>
      </c>
      <c r="G165">
        <v>467.83969116210898</v>
      </c>
      <c r="I165" s="19">
        <f t="shared" si="17"/>
        <v>383.43148803711</v>
      </c>
      <c r="J165" s="19">
        <f t="shared" si="18"/>
        <v>177.33859252929705</v>
      </c>
      <c r="K165" s="19">
        <f t="shared" si="19"/>
        <v>259.2944732666021</v>
      </c>
      <c r="L165" s="20">
        <f t="shared" si="20"/>
        <v>1.4621435163570817</v>
      </c>
      <c r="M165" s="20">
        <f t="shared" si="21"/>
        <v>2.2564418196689733</v>
      </c>
      <c r="N165" s="18"/>
      <c r="O165" s="18"/>
      <c r="P165" s="18">
        <f t="shared" si="22"/>
        <v>7.4889602981808165</v>
      </c>
    </row>
    <row r="166" spans="1:16" x14ac:dyDescent="0.15">
      <c r="A166" s="18">
        <v>82.5</v>
      </c>
      <c r="B166" s="18">
        <v>164</v>
      </c>
      <c r="D166">
        <v>850.59539794921898</v>
      </c>
      <c r="E166">
        <v>644.81915283203102</v>
      </c>
      <c r="F166">
        <v>469.48846435546898</v>
      </c>
      <c r="G166">
        <v>467.960693359375</v>
      </c>
      <c r="I166" s="19">
        <f t="shared" si="17"/>
        <v>381.10693359375</v>
      </c>
      <c r="J166" s="19">
        <f t="shared" si="18"/>
        <v>176.85845947265602</v>
      </c>
      <c r="K166" s="19">
        <f t="shared" si="19"/>
        <v>257.30601196289081</v>
      </c>
      <c r="L166" s="20">
        <f t="shared" si="20"/>
        <v>1.4548696891859603</v>
      </c>
      <c r="M166" s="20">
        <f t="shared" si="21"/>
        <v>2.2540112748351193</v>
      </c>
      <c r="N166" s="18"/>
      <c r="O166" s="18"/>
      <c r="P166" s="18">
        <f t="shared" si="22"/>
        <v>7.3731776819964541</v>
      </c>
    </row>
    <row r="167" spans="1:16" x14ac:dyDescent="0.15">
      <c r="A167" s="18">
        <v>83</v>
      </c>
      <c r="B167" s="18">
        <v>165</v>
      </c>
      <c r="D167">
        <v>857.64660644531295</v>
      </c>
      <c r="E167">
        <v>650.69940185546898</v>
      </c>
      <c r="F167">
        <v>468.36636352539102</v>
      </c>
      <c r="G167">
        <v>466.84121704101602</v>
      </c>
      <c r="I167" s="19">
        <f t="shared" si="17"/>
        <v>389.28024291992193</v>
      </c>
      <c r="J167" s="19">
        <f t="shared" si="18"/>
        <v>183.85818481445295</v>
      </c>
      <c r="K167" s="19">
        <f t="shared" si="19"/>
        <v>260.57951354980486</v>
      </c>
      <c r="L167" s="20">
        <f t="shared" si="20"/>
        <v>1.4172853594349253</v>
      </c>
      <c r="M167" s="20">
        <f t="shared" si="21"/>
        <v>2.2212702274213525</v>
      </c>
      <c r="N167" s="18"/>
      <c r="O167" s="18"/>
      <c r="P167" s="18">
        <f t="shared" si="22"/>
        <v>5.8135092186209931</v>
      </c>
    </row>
    <row r="168" spans="1:16" x14ac:dyDescent="0.15">
      <c r="A168" s="18">
        <v>83.5</v>
      </c>
      <c r="B168" s="18">
        <v>166</v>
      </c>
      <c r="D168">
        <v>871.558837890625</v>
      </c>
      <c r="E168">
        <v>659.18975830078102</v>
      </c>
      <c r="F168">
        <v>468.67221069335898</v>
      </c>
      <c r="G168">
        <v>467.31607055664102</v>
      </c>
      <c r="I168" s="19">
        <f t="shared" si="17"/>
        <v>402.88662719726602</v>
      </c>
      <c r="J168" s="19">
        <f t="shared" si="18"/>
        <v>191.87368774414</v>
      </c>
      <c r="K168" s="19">
        <f t="shared" si="19"/>
        <v>268.57504577636803</v>
      </c>
      <c r="L168" s="20">
        <f t="shared" si="20"/>
        <v>1.3997492253054931</v>
      </c>
      <c r="M168" s="20">
        <f t="shared" si="21"/>
        <v>2.2085773756291878</v>
      </c>
      <c r="N168" s="18"/>
      <c r="O168" s="18"/>
      <c r="P168" s="18">
        <f t="shared" si="22"/>
        <v>5.2088663554786852</v>
      </c>
    </row>
    <row r="169" spans="1:16" x14ac:dyDescent="0.15">
      <c r="A169" s="18">
        <v>84</v>
      </c>
      <c r="B169" s="18">
        <v>167</v>
      </c>
      <c r="D169">
        <v>871.47100830078102</v>
      </c>
      <c r="E169">
        <v>660.48352050781295</v>
      </c>
      <c r="F169">
        <v>469.16748046875</v>
      </c>
      <c r="G169">
        <v>467.50283813476602</v>
      </c>
      <c r="I169" s="19">
        <f t="shared" si="17"/>
        <v>402.30352783203102</v>
      </c>
      <c r="J169" s="19">
        <f t="shared" si="18"/>
        <v>192.98068237304693</v>
      </c>
      <c r="K169" s="19">
        <f t="shared" si="19"/>
        <v>267.21705017089818</v>
      </c>
      <c r="L169" s="20">
        <f t="shared" si="20"/>
        <v>1.3846828961582096</v>
      </c>
      <c r="M169" s="20">
        <f t="shared" si="21"/>
        <v>2.198354328819172</v>
      </c>
      <c r="N169" s="18"/>
      <c r="O169" s="18"/>
      <c r="P169" s="18">
        <f t="shared" si="22"/>
        <v>4.7218763240452875</v>
      </c>
    </row>
    <row r="170" spans="1:16" x14ac:dyDescent="0.15">
      <c r="A170" s="18">
        <v>84.5</v>
      </c>
      <c r="B170" s="18">
        <v>168</v>
      </c>
      <c r="D170">
        <v>862.41662597656295</v>
      </c>
      <c r="E170">
        <v>654.810791015625</v>
      </c>
      <c r="F170">
        <v>468.11907958984398</v>
      </c>
      <c r="G170">
        <v>466.48129272460898</v>
      </c>
      <c r="I170" s="19">
        <f t="shared" si="17"/>
        <v>394.29754638671898</v>
      </c>
      <c r="J170" s="19">
        <f t="shared" si="18"/>
        <v>188.32949829101602</v>
      </c>
      <c r="K170" s="19">
        <f t="shared" si="19"/>
        <v>262.46689758300778</v>
      </c>
      <c r="L170" s="20">
        <f t="shared" si="20"/>
        <v>1.3936579238236539</v>
      </c>
      <c r="M170" s="20">
        <f t="shared" si="21"/>
        <v>2.2121726388218836</v>
      </c>
      <c r="N170" s="18"/>
      <c r="O170" s="18"/>
      <c r="P170" s="18">
        <f t="shared" si="22"/>
        <v>5.3801320620493467</v>
      </c>
    </row>
    <row r="171" spans="1:16" x14ac:dyDescent="0.15">
      <c r="A171" s="18">
        <v>85</v>
      </c>
      <c r="B171" s="18">
        <v>169</v>
      </c>
      <c r="D171">
        <v>865.90954589843795</v>
      </c>
      <c r="E171">
        <v>658.98065185546898</v>
      </c>
      <c r="F171">
        <v>469.7236328125</v>
      </c>
      <c r="G171">
        <v>468.19546508789102</v>
      </c>
      <c r="I171" s="19">
        <f t="shared" si="17"/>
        <v>396.18591308593795</v>
      </c>
      <c r="J171" s="19">
        <f t="shared" si="18"/>
        <v>190.78518676757795</v>
      </c>
      <c r="K171" s="19">
        <f t="shared" si="19"/>
        <v>262.63628234863336</v>
      </c>
      <c r="L171" s="20">
        <f t="shared" si="20"/>
        <v>1.3766073079278804</v>
      </c>
      <c r="M171" s="20">
        <f t="shared" si="21"/>
        <v>2.1999653052633779</v>
      </c>
      <c r="N171" s="18"/>
      <c r="O171" s="18"/>
      <c r="P171" s="18">
        <f t="shared" si="22"/>
        <v>4.7986175816939989</v>
      </c>
    </row>
    <row r="172" spans="1:16" x14ac:dyDescent="0.15">
      <c r="A172" s="18">
        <v>85.5</v>
      </c>
      <c r="B172" s="18">
        <v>170</v>
      </c>
      <c r="D172">
        <v>875.04443359375</v>
      </c>
      <c r="E172">
        <v>663.77471923828102</v>
      </c>
      <c r="F172">
        <v>469.44158935546898</v>
      </c>
      <c r="G172">
        <v>467.69415283203102</v>
      </c>
      <c r="I172" s="19">
        <f t="shared" si="17"/>
        <v>405.60284423828102</v>
      </c>
      <c r="J172" s="19">
        <f t="shared" si="18"/>
        <v>196.08056640625</v>
      </c>
      <c r="K172" s="19">
        <f t="shared" si="19"/>
        <v>268.34644775390603</v>
      </c>
      <c r="L172" s="20">
        <f t="shared" si="20"/>
        <v>1.3685519818314467</v>
      </c>
      <c r="M172" s="20">
        <f t="shared" si="21"/>
        <v>2.1967532615042118</v>
      </c>
      <c r="N172" s="18"/>
      <c r="O172" s="18"/>
      <c r="P172" s="18">
        <f t="shared" si="22"/>
        <v>4.6456071024981869</v>
      </c>
    </row>
    <row r="173" spans="1:16" x14ac:dyDescent="0.15">
      <c r="A173" s="18">
        <v>86</v>
      </c>
      <c r="B173" s="18">
        <v>171</v>
      </c>
      <c r="D173">
        <v>865.0595703125</v>
      </c>
      <c r="E173">
        <v>660.73028564453102</v>
      </c>
      <c r="F173">
        <v>468.03402709960898</v>
      </c>
      <c r="G173">
        <v>466.35275268554699</v>
      </c>
      <c r="I173" s="19">
        <f t="shared" si="17"/>
        <v>397.02554321289102</v>
      </c>
      <c r="J173" s="19">
        <f t="shared" si="18"/>
        <v>194.37753295898403</v>
      </c>
      <c r="K173" s="19">
        <f t="shared" si="19"/>
        <v>260.9612701416022</v>
      </c>
      <c r="L173" s="20">
        <f t="shared" si="20"/>
        <v>1.342548524868191</v>
      </c>
      <c r="M173" s="20">
        <f t="shared" si="21"/>
        <v>2.1755930868782238</v>
      </c>
      <c r="N173" s="18"/>
      <c r="O173" s="18"/>
      <c r="P173" s="18">
        <f t="shared" si="22"/>
        <v>3.6376107294257061</v>
      </c>
    </row>
    <row r="174" spans="1:16" x14ac:dyDescent="0.15">
      <c r="A174" s="18">
        <v>86.5</v>
      </c>
      <c r="B174" s="18">
        <v>172</v>
      </c>
      <c r="D174">
        <v>863.14221191406295</v>
      </c>
      <c r="E174">
        <v>660.00262451171898</v>
      </c>
      <c r="F174">
        <v>469.70095825195301</v>
      </c>
      <c r="G174">
        <v>467.90625</v>
      </c>
      <c r="I174" s="19">
        <f t="shared" si="17"/>
        <v>393.44125366210994</v>
      </c>
      <c r="J174" s="19">
        <f t="shared" si="18"/>
        <v>192.09637451171898</v>
      </c>
      <c r="K174" s="19">
        <f t="shared" si="19"/>
        <v>258.97379150390668</v>
      </c>
      <c r="L174" s="20">
        <f t="shared" si="20"/>
        <v>1.3481451285178097</v>
      </c>
      <c r="M174" s="20">
        <f t="shared" si="21"/>
        <v>2.1860329728651102</v>
      </c>
      <c r="N174" s="18"/>
      <c r="O174" s="18"/>
      <c r="P174" s="18">
        <f t="shared" si="22"/>
        <v>4.1349302173824531</v>
      </c>
    </row>
    <row r="175" spans="1:16" x14ac:dyDescent="0.15">
      <c r="A175" s="18">
        <v>87</v>
      </c>
      <c r="B175" s="18">
        <v>173</v>
      </c>
      <c r="D175">
        <v>865.97021484375</v>
      </c>
      <c r="E175">
        <v>659.91375732421898</v>
      </c>
      <c r="F175">
        <v>469.73269653320301</v>
      </c>
      <c r="G175">
        <v>467.8291015625</v>
      </c>
      <c r="I175" s="19">
        <f t="shared" si="17"/>
        <v>396.23751831054699</v>
      </c>
      <c r="J175" s="19">
        <f t="shared" si="18"/>
        <v>192.08465576171898</v>
      </c>
      <c r="K175" s="19">
        <f t="shared" si="19"/>
        <v>261.77825927734375</v>
      </c>
      <c r="L175" s="20">
        <f t="shared" si="20"/>
        <v>1.3628275420504159</v>
      </c>
      <c r="M175" s="20">
        <f t="shared" si="21"/>
        <v>2.2055586687349837</v>
      </c>
      <c r="N175" s="18"/>
      <c r="O175" s="18"/>
      <c r="P175" s="18">
        <f t="shared" si="22"/>
        <v>5.0650657652420872</v>
      </c>
    </row>
    <row r="176" spans="1:16" x14ac:dyDescent="0.15">
      <c r="A176" s="18">
        <v>87.5</v>
      </c>
      <c r="B176" s="18">
        <v>174</v>
      </c>
      <c r="D176">
        <v>866.90484619140602</v>
      </c>
      <c r="E176">
        <v>661.67169189453102</v>
      </c>
      <c r="F176">
        <v>468.83703613281301</v>
      </c>
      <c r="G176">
        <v>467.26010131835898</v>
      </c>
      <c r="I176" s="19">
        <f t="shared" si="17"/>
        <v>398.06781005859301</v>
      </c>
      <c r="J176" s="19">
        <f t="shared" si="18"/>
        <v>194.41159057617205</v>
      </c>
      <c r="K176" s="19">
        <f t="shared" si="19"/>
        <v>261.97969665527262</v>
      </c>
      <c r="L176" s="20">
        <f t="shared" si="20"/>
        <v>1.3475518402933226</v>
      </c>
      <c r="M176" s="20">
        <f t="shared" si="21"/>
        <v>2.1951262493151584</v>
      </c>
      <c r="N176" s="18"/>
      <c r="O176" s="18"/>
      <c r="P176" s="18">
        <f t="shared" si="22"/>
        <v>4.5681019583064035</v>
      </c>
    </row>
    <row r="177" spans="1:16" x14ac:dyDescent="0.15">
      <c r="A177" s="18">
        <v>88</v>
      </c>
      <c r="B177" s="18">
        <v>175</v>
      </c>
      <c r="D177">
        <v>866.49139404296898</v>
      </c>
      <c r="E177">
        <v>660.21173095703102</v>
      </c>
      <c r="F177">
        <v>468.478271484375</v>
      </c>
      <c r="G177">
        <v>467.29714965820301</v>
      </c>
      <c r="I177" s="19">
        <f t="shared" si="17"/>
        <v>398.01312255859398</v>
      </c>
      <c r="J177" s="19">
        <f t="shared" si="18"/>
        <v>192.91458129882801</v>
      </c>
      <c r="K177" s="19">
        <f t="shared" si="19"/>
        <v>262.9729156494144</v>
      </c>
      <c r="L177" s="20">
        <f t="shared" si="20"/>
        <v>1.363157278619934</v>
      </c>
      <c r="M177" s="20">
        <f t="shared" si="21"/>
        <v>2.2155749699790372</v>
      </c>
      <c r="N177" s="18"/>
      <c r="O177" s="18"/>
      <c r="P177" s="18">
        <f t="shared" si="22"/>
        <v>5.5422071643119875</v>
      </c>
    </row>
    <row r="178" spans="1:16" x14ac:dyDescent="0.15">
      <c r="A178" s="18">
        <v>88.5</v>
      </c>
      <c r="B178" s="18">
        <v>176</v>
      </c>
      <c r="D178">
        <v>872.589111328125</v>
      </c>
      <c r="E178">
        <v>664.09356689453102</v>
      </c>
      <c r="F178">
        <v>469.72250366210898</v>
      </c>
      <c r="G178">
        <v>468.29867553710898</v>
      </c>
      <c r="I178" s="19">
        <f t="shared" si="17"/>
        <v>402.86660766601602</v>
      </c>
      <c r="J178" s="19">
        <f t="shared" si="18"/>
        <v>195.79489135742205</v>
      </c>
      <c r="K178" s="19">
        <f t="shared" si="19"/>
        <v>265.81018371582059</v>
      </c>
      <c r="L178" s="20">
        <f t="shared" si="20"/>
        <v>1.357595092869845</v>
      </c>
      <c r="M178" s="20">
        <f t="shared" si="21"/>
        <v>2.2148560665662158</v>
      </c>
      <c r="N178" s="18"/>
      <c r="O178" s="18"/>
      <c r="P178" s="18">
        <f t="shared" si="22"/>
        <v>5.5079611315867441</v>
      </c>
    </row>
    <row r="179" spans="1:16" x14ac:dyDescent="0.15">
      <c r="A179" s="18">
        <v>89</v>
      </c>
      <c r="B179" s="18">
        <v>177</v>
      </c>
      <c r="D179">
        <v>873.00054931640602</v>
      </c>
      <c r="E179">
        <v>665.54833984375</v>
      </c>
      <c r="F179">
        <v>468.31115722656301</v>
      </c>
      <c r="G179">
        <v>466.87295532226602</v>
      </c>
      <c r="I179" s="19">
        <f t="shared" si="17"/>
        <v>404.68939208984301</v>
      </c>
      <c r="J179" s="19">
        <f t="shared" si="18"/>
        <v>198.67538452148398</v>
      </c>
      <c r="K179" s="19">
        <f t="shared" si="19"/>
        <v>265.61662292480423</v>
      </c>
      <c r="L179" s="20">
        <f t="shared" si="20"/>
        <v>1.3369377568567458</v>
      </c>
      <c r="M179" s="20">
        <f t="shared" si="21"/>
        <v>2.1990420128903843</v>
      </c>
      <c r="N179" s="18"/>
      <c r="O179" s="18"/>
      <c r="P179" s="18">
        <f t="shared" si="22"/>
        <v>4.7546351770251825</v>
      </c>
    </row>
    <row r="180" spans="1:16" x14ac:dyDescent="0.15">
      <c r="A180" s="18">
        <v>89.5</v>
      </c>
      <c r="B180" s="18">
        <v>178</v>
      </c>
      <c r="D180">
        <v>872.35021972656295</v>
      </c>
      <c r="E180">
        <v>665.66387939453102</v>
      </c>
      <c r="F180">
        <v>468.66842651367199</v>
      </c>
      <c r="G180">
        <v>467.04727172851602</v>
      </c>
      <c r="I180" s="19">
        <f t="shared" si="17"/>
        <v>403.68179321289097</v>
      </c>
      <c r="J180" s="19">
        <f t="shared" si="18"/>
        <v>198.616607666015</v>
      </c>
      <c r="K180" s="19">
        <f t="shared" si="19"/>
        <v>264.65016784668046</v>
      </c>
      <c r="L180" s="20">
        <f t="shared" si="20"/>
        <v>1.3324674656195146</v>
      </c>
      <c r="M180" s="20">
        <f t="shared" si="21"/>
        <v>2.1994150039904206</v>
      </c>
      <c r="N180" s="18"/>
      <c r="O180" s="18"/>
      <c r="P180" s="18">
        <f t="shared" si="22"/>
        <v>4.7724031625295718</v>
      </c>
    </row>
    <row r="181" spans="1:16" x14ac:dyDescent="0.15">
      <c r="A181" s="18">
        <v>90</v>
      </c>
      <c r="B181" s="18">
        <v>179</v>
      </c>
      <c r="D181">
        <v>875.67486572265602</v>
      </c>
      <c r="E181">
        <v>665.56976318359398</v>
      </c>
      <c r="F181">
        <v>469.65142822265602</v>
      </c>
      <c r="G181">
        <v>468.22796630859398</v>
      </c>
      <c r="I181" s="19">
        <f t="shared" si="17"/>
        <v>406.0234375</v>
      </c>
      <c r="J181" s="19">
        <f t="shared" si="18"/>
        <v>197.341796875</v>
      </c>
      <c r="K181" s="19">
        <f t="shared" si="19"/>
        <v>267.88417968750002</v>
      </c>
      <c r="L181" s="20">
        <f t="shared" si="20"/>
        <v>1.3574629598471879</v>
      </c>
      <c r="M181" s="20">
        <f t="shared" si="21"/>
        <v>2.2292537805553616</v>
      </c>
      <c r="N181" s="18"/>
      <c r="O181" s="18"/>
      <c r="P181" s="18">
        <f t="shared" si="22"/>
        <v>6.1938176397731119</v>
      </c>
    </row>
    <row r="182" spans="1:16" x14ac:dyDescent="0.15">
      <c r="A182" s="18">
        <v>90.5</v>
      </c>
      <c r="B182" s="18">
        <v>180</v>
      </c>
      <c r="D182">
        <v>879.36541748046898</v>
      </c>
      <c r="E182">
        <v>669.22320556640602</v>
      </c>
      <c r="F182">
        <v>468.97692871093801</v>
      </c>
      <c r="G182">
        <v>467.25634765625</v>
      </c>
      <c r="I182" s="19">
        <f t="shared" si="17"/>
        <v>410.38848876953097</v>
      </c>
      <c r="J182" s="19">
        <f t="shared" si="18"/>
        <v>201.96685791015602</v>
      </c>
      <c r="K182" s="19">
        <f t="shared" si="19"/>
        <v>269.01168823242176</v>
      </c>
      <c r="L182" s="20">
        <f t="shared" si="20"/>
        <v>1.3319595651287019</v>
      </c>
      <c r="M182" s="20">
        <f t="shared" si="21"/>
        <v>2.2085936681741432</v>
      </c>
      <c r="N182" s="18"/>
      <c r="O182" s="18"/>
      <c r="P182" s="18">
        <f t="shared" si="22"/>
        <v>5.2096424750766284</v>
      </c>
    </row>
    <row r="183" spans="1:16" x14ac:dyDescent="0.15">
      <c r="A183" s="18">
        <v>91</v>
      </c>
      <c r="B183" s="18">
        <v>181</v>
      </c>
      <c r="D183">
        <v>881.73547363281295</v>
      </c>
      <c r="E183">
        <v>668.507080078125</v>
      </c>
      <c r="F183">
        <v>469.12362670898398</v>
      </c>
      <c r="G183">
        <v>467.24612426757801</v>
      </c>
      <c r="I183" s="19">
        <f t="shared" si="17"/>
        <v>412.61184692382898</v>
      </c>
      <c r="J183" s="19">
        <f t="shared" si="18"/>
        <v>201.26095581054699</v>
      </c>
      <c r="K183" s="19">
        <f t="shared" si="19"/>
        <v>271.72917785644609</v>
      </c>
      <c r="L183" s="20">
        <f t="shared" si="20"/>
        <v>1.3501335952723634</v>
      </c>
      <c r="M183" s="20">
        <f t="shared" si="21"/>
        <v>2.2316109806550726</v>
      </c>
      <c r="N183" s="18"/>
      <c r="O183" s="18"/>
      <c r="P183" s="18">
        <f t="shared" si="22"/>
        <v>6.306106370519057</v>
      </c>
    </row>
    <row r="184" spans="1:16" x14ac:dyDescent="0.15">
      <c r="A184" s="18">
        <v>91.5</v>
      </c>
      <c r="B184" s="18">
        <v>182</v>
      </c>
      <c r="D184">
        <v>878.618896484375</v>
      </c>
      <c r="E184">
        <v>669.1552734375</v>
      </c>
      <c r="F184">
        <v>469.968994140625</v>
      </c>
      <c r="G184">
        <v>468.3349609375</v>
      </c>
      <c r="I184" s="19">
        <f t="shared" si="17"/>
        <v>408.64990234375</v>
      </c>
      <c r="J184" s="19">
        <f t="shared" si="18"/>
        <v>200.8203125</v>
      </c>
      <c r="K184" s="19">
        <f t="shared" si="19"/>
        <v>268.07568359375</v>
      </c>
      <c r="L184" s="20">
        <f t="shared" si="20"/>
        <v>1.3349032289437852</v>
      </c>
      <c r="M184" s="20">
        <f t="shared" si="21"/>
        <v>2.2212238966637621</v>
      </c>
      <c r="N184" s="18"/>
      <c r="O184" s="18"/>
      <c r="P184" s="18">
        <f t="shared" si="22"/>
        <v>5.8113021841121428</v>
      </c>
    </row>
    <row r="185" spans="1:16" x14ac:dyDescent="0.15">
      <c r="A185" s="18">
        <v>92</v>
      </c>
      <c r="B185" s="18">
        <v>183</v>
      </c>
      <c r="D185">
        <v>877.59698486328102</v>
      </c>
      <c r="E185">
        <v>668.59381103515602</v>
      </c>
      <c r="F185">
        <v>468.77883911132801</v>
      </c>
      <c r="G185">
        <v>467.60830688476602</v>
      </c>
      <c r="I185" s="19">
        <f t="shared" si="17"/>
        <v>408.81814575195301</v>
      </c>
      <c r="J185" s="19">
        <f t="shared" si="18"/>
        <v>200.98550415039</v>
      </c>
      <c r="K185" s="19">
        <f t="shared" si="19"/>
        <v>268.12829284667998</v>
      </c>
      <c r="L185" s="20">
        <f t="shared" si="20"/>
        <v>1.3340678173787575</v>
      </c>
      <c r="M185" s="20">
        <f t="shared" si="21"/>
        <v>2.2252317674360018</v>
      </c>
      <c r="N185" s="18"/>
      <c r="O185" s="18"/>
      <c r="P185" s="18">
        <f t="shared" si="22"/>
        <v>6.0022230660787415</v>
      </c>
    </row>
    <row r="186" spans="1:16" x14ac:dyDescent="0.15">
      <c r="A186" s="18">
        <v>92.5</v>
      </c>
      <c r="B186" s="18">
        <v>184</v>
      </c>
      <c r="D186">
        <v>876.70623779296898</v>
      </c>
      <c r="E186">
        <v>670.455810546875</v>
      </c>
      <c r="F186">
        <v>469.02722167968801</v>
      </c>
      <c r="G186">
        <v>467.76031494140602</v>
      </c>
      <c r="I186" s="19">
        <f t="shared" si="17"/>
        <v>407.67901611328097</v>
      </c>
      <c r="J186" s="19">
        <f t="shared" si="18"/>
        <v>202.69549560546898</v>
      </c>
      <c r="K186" s="19">
        <f t="shared" si="19"/>
        <v>265.79216918945269</v>
      </c>
      <c r="L186" s="20">
        <f t="shared" si="20"/>
        <v>1.3112879908628876</v>
      </c>
      <c r="M186" s="20">
        <f t="shared" si="21"/>
        <v>2.2072952232573995</v>
      </c>
      <c r="N186" s="18"/>
      <c r="O186" s="18"/>
      <c r="P186" s="18">
        <f t="shared" si="22"/>
        <v>5.1477891213191125</v>
      </c>
    </row>
    <row r="187" spans="1:16" x14ac:dyDescent="0.15">
      <c r="A187" s="18">
        <v>93</v>
      </c>
      <c r="B187" s="18">
        <v>185</v>
      </c>
      <c r="D187">
        <v>875.76477050781295</v>
      </c>
      <c r="E187">
        <v>669.885498046875</v>
      </c>
      <c r="F187">
        <v>469.77731323242199</v>
      </c>
      <c r="G187">
        <v>468.30773925781301</v>
      </c>
      <c r="I187" s="19">
        <f t="shared" si="17"/>
        <v>405.98745727539097</v>
      </c>
      <c r="J187" s="19">
        <f t="shared" si="18"/>
        <v>201.57775878906199</v>
      </c>
      <c r="K187" s="19">
        <f t="shared" si="19"/>
        <v>264.88302612304756</v>
      </c>
      <c r="L187" s="20">
        <f t="shared" si="20"/>
        <v>1.3140488698469479</v>
      </c>
      <c r="M187" s="20">
        <f t="shared" si="21"/>
        <v>2.2148993845787275</v>
      </c>
      <c r="N187" s="18"/>
      <c r="O187" s="18"/>
      <c r="P187" s="18">
        <f t="shared" si="22"/>
        <v>5.5100246495052989</v>
      </c>
    </row>
    <row r="188" spans="1:16" x14ac:dyDescent="0.15">
      <c r="A188" s="18">
        <v>93.5</v>
      </c>
      <c r="B188" s="18">
        <v>186</v>
      </c>
      <c r="D188">
        <v>854.13903808593795</v>
      </c>
      <c r="E188">
        <v>661.09777832031295</v>
      </c>
      <c r="F188">
        <v>468.62533569335898</v>
      </c>
      <c r="G188">
        <v>466.64953613281301</v>
      </c>
      <c r="I188" s="19">
        <f t="shared" si="17"/>
        <v>385.51370239257898</v>
      </c>
      <c r="J188" s="19">
        <f t="shared" si="18"/>
        <v>194.44824218749994</v>
      </c>
      <c r="K188" s="19">
        <f t="shared" si="19"/>
        <v>249.39993286132903</v>
      </c>
      <c r="L188" s="20">
        <f t="shared" si="20"/>
        <v>1.2826031753007108</v>
      </c>
      <c r="M188" s="20">
        <f t="shared" si="21"/>
        <v>2.1882969723697578</v>
      </c>
      <c r="N188" s="18"/>
      <c r="O188" s="18"/>
      <c r="P188" s="18">
        <f t="shared" si="22"/>
        <v>4.2427791992391493</v>
      </c>
    </row>
    <row r="189" spans="1:16" x14ac:dyDescent="0.15">
      <c r="A189" s="18">
        <v>94</v>
      </c>
      <c r="B189" s="18">
        <v>187</v>
      </c>
      <c r="D189">
        <v>852.86773681640602</v>
      </c>
      <c r="E189">
        <v>662.09881591796898</v>
      </c>
      <c r="F189">
        <v>469.32211303710898</v>
      </c>
      <c r="G189">
        <v>467.48205566406301</v>
      </c>
      <c r="I189" s="19">
        <f t="shared" si="17"/>
        <v>383.54562377929705</v>
      </c>
      <c r="J189" s="19">
        <f t="shared" si="18"/>
        <v>194.61676025390597</v>
      </c>
      <c r="K189" s="19">
        <f t="shared" si="19"/>
        <v>247.31389160156289</v>
      </c>
      <c r="L189" s="20">
        <f t="shared" si="20"/>
        <v>1.2707738597585625</v>
      </c>
      <c r="M189" s="20">
        <f t="shared" si="21"/>
        <v>2.1813109391648773</v>
      </c>
      <c r="N189" s="18"/>
      <c r="O189" s="18"/>
      <c r="P189" s="18">
        <f t="shared" si="22"/>
        <v>3.9099891227321728</v>
      </c>
    </row>
    <row r="190" spans="1:16" x14ac:dyDescent="0.15">
      <c r="D190">
        <v>867.144287109375</v>
      </c>
      <c r="E190">
        <v>669.56298828125</v>
      </c>
      <c r="F190">
        <v>469.75842285156301</v>
      </c>
      <c r="G190">
        <v>468.14138793945301</v>
      </c>
      <c r="I190" s="7"/>
      <c r="J190" s="7"/>
      <c r="K190" s="7"/>
      <c r="L190" s="7"/>
    </row>
    <row r="191" spans="1:16" x14ac:dyDescent="0.15">
      <c r="D191">
        <v>860.43804931640602</v>
      </c>
      <c r="E191">
        <v>666.32464599609398</v>
      </c>
      <c r="F191">
        <v>468.67562866210898</v>
      </c>
      <c r="G191">
        <v>467.41400146484398</v>
      </c>
      <c r="I191" s="7"/>
      <c r="J191" s="7"/>
      <c r="K191" s="7"/>
      <c r="L191" s="7"/>
    </row>
    <row r="192" spans="1:16" x14ac:dyDescent="0.15">
      <c r="D192">
        <v>862.136962890625</v>
      </c>
      <c r="E192">
        <v>669.32830810546898</v>
      </c>
      <c r="F192">
        <v>468.66427612304699</v>
      </c>
      <c r="G192">
        <v>467.33798217773398</v>
      </c>
      <c r="I192" s="7"/>
      <c r="J192" s="7"/>
      <c r="K192" s="7"/>
      <c r="L192" s="7"/>
    </row>
    <row r="193" spans="4:12" x14ac:dyDescent="0.15">
      <c r="D193">
        <v>850.71722412109398</v>
      </c>
      <c r="E193">
        <v>661.83953857421898</v>
      </c>
      <c r="F193">
        <v>469.96786499023398</v>
      </c>
      <c r="G193">
        <v>468.3701171875</v>
      </c>
      <c r="I193" s="7"/>
      <c r="J193" s="7"/>
      <c r="K193" s="7"/>
      <c r="L193" s="7"/>
    </row>
    <row r="194" spans="4:12" x14ac:dyDescent="0.15">
      <c r="D194">
        <v>854.85992431640602</v>
      </c>
      <c r="E194">
        <v>666.32830810546898</v>
      </c>
      <c r="F194">
        <v>469.07711791992199</v>
      </c>
      <c r="G194">
        <v>467.451416015625</v>
      </c>
      <c r="I194" s="7"/>
      <c r="J194" s="7"/>
      <c r="K194" s="7"/>
      <c r="L194" s="7"/>
    </row>
    <row r="195" spans="4:12" x14ac:dyDescent="0.15">
      <c r="D195">
        <v>873.38787841796898</v>
      </c>
      <c r="E195">
        <v>676.16101074218795</v>
      </c>
      <c r="F195">
        <v>468.73684692382801</v>
      </c>
      <c r="G195">
        <v>467.32855224609398</v>
      </c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AE192"/>
  <sheetViews>
    <sheetView zoomScale="81" zoomScaleNormal="81" zoomScalePageLayoutView="80" workbookViewId="0">
      <selection activeCell="AH68" sqref="AH68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5" style="6" customWidth="1"/>
    <col min="8" max="8" width="11.1640625" customWidth="1"/>
    <col min="10" max="10" width="9.83203125" style="6" customWidth="1"/>
    <col min="11" max="15" width="9.5" style="6" customWidth="1"/>
    <col min="16" max="21" width="9.5" style="18" customWidth="1"/>
    <col min="22" max="22" width="3.5" customWidth="1"/>
    <col min="23" max="23" width="10" customWidth="1"/>
    <col min="24" max="24" width="6.5" customWidth="1"/>
    <col min="25" max="25" width="3.83203125" customWidth="1"/>
    <col min="26" max="26" width="10" customWidth="1"/>
    <col min="27" max="27" width="4" customWidth="1"/>
    <col min="28" max="28" width="10.5" customWidth="1"/>
  </cols>
  <sheetData>
    <row r="1" spans="1:31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5949</v>
      </c>
      <c r="F1" s="2">
        <v>5963</v>
      </c>
      <c r="G1" s="4">
        <v>5970</v>
      </c>
      <c r="H1" s="2">
        <v>5974</v>
      </c>
      <c r="I1" s="2">
        <v>5984</v>
      </c>
      <c r="J1" s="4">
        <v>5995</v>
      </c>
      <c r="K1" s="4">
        <v>5998</v>
      </c>
      <c r="L1" s="4">
        <v>6112</v>
      </c>
      <c r="M1" s="4">
        <v>6114</v>
      </c>
      <c r="N1" s="4">
        <v>6109</v>
      </c>
      <c r="O1" s="4">
        <v>6446</v>
      </c>
      <c r="P1" s="4">
        <v>6781</v>
      </c>
      <c r="Q1" s="16">
        <v>6782</v>
      </c>
      <c r="R1" s="16">
        <v>7038</v>
      </c>
      <c r="S1" s="16">
        <v>7041</v>
      </c>
      <c r="T1" s="16">
        <v>7042</v>
      </c>
      <c r="U1" s="16">
        <v>7044</v>
      </c>
      <c r="W1" s="42" t="s">
        <v>36</v>
      </c>
      <c r="X1" s="40" t="s">
        <v>18</v>
      </c>
      <c r="Z1" s="2" t="s">
        <v>28</v>
      </c>
      <c r="AB1" s="42" t="s">
        <v>37</v>
      </c>
    </row>
    <row r="2" spans="1:31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3">
        <v>6</v>
      </c>
      <c r="K2" s="43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/>
      <c r="S2" s="43"/>
      <c r="T2" s="43"/>
      <c r="U2" s="43"/>
      <c r="W2" s="63"/>
      <c r="X2" s="63"/>
    </row>
    <row r="3" spans="1:31" x14ac:dyDescent="0.15">
      <c r="A3">
        <v>1</v>
      </c>
      <c r="C3">
        <v>1</v>
      </c>
      <c r="D3" t="s">
        <v>7</v>
      </c>
      <c r="J3" s="43"/>
    </row>
    <row r="4" spans="1:31" x14ac:dyDescent="0.15">
      <c r="A4">
        <v>1.5</v>
      </c>
      <c r="C4">
        <v>2</v>
      </c>
    </row>
    <row r="5" spans="1:31" x14ac:dyDescent="0.15">
      <c r="A5">
        <v>2</v>
      </c>
      <c r="C5">
        <v>3</v>
      </c>
    </row>
    <row r="6" spans="1:31" x14ac:dyDescent="0.15">
      <c r="A6">
        <v>2.5</v>
      </c>
      <c r="B6">
        <v>0</v>
      </c>
      <c r="C6">
        <v>4</v>
      </c>
      <c r="D6" t="s">
        <v>5</v>
      </c>
      <c r="E6">
        <f>'5949'!P6</f>
        <v>16.063567767499705</v>
      </c>
      <c r="F6">
        <f>'5963'!P6</f>
        <v>-0.19074139392401604</v>
      </c>
      <c r="G6">
        <f>'5970'!P6</f>
        <v>11.753914688817012</v>
      </c>
      <c r="H6">
        <f>'5974'!P6</f>
        <v>11.807419449940129</v>
      </c>
      <c r="I6">
        <f>'5984'!P6</f>
        <v>25.057701135897091</v>
      </c>
      <c r="J6">
        <f>'5995'!P6</f>
        <v>1.0644907497304064</v>
      </c>
      <c r="K6">
        <f>'5998'!P6</f>
        <v>11.482775058053916</v>
      </c>
      <c r="L6" s="6">
        <f>'6112'!P6</f>
        <v>-15.169909848681119</v>
      </c>
      <c r="M6">
        <f>'6114'!P6</f>
        <v>49.879865827917378</v>
      </c>
      <c r="N6">
        <f>'6109'!P6</f>
        <v>-7.5439021413157406</v>
      </c>
      <c r="O6">
        <f>'6446'!P6</f>
        <v>5.303895869105097</v>
      </c>
      <c r="P6" s="18">
        <f>'6781'!P6</f>
        <v>-39.43749372761139</v>
      </c>
      <c r="Q6" s="18">
        <f>'6782'!P6</f>
        <v>12.610293680999812</v>
      </c>
      <c r="R6" s="18">
        <f>'7038'!P6</f>
        <v>5.5483504973355382</v>
      </c>
      <c r="S6" s="18">
        <f>'7041'!P6</f>
        <v>59.916043314505643</v>
      </c>
      <c r="T6" s="18">
        <f>'7042'!P6</f>
        <v>13.325605678379368</v>
      </c>
      <c r="U6" s="18">
        <f>'7044'!P6</f>
        <v>18.106662284969175</v>
      </c>
      <c r="W6" s="27">
        <f t="shared" ref="W6:W37" si="0">AVERAGE(E6:O6)</f>
        <v>9.9553706511854436</v>
      </c>
      <c r="X6" s="27">
        <f t="shared" ref="X6:X37" si="1">STDEV(E6:O6)/SQRT(COUNT(E6:O6))</f>
        <v>5.230579147487286</v>
      </c>
      <c r="Y6" s="27"/>
      <c r="AB6">
        <f t="shared" ref="AB6:AB37" si="2">MEDIAN(E6:P6)</f>
        <v>8.3933354635795059</v>
      </c>
    </row>
    <row r="7" spans="1:31" x14ac:dyDescent="0.15">
      <c r="A7">
        <v>3</v>
      </c>
      <c r="B7">
        <v>0.5</v>
      </c>
      <c r="C7">
        <v>5</v>
      </c>
      <c r="D7" t="s">
        <v>8</v>
      </c>
      <c r="E7">
        <f>'5949'!P7</f>
        <v>15.907324592872998</v>
      </c>
      <c r="F7">
        <f>'5963'!P7</f>
        <v>1.4087367260739991</v>
      </c>
      <c r="G7">
        <f>'5970'!P7</f>
        <v>10.137684273652701</v>
      </c>
      <c r="H7">
        <f>'5974'!P7</f>
        <v>12.762806785341322</v>
      </c>
      <c r="I7">
        <f>'5984'!P7</f>
        <v>23.917219251316759</v>
      </c>
      <c r="J7">
        <f>'5995'!P7</f>
        <v>-3.6194887040633521</v>
      </c>
      <c r="K7">
        <f>'5998'!P7</f>
        <v>10.375822507089575</v>
      </c>
      <c r="L7" s="18">
        <f>'6112'!P7</f>
        <v>-16.163914776841608</v>
      </c>
      <c r="M7">
        <f>'6114'!P7</f>
        <v>50.578803893396454</v>
      </c>
      <c r="N7">
        <f>'6109'!P7</f>
        <v>-7.9792354185817205</v>
      </c>
      <c r="O7">
        <f>'6446'!P7</f>
        <v>2.3705629368090215</v>
      </c>
      <c r="P7" s="18">
        <f>'6781'!P7</f>
        <v>-38.775458652429037</v>
      </c>
      <c r="Q7" s="18">
        <f>'6782'!P7</f>
        <v>16.764976599459487</v>
      </c>
      <c r="R7" s="18">
        <f>'7038'!P7</f>
        <v>7.1166566296787721</v>
      </c>
      <c r="S7" s="18">
        <f>'7041'!P7</f>
        <v>50.419368104876114</v>
      </c>
      <c r="T7" s="18">
        <f>'7042'!P7</f>
        <v>18.541693286777825</v>
      </c>
      <c r="U7" s="18">
        <f>'7044'!P7</f>
        <v>17.012611899915843</v>
      </c>
      <c r="W7" s="27">
        <f t="shared" si="0"/>
        <v>9.0633020060969223</v>
      </c>
      <c r="X7" s="27">
        <f t="shared" si="1"/>
        <v>5.3924851726882661</v>
      </c>
      <c r="Y7" s="27"/>
      <c r="AB7">
        <f t="shared" si="2"/>
        <v>6.2541236052308609</v>
      </c>
      <c r="AE7" s="10"/>
    </row>
    <row r="8" spans="1:31" x14ac:dyDescent="0.15">
      <c r="A8">
        <v>3.5</v>
      </c>
      <c r="B8">
        <v>1</v>
      </c>
      <c r="C8">
        <v>6</v>
      </c>
      <c r="E8">
        <f>'5949'!P8</f>
        <v>16.047926535723715</v>
      </c>
      <c r="F8">
        <f>'5963'!P8</f>
        <v>0.12360417252780201</v>
      </c>
      <c r="G8">
        <f>'5970'!P8</f>
        <v>10.207581673391465</v>
      </c>
      <c r="H8">
        <f>'5974'!P8</f>
        <v>15.140904322546108</v>
      </c>
      <c r="I8">
        <f>'5984'!P8</f>
        <v>21.729446369649636</v>
      </c>
      <c r="J8">
        <f>'5995'!P8</f>
        <v>-5.2177574394603461</v>
      </c>
      <c r="K8">
        <f>'5998'!P8</f>
        <v>8.0950903281319722</v>
      </c>
      <c r="L8" s="18">
        <f>'6112'!P8</f>
        <v>-13.985701744765638</v>
      </c>
      <c r="M8">
        <f>'6114'!P8</f>
        <v>49.05884457540057</v>
      </c>
      <c r="N8">
        <f>'6109'!P8</f>
        <v>-6.337319439411031</v>
      </c>
      <c r="O8">
        <f>'6446'!P8</f>
        <v>6.5071500983236064</v>
      </c>
      <c r="P8" s="18">
        <f>'6781'!P8</f>
        <v>-36.336810109188391</v>
      </c>
      <c r="Q8" s="18">
        <f>'6782'!P8</f>
        <v>14.901069662788617</v>
      </c>
      <c r="R8" s="18">
        <f>'7038'!P8</f>
        <v>6.7308180353902127</v>
      </c>
      <c r="S8" s="18">
        <f>'7041'!P8</f>
        <v>42.915649260753348</v>
      </c>
      <c r="T8" s="18">
        <f>'7042'!P8</f>
        <v>18.846291302992295</v>
      </c>
      <c r="U8" s="18">
        <f>'7044'!P8</f>
        <v>11.979349216701843</v>
      </c>
      <c r="W8" s="27">
        <f t="shared" si="0"/>
        <v>9.2154335865507147</v>
      </c>
      <c r="X8" s="27">
        <f t="shared" si="1"/>
        <v>5.1404152444903328</v>
      </c>
      <c r="Y8" s="27"/>
      <c r="AB8">
        <f t="shared" si="2"/>
        <v>7.3011202132277893</v>
      </c>
    </row>
    <row r="9" spans="1:31" x14ac:dyDescent="0.15">
      <c r="A9">
        <v>4</v>
      </c>
      <c r="B9">
        <v>1.5</v>
      </c>
      <c r="C9">
        <v>7</v>
      </c>
      <c r="E9">
        <f>'5949'!P9</f>
        <v>15.029405487264642</v>
      </c>
      <c r="F9">
        <f>'5963'!P9</f>
        <v>0.75797833041029061</v>
      </c>
      <c r="G9">
        <f>'5970'!P9</f>
        <v>8.598954337503951</v>
      </c>
      <c r="H9">
        <f>'5974'!P9</f>
        <v>14.967156070312551</v>
      </c>
      <c r="I9">
        <f>'5984'!P9</f>
        <v>18.502722793940222</v>
      </c>
      <c r="J9">
        <f>'5995'!P9</f>
        <v>-4.9950373724904251</v>
      </c>
      <c r="K9">
        <f>'5998'!P9</f>
        <v>8.0107586112101306</v>
      </c>
      <c r="L9" s="18">
        <f>'6112'!P9</f>
        <v>-15.949075873599153</v>
      </c>
      <c r="M9">
        <f>'6114'!P9</f>
        <v>47.361047650879904</v>
      </c>
      <c r="N9">
        <f>'6109'!P9</f>
        <v>-5.6848839333249623</v>
      </c>
      <c r="O9">
        <f>'6446'!P9</f>
        <v>6.8572065364720531</v>
      </c>
      <c r="P9" s="18">
        <f>'6781'!P9</f>
        <v>-33.295583882581752</v>
      </c>
      <c r="Q9" s="18">
        <f>'6782'!P9</f>
        <v>16.317613124574429</v>
      </c>
      <c r="R9" s="18">
        <f>'7038'!P9</f>
        <v>1.1227350659882638</v>
      </c>
      <c r="S9" s="18">
        <f>'7041'!P9</f>
        <v>34.406996148971828</v>
      </c>
      <c r="T9" s="18">
        <f>'7042'!P9</f>
        <v>24.713402629384184</v>
      </c>
      <c r="U9" s="18">
        <f>'7044'!P9</f>
        <v>8.4953509541187699</v>
      </c>
      <c r="W9" s="27">
        <f t="shared" si="0"/>
        <v>8.496021148961745</v>
      </c>
      <c r="X9" s="27">
        <f t="shared" si="1"/>
        <v>4.9896835874185133</v>
      </c>
      <c r="Y9" s="27"/>
      <c r="AB9">
        <f t="shared" si="2"/>
        <v>7.4339825738410923</v>
      </c>
    </row>
    <row r="10" spans="1:31" x14ac:dyDescent="0.15">
      <c r="A10">
        <v>4.5</v>
      </c>
      <c r="B10">
        <v>2</v>
      </c>
      <c r="C10">
        <v>8</v>
      </c>
      <c r="E10">
        <f>'5949'!P10</f>
        <v>15.982018382540689</v>
      </c>
      <c r="F10">
        <f>'5963'!P10</f>
        <v>2.8324880953267773</v>
      </c>
      <c r="G10">
        <f>'5970'!P10</f>
        <v>8.2076284731431723</v>
      </c>
      <c r="H10">
        <f>'5974'!P10</f>
        <v>16.352398613062959</v>
      </c>
      <c r="I10">
        <f>'5984'!P10</f>
        <v>17.852343407421991</v>
      </c>
      <c r="J10">
        <f>'5995'!P10</f>
        <v>-4.2898215762954957</v>
      </c>
      <c r="K10">
        <f>'5998'!P10</f>
        <v>5.8509296960058323</v>
      </c>
      <c r="L10" s="18">
        <f>'6112'!P10</f>
        <v>-13.33500530579359</v>
      </c>
      <c r="M10">
        <f>'6114'!P10</f>
        <v>47.468892713279509</v>
      </c>
      <c r="N10">
        <f>'6109'!P10</f>
        <v>-5.9862754152290973</v>
      </c>
      <c r="O10">
        <f>'6446'!P10</f>
        <v>5.9746407600297902</v>
      </c>
      <c r="P10" s="18">
        <f>'6781'!P10</f>
        <v>-32.264647837924137</v>
      </c>
      <c r="Q10" s="18">
        <f>'6782'!P10</f>
        <v>12.042862258217022</v>
      </c>
      <c r="R10" s="18">
        <f>'7038'!P10</f>
        <v>-0.43079712196466036</v>
      </c>
      <c r="S10" s="18">
        <f>'7041'!P10</f>
        <v>31.034694824380065</v>
      </c>
      <c r="T10" s="18">
        <f>'7042'!P10</f>
        <v>28.362432483997214</v>
      </c>
      <c r="U10" s="18">
        <f>'7044'!P10</f>
        <v>1.635221045576462</v>
      </c>
      <c r="W10" s="27">
        <f t="shared" si="0"/>
        <v>8.8100216221356842</v>
      </c>
      <c r="X10" s="27">
        <f t="shared" si="1"/>
        <v>4.878920144332942</v>
      </c>
      <c r="Y10" s="27"/>
      <c r="AB10">
        <f t="shared" si="2"/>
        <v>5.9127852280178113</v>
      </c>
    </row>
    <row r="11" spans="1:31" x14ac:dyDescent="0.15">
      <c r="A11">
        <v>5</v>
      </c>
      <c r="B11">
        <v>2.5</v>
      </c>
      <c r="C11">
        <v>9</v>
      </c>
      <c r="E11">
        <f>'5949'!P11</f>
        <v>15.520697234831987</v>
      </c>
      <c r="F11">
        <f>'5963'!P11</f>
        <v>5.3274899834247593</v>
      </c>
      <c r="G11">
        <f>'5970'!P11</f>
        <v>10.239335315339581</v>
      </c>
      <c r="H11">
        <f>'5974'!P11</f>
        <v>14.508457246848353</v>
      </c>
      <c r="I11">
        <f>'5984'!P11</f>
        <v>16.762545754140426</v>
      </c>
      <c r="J11">
        <f>'5995'!P11</f>
        <v>-2.6149331626088035</v>
      </c>
      <c r="K11">
        <f>'5998'!P11</f>
        <v>7.2872044331299692</v>
      </c>
      <c r="L11" s="18">
        <f>'6112'!P11</f>
        <v>-14.926781143968146</v>
      </c>
      <c r="M11">
        <f>'6114'!P11</f>
        <v>46.153826562132672</v>
      </c>
      <c r="N11">
        <f>'6109'!P11</f>
        <v>-4.0612138678601468</v>
      </c>
      <c r="O11">
        <f>'6446'!P11</f>
        <v>6.9240972339761813</v>
      </c>
      <c r="P11" s="18">
        <f>'6781'!P11</f>
        <v>-28.396752427054693</v>
      </c>
      <c r="Q11" s="18">
        <f>'6782'!P11</f>
        <v>11.94708124885479</v>
      </c>
      <c r="R11" s="18">
        <f>'7038'!P11</f>
        <v>-2.4995533402739882</v>
      </c>
      <c r="S11" s="18">
        <f>'7041'!P11</f>
        <v>25.334067963004138</v>
      </c>
      <c r="T11" s="18">
        <f>'7042'!P11</f>
        <v>26.00894411211948</v>
      </c>
      <c r="U11" s="18">
        <f>'7044'!P11</f>
        <v>3.1728576218139466</v>
      </c>
      <c r="W11" s="27">
        <f t="shared" si="0"/>
        <v>9.1927932353988044</v>
      </c>
      <c r="X11" s="27">
        <f t="shared" si="1"/>
        <v>4.6839928923300809</v>
      </c>
      <c r="Y11" s="27"/>
      <c r="AB11">
        <f t="shared" si="2"/>
        <v>7.1056508335530753</v>
      </c>
    </row>
    <row r="12" spans="1:31" x14ac:dyDescent="0.15">
      <c r="A12">
        <v>5.5</v>
      </c>
      <c r="B12">
        <v>3</v>
      </c>
      <c r="C12">
        <v>10</v>
      </c>
      <c r="E12">
        <f>'5949'!P12</f>
        <v>13.29660556835281</v>
      </c>
      <c r="F12">
        <f>'5963'!P12</f>
        <v>5.2751955050703918</v>
      </c>
      <c r="G12">
        <f>'5970'!P12</f>
        <v>7.2230061534161614</v>
      </c>
      <c r="H12">
        <f>'5974'!P12</f>
        <v>12.656358917598892</v>
      </c>
      <c r="I12">
        <f>'5984'!P12</f>
        <v>15.047583055022557</v>
      </c>
      <c r="J12">
        <f>'5995'!P12</f>
        <v>1.298508542974808</v>
      </c>
      <c r="K12">
        <f>'5998'!P12</f>
        <v>5.2274783348883513</v>
      </c>
      <c r="L12" s="18">
        <f>'6112'!P12</f>
        <v>-15.962735778601649</v>
      </c>
      <c r="M12">
        <f>'6114'!P12</f>
        <v>41.773670945819532</v>
      </c>
      <c r="N12">
        <f>'6109'!P12</f>
        <v>-4.036509954058638</v>
      </c>
      <c r="O12">
        <f>'6446'!P12</f>
        <v>11.160357625259572</v>
      </c>
      <c r="P12" s="18">
        <f>'6781'!P12</f>
        <v>-24.035960526369394</v>
      </c>
      <c r="Q12" s="18">
        <f>'6782'!P12</f>
        <v>11.348328798925541</v>
      </c>
      <c r="R12" s="18">
        <f>'7038'!P12</f>
        <v>-2.8935698816041686</v>
      </c>
      <c r="S12" s="18">
        <f>'7041'!P12</f>
        <v>21.678450753926576</v>
      </c>
      <c r="T12" s="18">
        <f>'7042'!P12</f>
        <v>18.971524351222673</v>
      </c>
      <c r="U12" s="18">
        <f>'7044'!P12</f>
        <v>-1.9532790312282451</v>
      </c>
      <c r="W12" s="27">
        <f t="shared" si="0"/>
        <v>8.4508653559766174</v>
      </c>
      <c r="X12" s="27">
        <f t="shared" si="1"/>
        <v>4.2932634239561898</v>
      </c>
      <c r="Y12" s="27"/>
      <c r="AB12">
        <f t="shared" si="2"/>
        <v>6.249100829243277</v>
      </c>
    </row>
    <row r="13" spans="1:31" x14ac:dyDescent="0.15">
      <c r="A13">
        <v>6</v>
      </c>
      <c r="B13">
        <v>3.5</v>
      </c>
      <c r="C13">
        <v>11</v>
      </c>
      <c r="E13">
        <f>'5949'!P13</f>
        <v>14.172627170551353</v>
      </c>
      <c r="F13">
        <f>'5963'!P13</f>
        <v>2.7433500676498896</v>
      </c>
      <c r="G13">
        <f>'5970'!P13</f>
        <v>8.8363377085692516</v>
      </c>
      <c r="H13">
        <f>'5974'!P13</f>
        <v>10.994197660689586</v>
      </c>
      <c r="I13">
        <f>'5984'!P13</f>
        <v>14.484873853101446</v>
      </c>
      <c r="J13">
        <f>'5995'!P13</f>
        <v>3.3505216037016194</v>
      </c>
      <c r="K13">
        <f>'5998'!P13</f>
        <v>7.0606096264402272</v>
      </c>
      <c r="L13" s="18">
        <f>'6112'!P13</f>
        <v>-8.0552012722360047</v>
      </c>
      <c r="M13">
        <f>'6114'!P13</f>
        <v>37.715608905090306</v>
      </c>
      <c r="N13">
        <f>'6109'!P13</f>
        <v>-2.4693096924532831</v>
      </c>
      <c r="O13">
        <f>'6446'!P13</f>
        <v>6.130495098459007</v>
      </c>
      <c r="P13" s="18">
        <f>'6781'!P13</f>
        <v>-20.604346443570208</v>
      </c>
      <c r="Q13" s="18">
        <f>'6782'!P13</f>
        <v>9.6609440237318953</v>
      </c>
      <c r="R13" s="18">
        <f>'7038'!P13</f>
        <v>-2.5152956178930865</v>
      </c>
      <c r="S13" s="18">
        <f>'7041'!P13</f>
        <v>19.861151032313156</v>
      </c>
      <c r="T13" s="18">
        <f>'7042'!P13</f>
        <v>20.181933988501477</v>
      </c>
      <c r="U13" s="18">
        <f>'7044'!P13</f>
        <v>-1.0016956458812032</v>
      </c>
      <c r="W13" s="27">
        <f t="shared" si="0"/>
        <v>8.6331009754148553</v>
      </c>
      <c r="X13" s="27">
        <f t="shared" si="1"/>
        <v>3.5540392856375651</v>
      </c>
      <c r="Y13" s="27"/>
      <c r="AB13">
        <f t="shared" si="2"/>
        <v>6.5955523624496166</v>
      </c>
    </row>
    <row r="14" spans="1:31" x14ac:dyDescent="0.15">
      <c r="A14">
        <v>6.5</v>
      </c>
      <c r="B14">
        <v>4</v>
      </c>
      <c r="C14">
        <v>12</v>
      </c>
      <c r="E14">
        <f>'5949'!P14</f>
        <v>9.1119361747180232</v>
      </c>
      <c r="F14">
        <f>'5963'!P14</f>
        <v>-1.3391969188293906</v>
      </c>
      <c r="G14">
        <f>'5970'!P14</f>
        <v>8.2259185920874192</v>
      </c>
      <c r="H14">
        <f>'5974'!P14</f>
        <v>7.4376238900276572</v>
      </c>
      <c r="I14">
        <f>'5984'!P14</f>
        <v>12.268939096847943</v>
      </c>
      <c r="J14">
        <f>'5995'!P14</f>
        <v>0.56288459519735667</v>
      </c>
      <c r="K14">
        <f>'5998'!P14</f>
        <v>7.0882340197438882</v>
      </c>
      <c r="L14" s="18">
        <f>'6112'!P14</f>
        <v>-4.6852603043634664</v>
      </c>
      <c r="M14">
        <f>'6114'!P14</f>
        <v>36.301858727313615</v>
      </c>
      <c r="N14">
        <f>'6109'!P14</f>
        <v>0.69097949328637587</v>
      </c>
      <c r="O14">
        <f>'6446'!P14</f>
        <v>5.8904070991618553</v>
      </c>
      <c r="P14" s="18">
        <f>'6781'!P14</f>
        <v>-22.32784150509713</v>
      </c>
      <c r="Q14" s="18">
        <f>'6782'!P14</f>
        <v>5.1985377228477079</v>
      </c>
      <c r="R14" s="18">
        <f>'7038'!P14</f>
        <v>-2.4939149316459361</v>
      </c>
      <c r="S14" s="18">
        <f>'7041'!P14</f>
        <v>16.503227774400351</v>
      </c>
      <c r="T14" s="18">
        <f>'7042'!P14</f>
        <v>23.926617228180341</v>
      </c>
      <c r="U14" s="18">
        <f>'7044'!P14</f>
        <v>-0.89601076799531043</v>
      </c>
      <c r="W14" s="27">
        <f t="shared" si="0"/>
        <v>7.4140294968355711</v>
      </c>
      <c r="X14" s="27">
        <f t="shared" si="1"/>
        <v>3.2741360757153481</v>
      </c>
      <c r="Y14" s="27"/>
      <c r="AB14">
        <f t="shared" si="2"/>
        <v>6.4893205594528718</v>
      </c>
    </row>
    <row r="15" spans="1:31" x14ac:dyDescent="0.15">
      <c r="A15">
        <v>7</v>
      </c>
      <c r="B15">
        <v>4.5</v>
      </c>
      <c r="C15">
        <v>13</v>
      </c>
      <c r="E15">
        <f>'5949'!P15</f>
        <v>9.3430406203740048</v>
      </c>
      <c r="F15">
        <f>'5963'!P15</f>
        <v>1.2934645285104096</v>
      </c>
      <c r="G15">
        <f>'5970'!P15</f>
        <v>6.5134043993768334</v>
      </c>
      <c r="H15">
        <f>'5974'!P15</f>
        <v>6.3272154453519596</v>
      </c>
      <c r="I15">
        <f>'5984'!P15</f>
        <v>12.670134529779448</v>
      </c>
      <c r="J15">
        <f>'5995'!P15</f>
        <v>-0.63665282444806559</v>
      </c>
      <c r="K15">
        <f>'5998'!P15</f>
        <v>6.6723012537797599</v>
      </c>
      <c r="L15" s="18">
        <f>'6112'!P15</f>
        <v>-8.2109998524700174</v>
      </c>
      <c r="M15">
        <f>'6114'!P15</f>
        <v>37.820207122884206</v>
      </c>
      <c r="N15">
        <f>'6109'!P15</f>
        <v>2.3570321584942486</v>
      </c>
      <c r="O15">
        <f>'6446'!P15</f>
        <v>5.0833405955337376</v>
      </c>
      <c r="P15" s="18">
        <f>'6781'!P15</f>
        <v>-15.99816183606386</v>
      </c>
      <c r="Q15" s="18">
        <f>'6782'!P15</f>
        <v>5.9499374968425176</v>
      </c>
      <c r="R15" s="18">
        <f>'7038'!P15</f>
        <v>-1.7092002900807992</v>
      </c>
      <c r="S15" s="18">
        <f>'7041'!P15</f>
        <v>12.711133231037305</v>
      </c>
      <c r="T15" s="18">
        <f>'7042'!P15</f>
        <v>21.856161082029832</v>
      </c>
      <c r="U15" s="18">
        <f>'7044'!P15</f>
        <v>-0.89348315208012419</v>
      </c>
      <c r="W15" s="27">
        <f t="shared" si="0"/>
        <v>7.2029534524696848</v>
      </c>
      <c r="X15" s="27">
        <f t="shared" si="1"/>
        <v>3.484194709755339</v>
      </c>
      <c r="Y15" s="27"/>
      <c r="AB15">
        <f t="shared" si="2"/>
        <v>5.705278020442849</v>
      </c>
    </row>
    <row r="16" spans="1:31" x14ac:dyDescent="0.15">
      <c r="A16">
        <v>7.5</v>
      </c>
      <c r="B16">
        <v>5</v>
      </c>
      <c r="C16">
        <v>14</v>
      </c>
      <c r="E16">
        <f>'5949'!P16</f>
        <v>6.9982544760106178</v>
      </c>
      <c r="F16">
        <f>'5963'!P16</f>
        <v>-0.2208006643477553</v>
      </c>
      <c r="G16">
        <f>'5970'!P16</f>
        <v>6.7356718847493475</v>
      </c>
      <c r="H16">
        <f>'5974'!P16</f>
        <v>5.2588327229412108</v>
      </c>
      <c r="I16">
        <f>'5984'!P16</f>
        <v>9.6449221730903378</v>
      </c>
      <c r="J16">
        <f>'5995'!P16</f>
        <v>-4.0069221826896015</v>
      </c>
      <c r="K16">
        <f>'5998'!P16</f>
        <v>6.3676333454902725</v>
      </c>
      <c r="L16" s="18">
        <f>'6112'!P16</f>
        <v>-5.9695491354686068</v>
      </c>
      <c r="M16">
        <f>'6114'!P16</f>
        <v>35.273107340081054</v>
      </c>
      <c r="N16">
        <f>'6109'!P16</f>
        <v>6.4169052985947399</v>
      </c>
      <c r="O16">
        <f>'6446'!P16</f>
        <v>2.9903162302968682</v>
      </c>
      <c r="P16" s="18">
        <f>'6781'!P16</f>
        <v>-16.160417955217746</v>
      </c>
      <c r="Q16" s="18">
        <f>'6782'!P16</f>
        <v>8.4573405634305274</v>
      </c>
      <c r="R16" s="18">
        <f>'7038'!P16</f>
        <v>-0.12042912336089533</v>
      </c>
      <c r="S16" s="18">
        <f>'7041'!P16</f>
        <v>9.0117990055714934</v>
      </c>
      <c r="T16" s="18">
        <f>'7042'!P16</f>
        <v>17.370284751559772</v>
      </c>
      <c r="U16" s="18">
        <f>'7044'!P16</f>
        <v>-0.98969998723401287</v>
      </c>
      <c r="W16" s="27">
        <f t="shared" si="0"/>
        <v>6.3171246807953167</v>
      </c>
      <c r="X16" s="27">
        <f t="shared" si="1"/>
        <v>3.2510910001400455</v>
      </c>
      <c r="Y16" s="27"/>
      <c r="AB16">
        <f t="shared" si="2"/>
        <v>5.8132330342157417</v>
      </c>
    </row>
    <row r="17" spans="1:28" x14ac:dyDescent="0.15">
      <c r="A17">
        <v>8</v>
      </c>
      <c r="B17">
        <v>5.5</v>
      </c>
      <c r="C17">
        <v>15</v>
      </c>
      <c r="E17">
        <f>'5949'!P17</f>
        <v>4.8386228891554399</v>
      </c>
      <c r="F17">
        <f>'5963'!P17</f>
        <v>5.064453118024731E-2</v>
      </c>
      <c r="G17">
        <f>'5970'!P17</f>
        <v>6.8966369983855742</v>
      </c>
      <c r="H17">
        <f>'5974'!P17</f>
        <v>5.1730819856937238</v>
      </c>
      <c r="I17">
        <f>'5984'!P17</f>
        <v>7.3370376445729928</v>
      </c>
      <c r="J17">
        <f>'5995'!P17</f>
        <v>-3.8012631720245174</v>
      </c>
      <c r="K17">
        <f>'5998'!P17</f>
        <v>6.5299116387156628</v>
      </c>
      <c r="L17" s="18">
        <f>'6112'!P17</f>
        <v>-4.1435918024668954</v>
      </c>
      <c r="M17">
        <f>'6114'!P17</f>
        <v>33.668408584378653</v>
      </c>
      <c r="N17">
        <f>'6109'!P17</f>
        <v>11.330045784706678</v>
      </c>
      <c r="O17">
        <f>'6446'!P17</f>
        <v>1.9965550365759865</v>
      </c>
      <c r="P17" s="18">
        <f>'6781'!P17</f>
        <v>-15.393166609280517</v>
      </c>
      <c r="Q17" s="18">
        <f>'6782'!P17</f>
        <v>7.2115033362547738</v>
      </c>
      <c r="R17" s="18">
        <f>'7038'!P17</f>
        <v>0.36122094416840977</v>
      </c>
      <c r="S17" s="18">
        <f>'7041'!P17</f>
        <v>8.2877216463972569</v>
      </c>
      <c r="T17" s="18">
        <f>'7042'!P17</f>
        <v>18.625176930161896</v>
      </c>
      <c r="U17" s="18">
        <f>'7044'!P17</f>
        <v>-2.230189387629204</v>
      </c>
      <c r="W17" s="27">
        <f t="shared" si="0"/>
        <v>6.3523718289885043</v>
      </c>
      <c r="X17" s="27">
        <f t="shared" si="1"/>
        <v>3.086435185978798</v>
      </c>
      <c r="Y17" s="27"/>
      <c r="AB17">
        <f t="shared" si="2"/>
        <v>5.0058524374245819</v>
      </c>
    </row>
    <row r="18" spans="1:28" x14ac:dyDescent="0.15">
      <c r="A18">
        <v>8.5</v>
      </c>
      <c r="B18">
        <v>6</v>
      </c>
      <c r="C18">
        <v>16</v>
      </c>
      <c r="E18">
        <f>'5949'!P18</f>
        <v>7.0815554832036778</v>
      </c>
      <c r="F18">
        <f>'5963'!P18</f>
        <v>3.0654807459360169</v>
      </c>
      <c r="G18">
        <f>'5970'!P18</f>
        <v>5.6096084601075606</v>
      </c>
      <c r="H18">
        <f>'5974'!P18</f>
        <v>5.5324081480852563</v>
      </c>
      <c r="I18">
        <f>'5984'!P18</f>
        <v>5.7721503109593115</v>
      </c>
      <c r="J18">
        <f>'5995'!P18</f>
        <v>-3.0960106890474042</v>
      </c>
      <c r="K18">
        <f>'5998'!P18</f>
        <v>5.0333625041558481</v>
      </c>
      <c r="L18" s="18">
        <f>'6112'!P18</f>
        <v>-8.1051263084195941</v>
      </c>
      <c r="M18">
        <f>'6114'!P18</f>
        <v>30.887229436385276</v>
      </c>
      <c r="N18">
        <f>'6109'!P18</f>
        <v>12.366810003174516</v>
      </c>
      <c r="O18">
        <f>'6446'!P18</f>
        <v>-0.79424395073193277</v>
      </c>
      <c r="P18" s="18">
        <f>'6781'!P18</f>
        <v>-9.0883716210632883</v>
      </c>
      <c r="Q18" s="18">
        <f>'6782'!P18</f>
        <v>6.713944673229336</v>
      </c>
      <c r="R18" s="18">
        <f>'7038'!P18</f>
        <v>1.4974363611170964</v>
      </c>
      <c r="S18" s="18">
        <f>'7041'!P18</f>
        <v>6.5288591570346828</v>
      </c>
      <c r="T18" s="18">
        <f>'7042'!P18</f>
        <v>23.49930923280948</v>
      </c>
      <c r="U18" s="18">
        <f>'7044'!P18</f>
        <v>-2.2457083589633893</v>
      </c>
      <c r="W18" s="27">
        <f t="shared" si="0"/>
        <v>5.7593840130735039</v>
      </c>
      <c r="X18" s="27">
        <f t="shared" si="1"/>
        <v>3.0124980094811544</v>
      </c>
      <c r="Y18" s="27"/>
      <c r="AB18">
        <f t="shared" si="2"/>
        <v>5.2828853261205522</v>
      </c>
    </row>
    <row r="19" spans="1:28" x14ac:dyDescent="0.15">
      <c r="A19">
        <v>9</v>
      </c>
      <c r="B19">
        <v>6.5</v>
      </c>
      <c r="C19">
        <v>17</v>
      </c>
      <c r="E19">
        <f>'5949'!P19</f>
        <v>8.7541465735646149</v>
      </c>
      <c r="F19">
        <f>'5963'!P19</f>
        <v>2.7491302507587405</v>
      </c>
      <c r="G19">
        <f>'5970'!P19</f>
        <v>5.0637628894948312</v>
      </c>
      <c r="H19">
        <f>'5974'!P19</f>
        <v>5.0150564104648403</v>
      </c>
      <c r="I19">
        <f>'5984'!P19</f>
        <v>4.7250202060231938</v>
      </c>
      <c r="J19">
        <f>'5995'!P19</f>
        <v>-0.87595890796657727</v>
      </c>
      <c r="K19">
        <f>'5998'!P19</f>
        <v>2.9977026675666916</v>
      </c>
      <c r="L19" s="18">
        <f>'6112'!P19</f>
        <v>-5.3304652597458428</v>
      </c>
      <c r="M19">
        <f>'6114'!P19</f>
        <v>30.112208029250954</v>
      </c>
      <c r="N19">
        <f>'6109'!P19</f>
        <v>13.161207555636842</v>
      </c>
      <c r="O19">
        <f>'6446'!P19</f>
        <v>-1.7435140360653911</v>
      </c>
      <c r="P19" s="18">
        <f>'6781'!P19</f>
        <v>-8.4781830861170349</v>
      </c>
      <c r="Q19" s="18">
        <f>'6782'!P19</f>
        <v>8.2450731712749032</v>
      </c>
      <c r="R19" s="18">
        <f>'7038'!P19</f>
        <v>1.75282118766729E-3</v>
      </c>
      <c r="S19" s="18">
        <f>'7041'!P19</f>
        <v>6.4140035336938306</v>
      </c>
      <c r="T19" s="18">
        <f>'7042'!P19</f>
        <v>27.738041640632318</v>
      </c>
      <c r="U19" s="18">
        <f>'7044'!P19</f>
        <v>-0.38308305689998179</v>
      </c>
      <c r="W19" s="27">
        <f t="shared" si="0"/>
        <v>5.8752996708166272</v>
      </c>
      <c r="X19" s="27">
        <f t="shared" si="1"/>
        <v>2.8584327800149572</v>
      </c>
      <c r="Y19" s="27"/>
      <c r="AB19">
        <f t="shared" si="2"/>
        <v>3.8613614367949429</v>
      </c>
    </row>
    <row r="20" spans="1:28" x14ac:dyDescent="0.15">
      <c r="A20">
        <v>9.5</v>
      </c>
      <c r="B20">
        <v>7</v>
      </c>
      <c r="C20">
        <v>18</v>
      </c>
      <c r="E20">
        <f>'5949'!P20</f>
        <v>8.9755436878302834</v>
      </c>
      <c r="F20">
        <f>'5963'!P20</f>
        <v>1.4311346048180191</v>
      </c>
      <c r="G20">
        <f>'5970'!P20</f>
        <v>4.1859837045749249</v>
      </c>
      <c r="H20">
        <f>'5974'!P20</f>
        <v>2.1421585659590319</v>
      </c>
      <c r="I20">
        <f>'5984'!P20</f>
        <v>3.4131381261842764</v>
      </c>
      <c r="J20">
        <f>'5995'!P20</f>
        <v>0.74870385576793008</v>
      </c>
      <c r="K20">
        <f>'5998'!P20</f>
        <v>2.0337438257264631</v>
      </c>
      <c r="L20" s="18">
        <f>'6112'!P20</f>
        <v>-6.8629428803790651</v>
      </c>
      <c r="M20">
        <f>'6114'!P20</f>
        <v>31.708569808725546</v>
      </c>
      <c r="N20">
        <f>'6109'!P20</f>
        <v>11.602101132168713</v>
      </c>
      <c r="O20">
        <f>'6446'!P20</f>
        <v>-0.30190725340155061</v>
      </c>
      <c r="P20" s="18">
        <f>'6781'!P20</f>
        <v>-6.0254576607344683</v>
      </c>
      <c r="Q20" s="18">
        <f>'6782'!P20</f>
        <v>5.1204921803073127</v>
      </c>
      <c r="R20" s="18">
        <f>'7038'!P20</f>
        <v>-1.0331569493673891</v>
      </c>
      <c r="S20" s="18">
        <f>'7041'!P20</f>
        <v>4.4786040272318228</v>
      </c>
      <c r="T20" s="18">
        <f>'7042'!P20</f>
        <v>29.623986966139171</v>
      </c>
      <c r="U20" s="18">
        <f>'7044'!P20</f>
        <v>-0.28126108051916371</v>
      </c>
      <c r="W20" s="27">
        <f t="shared" si="0"/>
        <v>5.3705661070885977</v>
      </c>
      <c r="X20" s="27">
        <f t="shared" si="1"/>
        <v>3.0015549250269187</v>
      </c>
      <c r="Y20" s="27"/>
      <c r="AB20">
        <f t="shared" si="2"/>
        <v>2.0879511958427477</v>
      </c>
    </row>
    <row r="21" spans="1:28" x14ac:dyDescent="0.15">
      <c r="A21" s="3">
        <v>10</v>
      </c>
      <c r="B21" s="3">
        <v>7.5</v>
      </c>
      <c r="C21" s="3">
        <v>19</v>
      </c>
      <c r="D21" s="3"/>
      <c r="E21">
        <f>'5949'!P21</f>
        <v>6.764848619471854</v>
      </c>
      <c r="F21">
        <f>'5963'!P21</f>
        <v>5.9891446744146428</v>
      </c>
      <c r="G21">
        <f>'5970'!P21</f>
        <v>0.92246379993596328</v>
      </c>
      <c r="H21">
        <f>'5974'!P21</f>
        <v>1.7429681528982666</v>
      </c>
      <c r="I21">
        <f>'5984'!P21</f>
        <v>3.0906189201037737</v>
      </c>
      <c r="J21">
        <f>'5995'!P21</f>
        <v>1.1346546353354785</v>
      </c>
      <c r="K21">
        <f>'5998'!P21</f>
        <v>1.1813954546628191</v>
      </c>
      <c r="L21" s="18">
        <f>'6112'!P21</f>
        <v>-8.5292536357469313</v>
      </c>
      <c r="M21">
        <f>'6114'!P21</f>
        <v>31.309615505095863</v>
      </c>
      <c r="N21">
        <f>'6109'!P21</f>
        <v>10.332027596264973</v>
      </c>
      <c r="O21">
        <f>'6446'!P21</f>
        <v>-0.64376066009319277</v>
      </c>
      <c r="P21" s="18">
        <f>'6781'!P21</f>
        <v>-1.685117678466012</v>
      </c>
      <c r="Q21" s="18">
        <f>'6782'!P21</f>
        <v>7.0905193611587976</v>
      </c>
      <c r="R21" s="18">
        <f>'7038'!P21</f>
        <v>-0.93255158624683931</v>
      </c>
      <c r="S21" s="18">
        <f>'7041'!P21</f>
        <v>0.54744193034346522</v>
      </c>
      <c r="T21" s="18">
        <f>'7042'!P21</f>
        <v>32.271833310179268</v>
      </c>
      <c r="U21" s="18">
        <f>'7044'!P21</f>
        <v>1.0931389182756055</v>
      </c>
      <c r="V21" s="3"/>
      <c r="W21" s="30">
        <f t="shared" si="0"/>
        <v>4.8449748238494097</v>
      </c>
      <c r="X21" s="30">
        <f t="shared" si="1"/>
        <v>3.0147377258258898</v>
      </c>
      <c r="Y21" s="27"/>
      <c r="AB21">
        <f t="shared" si="2"/>
        <v>1.4621818037805427</v>
      </c>
    </row>
    <row r="22" spans="1:28" x14ac:dyDescent="0.15">
      <c r="A22">
        <v>10.5</v>
      </c>
      <c r="B22">
        <v>8</v>
      </c>
      <c r="C22">
        <v>20</v>
      </c>
      <c r="E22">
        <f>'5949'!P22</f>
        <v>5.5151381958231616</v>
      </c>
      <c r="F22">
        <f>'5963'!P22</f>
        <v>5.790942619795624</v>
      </c>
      <c r="G22">
        <f>'5970'!P22</f>
        <v>-1.1874189305969218</v>
      </c>
      <c r="H22">
        <f>'5974'!P22</f>
        <v>1.0424112705213899</v>
      </c>
      <c r="I22">
        <f>'5984'!P22</f>
        <v>2.9918922659705531</v>
      </c>
      <c r="J22">
        <f>'5995'!P22</f>
        <v>1.737266923279309</v>
      </c>
      <c r="K22">
        <f>'5998'!P22</f>
        <v>0.52358983556216565</v>
      </c>
      <c r="L22" s="18">
        <f>'6112'!P22</f>
        <v>-6.2412779417124096</v>
      </c>
      <c r="M22">
        <f>'6114'!P22</f>
        <v>32.08185909708277</v>
      </c>
      <c r="N22">
        <f>'6109'!P22</f>
        <v>12.832197001467701</v>
      </c>
      <c r="O22">
        <f>'6446'!P22</f>
        <v>1.0429295333777016</v>
      </c>
      <c r="P22" s="18">
        <f>'6781'!P22</f>
        <v>0.21629380930196437</v>
      </c>
      <c r="Q22" s="18">
        <f>'6782'!P22</f>
        <v>6.2931109090321584</v>
      </c>
      <c r="R22" s="18">
        <f>'7038'!P22</f>
        <v>1.2977801345165609</v>
      </c>
      <c r="S22" s="18">
        <f>'7041'!P22</f>
        <v>1.0060821592574143</v>
      </c>
      <c r="T22" s="18">
        <f>'7042'!P22</f>
        <v>29.420953138607249</v>
      </c>
      <c r="U22" s="18">
        <f>'7044'!P22</f>
        <v>0.41874164425397775</v>
      </c>
      <c r="W22" s="27">
        <f t="shared" si="0"/>
        <v>5.1026845336882767</v>
      </c>
      <c r="X22" s="27">
        <f t="shared" si="1"/>
        <v>3.0544050814004398</v>
      </c>
      <c r="Y22" s="27"/>
      <c r="AB22">
        <f t="shared" si="2"/>
        <v>1.3900982283285053</v>
      </c>
    </row>
    <row r="23" spans="1:28" x14ac:dyDescent="0.15">
      <c r="A23">
        <v>11</v>
      </c>
      <c r="B23">
        <v>8.5</v>
      </c>
      <c r="C23">
        <v>21</v>
      </c>
      <c r="E23">
        <f>'5949'!P23</f>
        <v>5.4910953131455855</v>
      </c>
      <c r="F23">
        <f>'5963'!P23</f>
        <v>2.8879852434283606</v>
      </c>
      <c r="G23">
        <f>'5970'!P23</f>
        <v>-2.0679665788207027</v>
      </c>
      <c r="H23">
        <f>'5974'!P23</f>
        <v>2.3070826462738876</v>
      </c>
      <c r="I23">
        <f>'5984'!P23</f>
        <v>3.448761671724009</v>
      </c>
      <c r="J23">
        <f>'5995'!P23</f>
        <v>2.5773752412961146</v>
      </c>
      <c r="K23">
        <f>'5998'!P23</f>
        <v>2.9095474469707798</v>
      </c>
      <c r="L23" s="18">
        <f>'6112'!P23</f>
        <v>-3.7042751997681407</v>
      </c>
      <c r="M23">
        <f>'6114'!P23</f>
        <v>30.105425029281395</v>
      </c>
      <c r="N23">
        <f>'6109'!P23</f>
        <v>7.4454258387278855</v>
      </c>
      <c r="O23">
        <f>'6446'!P23</f>
        <v>0.71798154447554707</v>
      </c>
      <c r="P23" s="18">
        <f>'6781'!P23</f>
        <v>-0.99614969381779206</v>
      </c>
      <c r="Q23" s="18">
        <f>'6782'!P23</f>
        <v>3.577046779967223</v>
      </c>
      <c r="R23" s="18">
        <f>'7038'!P23</f>
        <v>1.5882723518085788</v>
      </c>
      <c r="S23" s="18">
        <f>'7041'!P23</f>
        <v>0.24788838865963847</v>
      </c>
      <c r="T23" s="18">
        <f>'7042'!P23</f>
        <v>24.245793292589365</v>
      </c>
      <c r="U23" s="18">
        <f>'7044'!P23</f>
        <v>3.7272413051267632</v>
      </c>
      <c r="W23" s="27">
        <f t="shared" si="0"/>
        <v>4.7380398360667932</v>
      </c>
      <c r="X23" s="27">
        <f t="shared" si="1"/>
        <v>2.7038068905609394</v>
      </c>
      <c r="Y23" s="27"/>
      <c r="AB23">
        <f t="shared" si="2"/>
        <v>2.7326802423622376</v>
      </c>
    </row>
    <row r="24" spans="1:28" x14ac:dyDescent="0.15">
      <c r="A24">
        <v>11.5</v>
      </c>
      <c r="B24">
        <v>9</v>
      </c>
      <c r="C24">
        <v>22</v>
      </c>
      <c r="E24">
        <f>'5949'!P24</f>
        <v>2.6151918033998856</v>
      </c>
      <c r="F24">
        <f>'5963'!P24</f>
        <v>1.7309646863493753</v>
      </c>
      <c r="G24">
        <f>'5970'!P24</f>
        <v>-2.5190282873658503</v>
      </c>
      <c r="H24">
        <f>'5974'!P24</f>
        <v>0.83995439146194428</v>
      </c>
      <c r="I24">
        <f>'5984'!P24</f>
        <v>2.5728881563020503</v>
      </c>
      <c r="J24">
        <f>'5995'!P24</f>
        <v>1.18222986296379</v>
      </c>
      <c r="K24">
        <f>'5998'!P24</f>
        <v>4.6907752412831254</v>
      </c>
      <c r="L24" s="18">
        <f>'6112'!P24</f>
        <v>-3.7865496548818696</v>
      </c>
      <c r="M24">
        <f>'6114'!P24</f>
        <v>29.949210340113851</v>
      </c>
      <c r="N24">
        <f>'6109'!P24</f>
        <v>5.0212376516891366</v>
      </c>
      <c r="O24">
        <f>'6446'!P24</f>
        <v>-0.51483456152849294</v>
      </c>
      <c r="P24" s="18">
        <f>'6781'!P24</f>
        <v>-0.95084321822193951</v>
      </c>
      <c r="Q24" s="18">
        <f>'6782'!P24</f>
        <v>4.9456538034548156</v>
      </c>
      <c r="R24" s="18">
        <f>'7038'!P24</f>
        <v>2.4844642824367509</v>
      </c>
      <c r="S24" s="18">
        <f>'7041'!P24</f>
        <v>-0.13600200442175675</v>
      </c>
      <c r="T24" s="18">
        <f>'7042'!P24</f>
        <v>17.669783888207842</v>
      </c>
      <c r="U24" s="18">
        <f>'7044'!P24</f>
        <v>5.3820234623999417</v>
      </c>
      <c r="V24" s="1"/>
      <c r="W24" s="27">
        <f t="shared" si="0"/>
        <v>3.7983672390715402</v>
      </c>
      <c r="X24" s="27">
        <f t="shared" si="1"/>
        <v>2.7385709562048852</v>
      </c>
      <c r="Y24" s="27"/>
      <c r="AB24">
        <f t="shared" si="2"/>
        <v>1.4565972746565827</v>
      </c>
    </row>
    <row r="25" spans="1:28" x14ac:dyDescent="0.15">
      <c r="A25">
        <v>12</v>
      </c>
      <c r="B25">
        <v>9.5</v>
      </c>
      <c r="C25">
        <v>23</v>
      </c>
      <c r="E25">
        <f>'5949'!P25</f>
        <v>3.1069992098543633</v>
      </c>
      <c r="F25">
        <f>'5963'!P25</f>
        <v>1.2163855828393657</v>
      </c>
      <c r="G25">
        <f>'5970'!P25</f>
        <v>-4.4613211290809707</v>
      </c>
      <c r="H25">
        <f>'5974'!P25</f>
        <v>-2.314279647295983</v>
      </c>
      <c r="I25">
        <f>'5984'!P25</f>
        <v>2.6819123929264577</v>
      </c>
      <c r="J25">
        <f>'5995'!P25</f>
        <v>0.16365636314995363</v>
      </c>
      <c r="K25">
        <f>'5998'!P25</f>
        <v>1.7267808692732576</v>
      </c>
      <c r="L25" s="18">
        <f>'6112'!P25</f>
        <v>-2.3392872057901428</v>
      </c>
      <c r="M25">
        <f>'6114'!P25</f>
        <v>28.494614665603653</v>
      </c>
      <c r="N25">
        <f>'6109'!P25</f>
        <v>5.0658299964922007</v>
      </c>
      <c r="O25">
        <f>'6446'!P25</f>
        <v>0.2838767215552821</v>
      </c>
      <c r="P25" s="18">
        <f>'6781'!P25</f>
        <v>2.2664016607464768</v>
      </c>
      <c r="Q25" s="18">
        <f>'6782'!P25</f>
        <v>3.8740273353363692</v>
      </c>
      <c r="R25" s="18">
        <f>'7038'!P25</f>
        <v>2.9378900199699807</v>
      </c>
      <c r="S25" s="18">
        <f>'7041'!P25</f>
        <v>-0.76486380864256809</v>
      </c>
      <c r="T25" s="18">
        <f>'7042'!P25</f>
        <v>13.41924109436056</v>
      </c>
      <c r="U25" s="18">
        <f>'7044'!P25</f>
        <v>3.1840072530993226</v>
      </c>
      <c r="V25" s="1"/>
      <c r="W25" s="27">
        <f t="shared" si="0"/>
        <v>3.0568334381388578</v>
      </c>
      <c r="X25" s="27">
        <f t="shared" si="1"/>
        <v>2.6747396405205413</v>
      </c>
      <c r="Y25" s="27"/>
      <c r="AB25">
        <f t="shared" si="2"/>
        <v>1.4715832260563118</v>
      </c>
    </row>
    <row r="26" spans="1:28" x14ac:dyDescent="0.15">
      <c r="A26" s="31">
        <v>12.5</v>
      </c>
      <c r="B26" s="31">
        <v>10</v>
      </c>
      <c r="C26" s="31">
        <v>24</v>
      </c>
      <c r="D26" s="31"/>
      <c r="E26" s="31">
        <f>'5949'!P26</f>
        <v>0.39373212904307797</v>
      </c>
      <c r="F26" s="31">
        <f>'5963'!P26</f>
        <v>0.4939063007820651</v>
      </c>
      <c r="G26" s="31">
        <f>'5970'!P26</f>
        <v>-5.1188896751425244</v>
      </c>
      <c r="H26" s="31">
        <f>'5974'!P26</f>
        <v>-2.3336943748855838</v>
      </c>
      <c r="I26" s="31">
        <f>'5984'!P26</f>
        <v>1.8312296073277348</v>
      </c>
      <c r="J26" s="31">
        <f>'5995'!P26</f>
        <v>3.3773490279925844</v>
      </c>
      <c r="K26" s="31">
        <f>'5998'!P26</f>
        <v>2.3013735072532455</v>
      </c>
      <c r="L26" s="32">
        <f>'6112'!P26</f>
        <v>-5.215907692033424</v>
      </c>
      <c r="M26" s="31">
        <f>'6114'!P26</f>
        <v>22.363903488353028</v>
      </c>
      <c r="N26" s="31">
        <f>'6109'!P26</f>
        <v>6.1276935271813926</v>
      </c>
      <c r="O26" s="31">
        <f>'6446'!P26</f>
        <v>-0.11827627957401976</v>
      </c>
      <c r="P26" s="32">
        <f>'6781'!P26</f>
        <v>1.8705374389878702</v>
      </c>
      <c r="Q26" s="32">
        <f>'6782'!P26</f>
        <v>1.9966834598848096</v>
      </c>
      <c r="R26" s="18">
        <f>'7038'!P26</f>
        <v>2.6055050950065568</v>
      </c>
      <c r="S26" s="18">
        <f>'7041'!P26</f>
        <v>-1.8545927329144489</v>
      </c>
      <c r="T26" s="18">
        <f>'7042'!P26</f>
        <v>11.486485481527236</v>
      </c>
      <c r="U26" s="18">
        <f>'7044'!P26</f>
        <v>2.1729651993172951</v>
      </c>
      <c r="V26" s="37"/>
      <c r="W26" s="33">
        <f t="shared" si="0"/>
        <v>2.1911290514815978</v>
      </c>
      <c r="X26" s="33">
        <f t="shared" si="1"/>
        <v>2.2647603034385324</v>
      </c>
      <c r="Y26" s="27"/>
      <c r="Z26" s="50" t="s">
        <v>33</v>
      </c>
      <c r="AA26" s="2"/>
      <c r="AB26" s="31">
        <f t="shared" si="2"/>
        <v>1.1625679540549001</v>
      </c>
    </row>
    <row r="27" spans="1:28" x14ac:dyDescent="0.15">
      <c r="A27">
        <v>13</v>
      </c>
      <c r="B27">
        <v>10.5</v>
      </c>
      <c r="C27">
        <v>25</v>
      </c>
      <c r="E27">
        <f>'5949'!P27</f>
        <v>0.34492767818873826</v>
      </c>
      <c r="F27">
        <f>'5963'!P27</f>
        <v>1.203630171246354</v>
      </c>
      <c r="G27">
        <f>'5970'!P27</f>
        <v>-5.9620392148058903</v>
      </c>
      <c r="H27">
        <f>'5974'!P27</f>
        <v>-0.77015692085496934</v>
      </c>
      <c r="I27">
        <f>'5984'!P27</f>
        <v>2.0799343394221141</v>
      </c>
      <c r="J27">
        <f>'5995'!P27</f>
        <v>3.7972726820052873</v>
      </c>
      <c r="K27">
        <f>'5998'!P27</f>
        <v>2.2455507557611591</v>
      </c>
      <c r="L27" s="18">
        <f>'6112'!P27</f>
        <v>-5.61447639031792</v>
      </c>
      <c r="M27">
        <f>'6114'!P27</f>
        <v>17.486349415306606</v>
      </c>
      <c r="N27">
        <f>'6109'!P27</f>
        <v>3.1408977938954745</v>
      </c>
      <c r="O27">
        <f>'6446'!P27</f>
        <v>-1.6773216336130832</v>
      </c>
      <c r="P27" s="18">
        <f>'6781'!P27</f>
        <v>0.63981992104193541</v>
      </c>
      <c r="Q27" s="18">
        <f>'6782'!P27</f>
        <v>2.9682684599021201</v>
      </c>
      <c r="R27" s="18">
        <f>'7038'!P27</f>
        <v>4.5265293776611539</v>
      </c>
      <c r="S27" s="18">
        <f>'7041'!P27</f>
        <v>-0.4921855648022106</v>
      </c>
      <c r="T27" s="18">
        <f>'7042'!P27</f>
        <v>7.040329617453069</v>
      </c>
      <c r="U27" s="18">
        <f>'7044'!P27</f>
        <v>0.27074112896310282</v>
      </c>
      <c r="V27" s="1"/>
      <c r="W27" s="27">
        <f t="shared" si="0"/>
        <v>1.4795062432939881</v>
      </c>
      <c r="X27" s="27">
        <f t="shared" si="1"/>
        <v>1.8766259391669347</v>
      </c>
      <c r="Y27" s="27"/>
      <c r="AB27">
        <f t="shared" si="2"/>
        <v>0.92172504614414463</v>
      </c>
    </row>
    <row r="28" spans="1:28" x14ac:dyDescent="0.15">
      <c r="A28">
        <v>13.5</v>
      </c>
      <c r="B28">
        <v>11</v>
      </c>
      <c r="C28">
        <v>26</v>
      </c>
      <c r="E28">
        <f>'5949'!P28</f>
        <v>1.2748233747531832</v>
      </c>
      <c r="F28">
        <f>'5963'!P28</f>
        <v>1.7078998524576994</v>
      </c>
      <c r="G28">
        <f>'5970'!P28</f>
        <v>-4.3169996514829636</v>
      </c>
      <c r="H28">
        <f>'5974'!P28</f>
        <v>-1.416877102792069</v>
      </c>
      <c r="I28">
        <f>'5984'!P28</f>
        <v>2.4932165318343289</v>
      </c>
      <c r="J28">
        <f>'5995'!P28</f>
        <v>4.1552583020450147</v>
      </c>
      <c r="K28">
        <f>'5998'!P28</f>
        <v>4.5156580409426992</v>
      </c>
      <c r="L28" s="18">
        <f>'6112'!P28</f>
        <v>-4.2248047927811951</v>
      </c>
      <c r="M28">
        <f>'6114'!P28</f>
        <v>15.948495294246175</v>
      </c>
      <c r="N28">
        <f>'6109'!P28</f>
        <v>3.5380554021628465</v>
      </c>
      <c r="O28">
        <f>'6446'!P28</f>
        <v>-1.6134265275737296</v>
      </c>
      <c r="P28" s="18">
        <f>'6781'!P28</f>
        <v>3.9589196354155503</v>
      </c>
      <c r="Q28" s="18">
        <f>'6782'!P28</f>
        <v>-2.5949386508478459E-2</v>
      </c>
      <c r="R28" s="18">
        <f>'7038'!P28</f>
        <v>4.6042560449365331</v>
      </c>
      <c r="S28" s="18">
        <f>'7041'!P28</f>
        <v>-0.45160998223166704</v>
      </c>
      <c r="T28" s="18">
        <f>'7042'!P28</f>
        <v>4.4369168554673992</v>
      </c>
      <c r="U28" s="18">
        <f>'7044'!P28</f>
        <v>-2.0249752172057107</v>
      </c>
      <c r="V28" s="1"/>
      <c r="W28" s="27">
        <f t="shared" si="0"/>
        <v>2.0055726112556354</v>
      </c>
      <c r="X28" s="27">
        <f t="shared" si="1"/>
        <v>1.6845245172650205</v>
      </c>
      <c r="Y28" s="27"/>
      <c r="AB28">
        <f t="shared" si="2"/>
        <v>2.1005581921460141</v>
      </c>
    </row>
    <row r="29" spans="1:28" x14ac:dyDescent="0.15">
      <c r="A29">
        <v>14</v>
      </c>
      <c r="B29">
        <v>11.5</v>
      </c>
      <c r="C29">
        <v>27</v>
      </c>
      <c r="E29">
        <f>'5949'!P29</f>
        <v>1.1929013200493213</v>
      </c>
      <c r="F29">
        <f>'5963'!P29</f>
        <v>2.823934969508914</v>
      </c>
      <c r="G29">
        <f>'5970'!P29</f>
        <v>-5.1554622092271174</v>
      </c>
      <c r="H29">
        <f>'5974'!P29</f>
        <v>-1.9792523543914138</v>
      </c>
      <c r="I29">
        <f>'5984'!P29</f>
        <v>1.9635166666402943</v>
      </c>
      <c r="J29">
        <f>'5995'!P29</f>
        <v>6.6869282633269407</v>
      </c>
      <c r="K29">
        <f>'5998'!P29</f>
        <v>6.1206058856202574</v>
      </c>
      <c r="L29" s="18">
        <f>'6112'!P29</f>
        <v>-2.2763229077542002</v>
      </c>
      <c r="M29">
        <f>'6114'!P29</f>
        <v>10.068003557116489</v>
      </c>
      <c r="N29">
        <f>'6109'!P29</f>
        <v>5.8406661467138585</v>
      </c>
      <c r="O29">
        <f>'6446'!P29</f>
        <v>0.40955225591723426</v>
      </c>
      <c r="P29" s="18">
        <f>'6781'!P29</f>
        <v>5.2580387067553431</v>
      </c>
      <c r="Q29" s="18">
        <f>'6782'!P29</f>
        <v>-2.51791918676768</v>
      </c>
      <c r="R29" s="18">
        <f>'7038'!P29</f>
        <v>5.9034423315547455</v>
      </c>
      <c r="S29" s="18">
        <f>'7041'!P29</f>
        <v>-0.44332724482805008</v>
      </c>
      <c r="T29" s="18">
        <f>'7042'!P29</f>
        <v>-0.22210629496184262</v>
      </c>
      <c r="U29" s="18">
        <f>'7044'!P29</f>
        <v>-4.1142148555939926</v>
      </c>
      <c r="V29" s="1"/>
      <c r="W29" s="27">
        <f t="shared" si="0"/>
        <v>2.3359155994109613</v>
      </c>
      <c r="X29" s="27">
        <f t="shared" si="1"/>
        <v>1.3709055188635346</v>
      </c>
      <c r="Y29" s="27"/>
      <c r="AB29">
        <f t="shared" si="2"/>
        <v>2.3937258180746044</v>
      </c>
    </row>
    <row r="30" spans="1:28" x14ac:dyDescent="0.15">
      <c r="A30">
        <v>14.5</v>
      </c>
      <c r="B30">
        <v>12</v>
      </c>
      <c r="C30">
        <v>28</v>
      </c>
      <c r="E30">
        <f>'5949'!P30</f>
        <v>2.7178588033407052</v>
      </c>
      <c r="F30">
        <f>'5963'!P30</f>
        <v>1.5748458622912698</v>
      </c>
      <c r="G30">
        <f>'5970'!P30</f>
        <v>-5.2415128037966419</v>
      </c>
      <c r="H30">
        <f>'5974'!P30</f>
        <v>-1.4426794609132183</v>
      </c>
      <c r="I30">
        <f>'5984'!P30</f>
        <v>1.3273742069430761</v>
      </c>
      <c r="J30">
        <f>'5995'!P30</f>
        <v>7.2876549591324373</v>
      </c>
      <c r="K30">
        <f>'5998'!P30</f>
        <v>3.9774771924521146</v>
      </c>
      <c r="L30" s="18">
        <f>'6112'!P30</f>
        <v>-0.24683425110748761</v>
      </c>
      <c r="M30">
        <f>'6114'!P30</f>
        <v>9.3623264453343396</v>
      </c>
      <c r="N30">
        <f>'6109'!P30</f>
        <v>3.2798046587621976</v>
      </c>
      <c r="O30">
        <f>'6446'!P30</f>
        <v>1.6940448048846695</v>
      </c>
      <c r="P30" s="18">
        <f>'6781'!P30</f>
        <v>6.0534352412557109</v>
      </c>
      <c r="Q30" s="18">
        <f>'6782'!P30</f>
        <v>-2.6641322452747809</v>
      </c>
      <c r="R30" s="18">
        <f>'7038'!P30</f>
        <v>5.7054778718090393</v>
      </c>
      <c r="S30" s="18">
        <f>'7041'!P30</f>
        <v>-0.10833038670746407</v>
      </c>
      <c r="T30" s="18">
        <f>'7042'!P30</f>
        <v>-1.816675270758719</v>
      </c>
      <c r="U30" s="18">
        <f>'7044'!P30</f>
        <v>-0.18290637544623947</v>
      </c>
      <c r="V30" s="1"/>
      <c r="W30" s="27">
        <f t="shared" si="0"/>
        <v>2.2082145833930422</v>
      </c>
      <c r="X30" s="27">
        <f t="shared" si="1"/>
        <v>1.1977877345605041</v>
      </c>
      <c r="Y30" s="27"/>
      <c r="AB30">
        <f t="shared" si="2"/>
        <v>2.2059518041126873</v>
      </c>
    </row>
    <row r="31" spans="1:28" x14ac:dyDescent="0.15">
      <c r="A31">
        <v>15</v>
      </c>
      <c r="B31">
        <v>12.5</v>
      </c>
      <c r="C31">
        <v>29</v>
      </c>
      <c r="E31">
        <f>'5949'!P31</f>
        <v>1.3805238639959747</v>
      </c>
      <c r="F31">
        <f>'5963'!P31</f>
        <v>4.2869654704346374</v>
      </c>
      <c r="G31">
        <f>'5970'!P31</f>
        <v>-6.3619031126016923</v>
      </c>
      <c r="H31">
        <f>'5974'!P31</f>
        <v>-1.7823068695602493</v>
      </c>
      <c r="I31">
        <f>'5984'!P31</f>
        <v>0.59123750168044009</v>
      </c>
      <c r="J31">
        <f>'5995'!P31</f>
        <v>8.8208213226611516</v>
      </c>
      <c r="K31">
        <f>'5998'!P31</f>
        <v>2.9467527677863403</v>
      </c>
      <c r="L31" s="18">
        <f>'6112'!P31</f>
        <v>3.7325256520138246</v>
      </c>
      <c r="M31">
        <f>'6114'!P31</f>
        <v>6.403084480444714</v>
      </c>
      <c r="N31">
        <f>'6109'!P31</f>
        <v>6.5865187039965232</v>
      </c>
      <c r="O31">
        <f>'6446'!P31</f>
        <v>-0.9367140171632119</v>
      </c>
      <c r="P31" s="18">
        <f>'6781'!P31</f>
        <v>6.4650253490678491</v>
      </c>
      <c r="Q31" s="18">
        <f>'6782'!P31</f>
        <v>-3.9957722924336725</v>
      </c>
      <c r="R31" s="18">
        <f>'7038'!P31</f>
        <v>7.4467542233962094</v>
      </c>
      <c r="S31" s="18">
        <f>'7041'!P31</f>
        <v>1.0911923571551823</v>
      </c>
      <c r="T31" s="18">
        <f>'7042'!P31</f>
        <v>-4.0910094738636849</v>
      </c>
      <c r="U31" s="18">
        <f>'7044'!P31</f>
        <v>-3.5701708816223787</v>
      </c>
      <c r="V31" s="1"/>
      <c r="W31" s="27">
        <f t="shared" si="0"/>
        <v>2.3334096148807686</v>
      </c>
      <c r="X31" s="27">
        <f t="shared" si="1"/>
        <v>1.3145073262876805</v>
      </c>
      <c r="Y31" s="27"/>
      <c r="AB31">
        <f t="shared" si="2"/>
        <v>3.3396392099000822</v>
      </c>
    </row>
    <row r="32" spans="1:28" x14ac:dyDescent="0.15">
      <c r="A32">
        <v>15.5</v>
      </c>
      <c r="B32">
        <v>13</v>
      </c>
      <c r="C32">
        <v>30</v>
      </c>
      <c r="E32">
        <f>'5949'!P32</f>
        <v>2.1620448360955518</v>
      </c>
      <c r="F32">
        <f>'5963'!P32</f>
        <v>3.7844885811188438</v>
      </c>
      <c r="G32">
        <f>'5970'!P32</f>
        <v>-5.7429155660776381</v>
      </c>
      <c r="H32">
        <f>'5974'!P32</f>
        <v>-3.2451522058208866</v>
      </c>
      <c r="I32">
        <f>'5984'!P32</f>
        <v>1.8191196870112989</v>
      </c>
      <c r="J32">
        <f>'5995'!P32</f>
        <v>6.527671841782051</v>
      </c>
      <c r="K32">
        <f>'5998'!P32</f>
        <v>4.0014672592046159</v>
      </c>
      <c r="L32" s="18">
        <f>'6112'!P32</f>
        <v>1.5850789319191385</v>
      </c>
      <c r="M32">
        <f>'6114'!P32</f>
        <v>5.0333195758814435</v>
      </c>
      <c r="N32">
        <f>'6109'!P32</f>
        <v>4.5426978376813683</v>
      </c>
      <c r="O32">
        <f>'6446'!P32</f>
        <v>-2.7344339145304284</v>
      </c>
      <c r="P32" s="18">
        <f>'6781'!P32</f>
        <v>2.4296587162839334</v>
      </c>
      <c r="Q32" s="18">
        <f>'6782'!P32</f>
        <v>-2.0502146778447172</v>
      </c>
      <c r="R32" s="18">
        <f>'7038'!P32</f>
        <v>5.1282816739240777</v>
      </c>
      <c r="S32" s="18">
        <f>'7041'!P32</f>
        <v>0.60548041508549766</v>
      </c>
      <c r="T32" s="18">
        <f>'7042'!P32</f>
        <v>-5.7725733189915704</v>
      </c>
      <c r="U32" s="18">
        <f>'7044'!P32</f>
        <v>-2.1954864588879248</v>
      </c>
      <c r="V32" s="1"/>
      <c r="W32" s="27">
        <f t="shared" si="0"/>
        <v>1.6121260785695777</v>
      </c>
      <c r="X32" s="27">
        <f t="shared" si="1"/>
        <v>1.1747799727981147</v>
      </c>
      <c r="Y32" s="27"/>
      <c r="AB32">
        <f t="shared" si="2"/>
        <v>2.2958517761897426</v>
      </c>
    </row>
    <row r="33" spans="1:28" x14ac:dyDescent="0.15">
      <c r="A33">
        <v>16</v>
      </c>
      <c r="B33">
        <v>13.5</v>
      </c>
      <c r="C33">
        <v>31</v>
      </c>
      <c r="E33">
        <f>'5949'!P33</f>
        <v>1.1797731504219509</v>
      </c>
      <c r="F33">
        <f>'5963'!P33</f>
        <v>2.7241488747153282</v>
      </c>
      <c r="G33">
        <f>'5970'!P33</f>
        <v>-6.0535053679087056</v>
      </c>
      <c r="H33">
        <f>'5974'!P33</f>
        <v>-4.70929936868552</v>
      </c>
      <c r="I33">
        <f>'5984'!P33</f>
        <v>0.5627146860554032</v>
      </c>
      <c r="J33">
        <f>'5995'!P33</f>
        <v>7.0312887787818372</v>
      </c>
      <c r="K33">
        <f>'5998'!P33</f>
        <v>1.9853359319675201</v>
      </c>
      <c r="L33" s="18">
        <f>'6112'!P33</f>
        <v>4.9904202895339829</v>
      </c>
      <c r="M33">
        <f>'6114'!P33</f>
        <v>4.7508643047841765</v>
      </c>
      <c r="N33">
        <f>'6109'!P33</f>
        <v>1.4326398239833475</v>
      </c>
      <c r="O33">
        <f>'6446'!P33</f>
        <v>-1.2326531441355535</v>
      </c>
      <c r="P33" s="18">
        <f>'6781'!P33</f>
        <v>3.0879127599284111</v>
      </c>
      <c r="Q33" s="18">
        <f>'6782'!P33</f>
        <v>-2.0002347665162188</v>
      </c>
      <c r="R33" s="18">
        <f>'7038'!P33</f>
        <v>4.7576473956595056</v>
      </c>
      <c r="S33" s="18">
        <f>'7041'!P33</f>
        <v>0.74481069497661812</v>
      </c>
      <c r="T33" s="18">
        <f>'7042'!P33</f>
        <v>-6.0165269331300593</v>
      </c>
      <c r="U33" s="18">
        <f>'7044'!P33</f>
        <v>-0.98432943771092019</v>
      </c>
      <c r="V33" s="1"/>
      <c r="W33" s="27">
        <f t="shared" si="0"/>
        <v>1.1510661781376152</v>
      </c>
      <c r="X33" s="27">
        <f t="shared" si="1"/>
        <v>1.1977437811047347</v>
      </c>
      <c r="Y33" s="27"/>
      <c r="AB33">
        <f t="shared" si="2"/>
        <v>1.7089878779754337</v>
      </c>
    </row>
    <row r="34" spans="1:28" x14ac:dyDescent="0.15">
      <c r="A34">
        <v>16.5</v>
      </c>
      <c r="B34">
        <v>14</v>
      </c>
      <c r="C34">
        <v>32</v>
      </c>
      <c r="E34">
        <f>'5949'!P34</f>
        <v>2.4833685214350849</v>
      </c>
      <c r="F34">
        <f>'5963'!P34</f>
        <v>3.7300530824715445</v>
      </c>
      <c r="G34">
        <f>'5970'!P34</f>
        <v>-4.0197118961671929</v>
      </c>
      <c r="H34">
        <f>'5974'!P34</f>
        <v>-2.7979543991857465</v>
      </c>
      <c r="I34">
        <f>'5984'!P34</f>
        <v>2.2055431774241403</v>
      </c>
      <c r="J34">
        <f>'5995'!P34</f>
        <v>8.1451580213187835</v>
      </c>
      <c r="K34">
        <f>'5998'!P34</f>
        <v>2.32429793649806</v>
      </c>
      <c r="L34" s="18">
        <f>'6112'!P34</f>
        <v>5.4999707205089008</v>
      </c>
      <c r="M34">
        <f>'6114'!P34</f>
        <v>1.5266210784655609</v>
      </c>
      <c r="N34">
        <f>'6109'!P34</f>
        <v>-0.25389031179619559</v>
      </c>
      <c r="O34">
        <f>'6446'!P34</f>
        <v>-1.1219378420937631</v>
      </c>
      <c r="P34" s="18">
        <f>'6781'!P34</f>
        <v>8.4258025004939601</v>
      </c>
      <c r="Q34" s="18">
        <f>'6782'!P34</f>
        <v>0.18693272629790991</v>
      </c>
      <c r="R34" s="18">
        <f>'7038'!P34</f>
        <v>2.089797768804035</v>
      </c>
      <c r="S34" s="18">
        <f>'7041'!P34</f>
        <v>-0.5163114813210421</v>
      </c>
      <c r="T34" s="18">
        <f>'7042'!P34</f>
        <v>-2.8075658660142193</v>
      </c>
      <c r="U34" s="18">
        <f>'7044'!P34</f>
        <v>0.45524857860588658</v>
      </c>
      <c r="V34" s="1"/>
      <c r="W34" s="27">
        <f t="shared" si="0"/>
        <v>1.611047098989016</v>
      </c>
      <c r="X34" s="27">
        <f t="shared" si="1"/>
        <v>1.0703894062256565</v>
      </c>
      <c r="Y34" s="27"/>
      <c r="AB34">
        <f t="shared" si="2"/>
        <v>2.2649205569611004</v>
      </c>
    </row>
    <row r="35" spans="1:28" x14ac:dyDescent="0.15">
      <c r="A35">
        <v>17</v>
      </c>
      <c r="B35">
        <v>14.5</v>
      </c>
      <c r="C35">
        <v>33</v>
      </c>
      <c r="E35">
        <f>'5949'!P35</f>
        <v>-0.30880359723049933</v>
      </c>
      <c r="F35">
        <f>'5963'!P35</f>
        <v>3.8964204352544671</v>
      </c>
      <c r="G35">
        <f>'5970'!P35</f>
        <v>-4.5793794802866516</v>
      </c>
      <c r="H35">
        <f>'5974'!P35</f>
        <v>-3.6930235614758904</v>
      </c>
      <c r="I35">
        <f>'5984'!P35</f>
        <v>1.6405855833172955</v>
      </c>
      <c r="J35">
        <f>'5995'!P35</f>
        <v>6.1914602661586784</v>
      </c>
      <c r="K35">
        <f>'5998'!P35</f>
        <v>2.7181481983445668</v>
      </c>
      <c r="L35" s="18">
        <f>'6112'!P35</f>
        <v>5.7210641408978944</v>
      </c>
      <c r="M35">
        <f>'6114'!P35</f>
        <v>1.0772516299345578</v>
      </c>
      <c r="N35">
        <f>'6109'!P35</f>
        <v>0.45173742054966659</v>
      </c>
      <c r="O35">
        <f>'6446'!P35</f>
        <v>0.15544566830109482</v>
      </c>
      <c r="P35" s="18">
        <f>'6781'!P35</f>
        <v>3.0541414110533025</v>
      </c>
      <c r="Q35" s="18">
        <f>'6782'!P35</f>
        <v>-0.50975485915924423</v>
      </c>
      <c r="R35" s="18">
        <f>'7038'!P35</f>
        <v>0.70509890999211799</v>
      </c>
      <c r="S35" s="18">
        <f>'7041'!P35</f>
        <v>-2.3477131326304743</v>
      </c>
      <c r="T35" s="18">
        <f>'7042'!P35</f>
        <v>-3.9041734794676564</v>
      </c>
      <c r="U35" s="18">
        <f>'7044'!P35</f>
        <v>1.4601941897323154</v>
      </c>
      <c r="V35" s="1"/>
      <c r="W35" s="27">
        <f t="shared" si="0"/>
        <v>1.2064460639786527</v>
      </c>
      <c r="X35" s="27">
        <f t="shared" si="1"/>
        <v>1.0287205871416165</v>
      </c>
      <c r="Y35" s="27"/>
      <c r="AB35">
        <f t="shared" si="2"/>
        <v>1.3589186066259267</v>
      </c>
    </row>
    <row r="36" spans="1:28" x14ac:dyDescent="0.15">
      <c r="A36" s="45">
        <v>17.5</v>
      </c>
      <c r="B36" s="45">
        <v>15</v>
      </c>
      <c r="C36" s="45">
        <v>34</v>
      </c>
      <c r="D36" s="45"/>
      <c r="E36" s="45">
        <f>'5949'!P36</f>
        <v>1.4993431283716561</v>
      </c>
      <c r="F36" s="45">
        <f>'5963'!P36</f>
        <v>2.3559632875493306</v>
      </c>
      <c r="G36" s="45">
        <f>'5970'!P36</f>
        <v>-4.913194383298233</v>
      </c>
      <c r="H36" s="45">
        <f>'5974'!P36</f>
        <v>-3.2394574625052539</v>
      </c>
      <c r="I36" s="45">
        <f>'5984'!P36</f>
        <v>1.552073117460548</v>
      </c>
      <c r="J36" s="45">
        <f>'5995'!P36</f>
        <v>8.8443878208924129</v>
      </c>
      <c r="K36" s="45">
        <f>'5998'!P36</f>
        <v>0.93333605050379564</v>
      </c>
      <c r="L36" s="46">
        <f>'6112'!P36</f>
        <v>5.1034290838372636</v>
      </c>
      <c r="M36" s="45">
        <f>'6114'!P36</f>
        <v>3.0300703295558735</v>
      </c>
      <c r="N36" s="45">
        <f>'6109'!P36</f>
        <v>1.1220492324975686</v>
      </c>
      <c r="O36" s="45">
        <f>'6446'!P36</f>
        <v>-0.8644401186010654</v>
      </c>
      <c r="P36" s="46">
        <f>'6781'!P36</f>
        <v>1.7582429195070068</v>
      </c>
      <c r="Q36" s="46">
        <f>'6782'!P36</f>
        <v>-0.97082391417508251</v>
      </c>
      <c r="R36" s="18">
        <f>'7038'!P36</f>
        <v>2.501246855936913</v>
      </c>
      <c r="S36" s="18">
        <f>'7041'!P36</f>
        <v>-2.2003958795810528</v>
      </c>
      <c r="T36" s="18">
        <f>'7042'!P36</f>
        <v>-6.9064946817791375</v>
      </c>
      <c r="U36" s="18">
        <f>'7044'!P36</f>
        <v>0.80921064777492946</v>
      </c>
      <c r="V36" s="47"/>
      <c r="W36" s="48">
        <f t="shared" si="0"/>
        <v>1.4021418260239908</v>
      </c>
      <c r="X36" s="48">
        <f t="shared" si="1"/>
        <v>1.1263050882955741</v>
      </c>
      <c r="Y36" s="48"/>
      <c r="Z36" s="49" t="s">
        <v>42</v>
      </c>
      <c r="AA36" s="45"/>
      <c r="AB36" s="45">
        <f t="shared" si="2"/>
        <v>1.525708122916102</v>
      </c>
    </row>
    <row r="37" spans="1:28" x14ac:dyDescent="0.15">
      <c r="A37">
        <v>18</v>
      </c>
      <c r="B37">
        <v>15.5</v>
      </c>
      <c r="C37">
        <v>35</v>
      </c>
      <c r="E37">
        <f>'5949'!P37</f>
        <v>-2.4891184193774674</v>
      </c>
      <c r="F37">
        <f>'5963'!P37</f>
        <v>1.6207525312804443</v>
      </c>
      <c r="G37">
        <f>'5970'!P37</f>
        <v>-3.7377858631154273</v>
      </c>
      <c r="H37">
        <f>'5974'!P37</f>
        <v>-4.8068402697276937</v>
      </c>
      <c r="I37">
        <f>'5984'!P37</f>
        <v>0.59113466606630938</v>
      </c>
      <c r="J37">
        <f>'5995'!P37</f>
        <v>6.4946587482778746</v>
      </c>
      <c r="K37">
        <f>'5998'!P37</f>
        <v>2.0472625857761062</v>
      </c>
      <c r="L37" s="18">
        <f>'6112'!P37</f>
        <v>3.3065685676054599</v>
      </c>
      <c r="M37">
        <f>'6114'!P37</f>
        <v>2.2438407466743753</v>
      </c>
      <c r="N37">
        <f>'6109'!P37</f>
        <v>1.1840333391034441</v>
      </c>
      <c r="O37">
        <f>'6446'!P37</f>
        <v>0.39484835818957331</v>
      </c>
      <c r="P37" s="18">
        <f>'6781'!P37</f>
        <v>0.60585403054928177</v>
      </c>
      <c r="Q37" s="18">
        <f>'6782'!P37</f>
        <v>0.32187275746676947</v>
      </c>
      <c r="R37" s="18">
        <f>'7038'!P37</f>
        <v>-1.0516379945443928</v>
      </c>
      <c r="S37" s="18">
        <f>'7041'!P37</f>
        <v>-2.4874485477893051</v>
      </c>
      <c r="T37" s="18">
        <f>'7042'!P37</f>
        <v>-7.681216447220228</v>
      </c>
      <c r="U37" s="18">
        <f>'7044'!P37</f>
        <v>3.1009364140138604</v>
      </c>
      <c r="V37" s="1"/>
      <c r="W37" s="27">
        <f t="shared" si="0"/>
        <v>0.62266863552299989</v>
      </c>
      <c r="X37" s="27">
        <f t="shared" si="1"/>
        <v>0.98110235307083904</v>
      </c>
      <c r="Y37" s="27"/>
      <c r="AB37">
        <f t="shared" si="2"/>
        <v>0.894943684826363</v>
      </c>
    </row>
    <row r="38" spans="1:28" x14ac:dyDescent="0.15">
      <c r="A38">
        <v>18.5</v>
      </c>
      <c r="B38">
        <v>16</v>
      </c>
      <c r="C38">
        <v>36</v>
      </c>
      <c r="E38">
        <f>'5949'!P38</f>
        <v>-0.80929748786185285</v>
      </c>
      <c r="F38">
        <f>'5963'!P38</f>
        <v>1.8569519073989946</v>
      </c>
      <c r="G38">
        <f>'5970'!P38</f>
        <v>-3.6613050573004506</v>
      </c>
      <c r="H38">
        <f>'5974'!P38</f>
        <v>-5.8153674869305707</v>
      </c>
      <c r="I38">
        <f>'5984'!P38</f>
        <v>0.18232218517820123</v>
      </c>
      <c r="J38">
        <f>'5995'!P38</f>
        <v>3.4009722436998748</v>
      </c>
      <c r="K38">
        <f>'5998'!P38</f>
        <v>2.1888444923691139</v>
      </c>
      <c r="L38" s="18">
        <f>'6112'!P38</f>
        <v>1.7745062032822445</v>
      </c>
      <c r="M38">
        <f>'6114'!P38</f>
        <v>1.5395900984967605</v>
      </c>
      <c r="N38">
        <f>'6109'!P38</f>
        <v>1.2616722809819887</v>
      </c>
      <c r="O38">
        <f>'6446'!P38</f>
        <v>0.46706357562437256</v>
      </c>
      <c r="P38" s="18">
        <f>'6781'!P38</f>
        <v>-0.51927062273378488</v>
      </c>
      <c r="Q38" s="18">
        <f>'6782'!P38</f>
        <v>0.56201070545645293</v>
      </c>
      <c r="R38" s="18">
        <f>'7038'!P38</f>
        <v>-0.79527334033114905</v>
      </c>
      <c r="S38" s="18">
        <f>'7041'!P38</f>
        <v>-0.86676329925960793</v>
      </c>
      <c r="T38" s="18">
        <f>'7042'!P38</f>
        <v>-6.7135660682773741</v>
      </c>
      <c r="U38" s="18">
        <f>'7044'!P38</f>
        <v>5.4333578378425047</v>
      </c>
      <c r="V38" s="1"/>
      <c r="W38" s="27">
        <f t="shared" ref="W38:W69" si="3">AVERAGE(E38:O38)</f>
        <v>0.21690481408533424</v>
      </c>
      <c r="X38" s="27">
        <f t="shared" ref="X38:X69" si="4">STDEV(E38:O38)/SQRT(COUNT(E38:O38))</f>
        <v>0.82312835029956666</v>
      </c>
      <c r="Y38" s="27"/>
      <c r="AB38">
        <f t="shared" ref="AB38:AB69" si="5">MEDIAN(E38:P38)</f>
        <v>0.86436792830318065</v>
      </c>
    </row>
    <row r="39" spans="1:28" x14ac:dyDescent="0.15">
      <c r="A39">
        <v>19</v>
      </c>
      <c r="B39">
        <v>16.5</v>
      </c>
      <c r="C39">
        <v>37</v>
      </c>
      <c r="E39">
        <f>'5949'!P39</f>
        <v>-0.51634930175584492</v>
      </c>
      <c r="F39">
        <f>'5963'!P39</f>
        <v>-1.1532402824789278</v>
      </c>
      <c r="G39">
        <f>'5970'!P39</f>
        <v>-4.2504596065904874</v>
      </c>
      <c r="H39">
        <f>'5974'!P39</f>
        <v>-4.574993865883437</v>
      </c>
      <c r="I39">
        <f>'5984'!P39</f>
        <v>-0.19703719165234884</v>
      </c>
      <c r="J39">
        <f>'5995'!P39</f>
        <v>0.39673897284822901</v>
      </c>
      <c r="K39">
        <f>'5998'!P39</f>
        <v>1.4538171955427068</v>
      </c>
      <c r="L39" s="18">
        <f>'6112'!P39</f>
        <v>0.64414956988128536</v>
      </c>
      <c r="M39">
        <f>'6114'!P39</f>
        <v>0.19730620735301674</v>
      </c>
      <c r="N39">
        <f>'6109'!P39</f>
        <v>4.0431615977903759</v>
      </c>
      <c r="O39">
        <f>'6446'!P39</f>
        <v>1.1921351616167915</v>
      </c>
      <c r="P39" s="18">
        <f>'6781'!P39</f>
        <v>-1.8865150886754773</v>
      </c>
      <c r="Q39" s="18">
        <f>'6782'!P39</f>
        <v>1.5687303157645489</v>
      </c>
      <c r="R39" s="18">
        <f>'7038'!P39</f>
        <v>1.0180051217549457</v>
      </c>
      <c r="S39" s="18">
        <f>'7041'!P39</f>
        <v>-0.76029590778228617</v>
      </c>
      <c r="T39" s="18">
        <f>'7042'!P39</f>
        <v>-3.8151634042478619</v>
      </c>
      <c r="U39" s="18">
        <f>'7044'!P39</f>
        <v>3.9026583387174756</v>
      </c>
      <c r="V39" s="1"/>
      <c r="W39" s="27">
        <f t="shared" si="3"/>
        <v>-0.25134286757533103</v>
      </c>
      <c r="X39" s="27">
        <f t="shared" si="4"/>
        <v>0.74119473668327063</v>
      </c>
      <c r="Y39" s="27"/>
      <c r="AB39">
        <f t="shared" si="5"/>
        <v>1.3450785033394808E-4</v>
      </c>
    </row>
    <row r="40" spans="1:28" x14ac:dyDescent="0.15">
      <c r="A40">
        <v>19.5</v>
      </c>
      <c r="B40">
        <v>17</v>
      </c>
      <c r="C40">
        <v>38</v>
      </c>
      <c r="E40">
        <f>'5949'!P40</f>
        <v>-0.19978852832364882</v>
      </c>
      <c r="F40">
        <f>'5963'!P40</f>
        <v>0.57205306487407626</v>
      </c>
      <c r="G40">
        <f>'5970'!P40</f>
        <v>-4.4434785459142407</v>
      </c>
      <c r="H40">
        <f>'5974'!P40</f>
        <v>-2.9326622007441627</v>
      </c>
      <c r="I40">
        <f>'5984'!P40</f>
        <v>-0.76485010448354429</v>
      </c>
      <c r="J40">
        <f>'5995'!P40</f>
        <v>-0.67138901807242857</v>
      </c>
      <c r="K40">
        <f>'5998'!P40</f>
        <v>1.5668890191561793</v>
      </c>
      <c r="L40" s="18">
        <f>'6112'!P40</f>
        <v>0.9837964434909412</v>
      </c>
      <c r="M40">
        <f>'6114'!P40</f>
        <v>-0.58062157319338514</v>
      </c>
      <c r="N40">
        <f>'6109'!P40</f>
        <v>-9.0537788890249604E-2</v>
      </c>
      <c r="O40">
        <f>'6446'!P40</f>
        <v>-1.4298085128775511</v>
      </c>
      <c r="P40" s="18">
        <f>'6781'!P40</f>
        <v>-1.5951602736298212</v>
      </c>
      <c r="Q40" s="18">
        <f>'6782'!P40</f>
        <v>0.38534089987924319</v>
      </c>
      <c r="R40" s="18">
        <f>'7038'!P40</f>
        <v>0.52612820354257928</v>
      </c>
      <c r="S40" s="18">
        <f>'7041'!P40</f>
        <v>1.2637518587554206</v>
      </c>
      <c r="T40" s="18">
        <f>'7042'!P40</f>
        <v>-3.3170296213646449</v>
      </c>
      <c r="U40" s="18">
        <f>'7044'!P40</f>
        <v>2.4485921076017685</v>
      </c>
      <c r="V40" s="1"/>
      <c r="W40" s="27">
        <f t="shared" si="3"/>
        <v>-0.72639979499800122</v>
      </c>
      <c r="X40" s="27">
        <f t="shared" si="4"/>
        <v>0.52010813976358428</v>
      </c>
      <c r="Y40" s="27"/>
      <c r="AB40">
        <f t="shared" si="5"/>
        <v>-0.62600529563290686</v>
      </c>
    </row>
    <row r="41" spans="1:28" x14ac:dyDescent="0.15">
      <c r="A41">
        <v>20</v>
      </c>
      <c r="B41">
        <v>17.5</v>
      </c>
      <c r="C41">
        <v>39</v>
      </c>
      <c r="E41">
        <f>'5949'!P41</f>
        <v>9.221523194428316E-2</v>
      </c>
      <c r="F41">
        <f>'5963'!P41</f>
        <v>-2.3274799490099563</v>
      </c>
      <c r="G41">
        <f>'5970'!P41</f>
        <v>-2.0298903268749511</v>
      </c>
      <c r="H41">
        <f>'5974'!P41</f>
        <v>-1.8087465635438826</v>
      </c>
      <c r="I41">
        <f>'5984'!P41</f>
        <v>0.95809425896024103</v>
      </c>
      <c r="J41">
        <f>'5995'!P41</f>
        <v>-1.7884248343212201</v>
      </c>
      <c r="K41">
        <f>'5998'!P41</f>
        <v>-1.1887126649410458</v>
      </c>
      <c r="L41" s="18">
        <f>'6112'!P41</f>
        <v>2.3209483099206278</v>
      </c>
      <c r="M41">
        <f>'6114'!P41</f>
        <v>0.94731432974319274</v>
      </c>
      <c r="N41">
        <f>'6109'!P41</f>
        <v>0.54930015542540589</v>
      </c>
      <c r="O41">
        <f>'6446'!P41</f>
        <v>0.61108442076036207</v>
      </c>
      <c r="P41" s="18">
        <f>'6781'!P41</f>
        <v>0.27821928992653094</v>
      </c>
      <c r="Q41" s="18">
        <f>'6782'!P41</f>
        <v>0.62117453081047991</v>
      </c>
      <c r="R41" s="18">
        <f>'7038'!P41</f>
        <v>-1.89089375021318</v>
      </c>
      <c r="S41" s="18">
        <f>'7041'!P41</f>
        <v>0.49301862752318926</v>
      </c>
      <c r="T41" s="18">
        <f>'7042'!P41</f>
        <v>-4.06246349715438</v>
      </c>
      <c r="U41" s="18">
        <f>'7044'!P41</f>
        <v>-2.247770635649184</v>
      </c>
      <c r="V41" s="1"/>
      <c r="W41" s="27">
        <f t="shared" si="3"/>
        <v>-0.33311796653972214</v>
      </c>
      <c r="X41" s="27">
        <f t="shared" si="4"/>
        <v>0.46793402973203191</v>
      </c>
      <c r="Y41" s="27"/>
      <c r="AB41">
        <f t="shared" si="5"/>
        <v>0.18521726093540705</v>
      </c>
    </row>
    <row r="42" spans="1:28" x14ac:dyDescent="0.15">
      <c r="A42">
        <v>20.5</v>
      </c>
      <c r="B42">
        <v>18</v>
      </c>
      <c r="C42">
        <v>40</v>
      </c>
      <c r="E42">
        <f>'5949'!P42</f>
        <v>-5.5798516957169232E-2</v>
      </c>
      <c r="F42">
        <f>'5963'!P42</f>
        <v>-0.93868072992762608</v>
      </c>
      <c r="G42">
        <f>'5970'!P42</f>
        <v>-0.73050404946473269</v>
      </c>
      <c r="H42">
        <f>'5974'!P42</f>
        <v>-0.80761954581006834</v>
      </c>
      <c r="I42">
        <f>'5984'!P42</f>
        <v>-4.5224586444739444E-2</v>
      </c>
      <c r="J42">
        <f>'5995'!P42</f>
        <v>-1.3904933766551708</v>
      </c>
      <c r="K42">
        <f>'5998'!P42</f>
        <v>-0.97573204050620044</v>
      </c>
      <c r="L42" s="18">
        <f>'6112'!P42</f>
        <v>-6.8610921318537271E-2</v>
      </c>
      <c r="M42">
        <f>'6114'!P42</f>
        <v>9.7171626176984174E-2</v>
      </c>
      <c r="N42">
        <f>'6109'!P42</f>
        <v>-2.2278484113256378</v>
      </c>
      <c r="O42">
        <f>'6446'!P42</f>
        <v>-0.21905406606453934</v>
      </c>
      <c r="P42" s="18">
        <f>'6781'!P42</f>
        <v>1.3319471373466316</v>
      </c>
      <c r="Q42" s="18">
        <f>'6782'!P42</f>
        <v>-0.24281840441749805</v>
      </c>
      <c r="R42" s="18">
        <f>'7038'!P42</f>
        <v>-0.38510826534857467</v>
      </c>
      <c r="S42" s="18">
        <f>'7041'!P42</f>
        <v>1.5336415532436474</v>
      </c>
      <c r="T42" s="18">
        <f>'7042'!P42</f>
        <v>-1.0381787853059936</v>
      </c>
      <c r="U42" s="18">
        <f>'7044'!P42</f>
        <v>-2.9136692198332503</v>
      </c>
      <c r="V42" s="1"/>
      <c r="W42" s="27">
        <f t="shared" si="3"/>
        <v>-0.66930860166340345</v>
      </c>
      <c r="X42" s="27">
        <f t="shared" si="4"/>
        <v>0.21437900925907144</v>
      </c>
      <c r="Y42" s="27"/>
      <c r="AB42">
        <f t="shared" si="5"/>
        <v>-0.47477905776463603</v>
      </c>
    </row>
    <row r="43" spans="1:28" x14ac:dyDescent="0.15">
      <c r="A43">
        <v>21</v>
      </c>
      <c r="B43">
        <v>18.5</v>
      </c>
      <c r="C43">
        <v>41</v>
      </c>
      <c r="E43">
        <f>'5949'!P43</f>
        <v>0.37164384764906738</v>
      </c>
      <c r="F43">
        <f>'5963'!P43</f>
        <v>0.25318998488237981</v>
      </c>
      <c r="G43">
        <f>'5970'!P43</f>
        <v>1.8479755793088724</v>
      </c>
      <c r="H43">
        <f>'5974'!P43</f>
        <v>2.0338867468986881</v>
      </c>
      <c r="I43">
        <f>'5984'!P43</f>
        <v>-0.66276541307760273</v>
      </c>
      <c r="J43">
        <f>'5995'!P43</f>
        <v>-1.9047713484224256</v>
      </c>
      <c r="K43">
        <f>'5998'!P43</f>
        <v>-1.6852212354382636</v>
      </c>
      <c r="L43" s="18">
        <f>'6112'!P43</f>
        <v>-1.484456732821938</v>
      </c>
      <c r="M43">
        <f>'6114'!P43</f>
        <v>0.26320786309165611</v>
      </c>
      <c r="N43">
        <f>'6109'!P43</f>
        <v>-1.400717385000338</v>
      </c>
      <c r="O43">
        <f>'6446'!P43</f>
        <v>-1.5796479793075131</v>
      </c>
      <c r="P43" s="18">
        <f>'6781'!P43</f>
        <v>2.2561733944099842</v>
      </c>
      <c r="Q43" s="18">
        <f>'6782'!P43</f>
        <v>0.58856859250538351</v>
      </c>
      <c r="R43" s="18">
        <f>'7038'!P43</f>
        <v>-1.0483615193635301</v>
      </c>
      <c r="S43" s="18">
        <f>'7041'!P43</f>
        <v>0.42792380103644873</v>
      </c>
      <c r="T43" s="18">
        <f>'7042'!P43</f>
        <v>3.9707137780647757</v>
      </c>
      <c r="U43" s="18">
        <f>'7044'!P43</f>
        <v>-4.0337434618587276</v>
      </c>
      <c r="V43" s="1"/>
      <c r="W43" s="27">
        <f t="shared" si="3"/>
        <v>-0.35887964293067431</v>
      </c>
      <c r="X43" s="27">
        <f t="shared" si="4"/>
        <v>0.42613231381560812</v>
      </c>
      <c r="Y43" s="27"/>
      <c r="AB43">
        <f t="shared" si="5"/>
        <v>-0.20478771409761143</v>
      </c>
    </row>
    <row r="44" spans="1:28" x14ac:dyDescent="0.15">
      <c r="A44">
        <v>21.5</v>
      </c>
      <c r="B44">
        <v>19</v>
      </c>
      <c r="C44">
        <v>42</v>
      </c>
      <c r="E44">
        <f>'5949'!P44</f>
        <v>-1.5205045954899572</v>
      </c>
      <c r="F44">
        <f>'5963'!P44</f>
        <v>0.35504749832082189</v>
      </c>
      <c r="G44">
        <f>'5970'!P44</f>
        <v>3.9514174850147596</v>
      </c>
      <c r="H44">
        <f>'5974'!P44</f>
        <v>5.4534067898164444</v>
      </c>
      <c r="I44">
        <f>'5984'!P44</f>
        <v>0.64416278188539711</v>
      </c>
      <c r="J44">
        <f>'5995'!P44</f>
        <v>-0.60773082758487595</v>
      </c>
      <c r="K44">
        <f>'5998'!P44</f>
        <v>-1.591059105613478</v>
      </c>
      <c r="L44" s="18">
        <f>'6112'!P44</f>
        <v>-1.7415298552792673</v>
      </c>
      <c r="M44">
        <f>'6114'!P44</f>
        <v>-1.397788317711995</v>
      </c>
      <c r="N44">
        <f>'6109'!P44</f>
        <v>-0.5465674895179452</v>
      </c>
      <c r="O44">
        <f>'6446'!P44</f>
        <v>0.24210391406272591</v>
      </c>
      <c r="P44" s="18">
        <f>'6781'!P44</f>
        <v>2.948321226808885</v>
      </c>
      <c r="Q44" s="18">
        <f>'6782'!P44</f>
        <v>-1.7718271037003832</v>
      </c>
      <c r="R44" s="18">
        <f>'7038'!P44</f>
        <v>-1.9416961496810378E-2</v>
      </c>
      <c r="S44" s="18">
        <f>'7041'!P44</f>
        <v>-0.88248003342634718</v>
      </c>
      <c r="T44" s="18">
        <f>'7042'!P44</f>
        <v>7.5429189496659914</v>
      </c>
      <c r="U44" s="18">
        <f>'7044'!P44</f>
        <v>-2.066290681106032</v>
      </c>
      <c r="V44" s="1"/>
      <c r="W44" s="27">
        <f t="shared" si="3"/>
        <v>0.29463257071842081</v>
      </c>
      <c r="X44" s="27">
        <f t="shared" si="4"/>
        <v>0.71028987109450481</v>
      </c>
      <c r="Y44" s="27"/>
      <c r="AB44">
        <f t="shared" si="5"/>
        <v>-0.15223178772760965</v>
      </c>
    </row>
    <row r="45" spans="1:28" x14ac:dyDescent="0.15">
      <c r="A45">
        <v>22</v>
      </c>
      <c r="B45">
        <v>19.5</v>
      </c>
      <c r="C45">
        <v>43</v>
      </c>
      <c r="E45">
        <f>'5949'!P45</f>
        <v>2.6378793507950169</v>
      </c>
      <c r="F45">
        <f>'5963'!P45</f>
        <v>1.3821585059401655</v>
      </c>
      <c r="G45">
        <f>'5970'!P45</f>
        <v>9.3162445218213055</v>
      </c>
      <c r="H45">
        <f>'5974'!P45</f>
        <v>8.4520961261970999</v>
      </c>
      <c r="I45">
        <f>'5984'!P45</f>
        <v>-0.114701930365604</v>
      </c>
      <c r="J45">
        <f>'5995'!P45</f>
        <v>2.5650981885080171</v>
      </c>
      <c r="K45">
        <f>'5998'!P45</f>
        <v>0.23117433943095367</v>
      </c>
      <c r="L45" s="18">
        <f>'6112'!P45</f>
        <v>-2.4288030171553747</v>
      </c>
      <c r="M45">
        <f>'6114'!P45</f>
        <v>-1.0661802339561928</v>
      </c>
      <c r="N45">
        <f>'6109'!P45</f>
        <v>-1.5884629594636674</v>
      </c>
      <c r="O45">
        <f>'6446'!P45</f>
        <v>0.71612348618536503</v>
      </c>
      <c r="P45" s="18">
        <f>'6781'!P45</f>
        <v>-2.8137150634529355</v>
      </c>
      <c r="Q45" s="18">
        <f>'6782'!P45</f>
        <v>-1.7111795362981699</v>
      </c>
      <c r="R45" s="18">
        <f>'7038'!P45</f>
        <v>2.5949205114556086</v>
      </c>
      <c r="S45" s="18">
        <f>'7041'!P45</f>
        <v>-1.2087966000905541</v>
      </c>
      <c r="T45" s="18">
        <f>'7042'!P45</f>
        <v>7.432768648619513</v>
      </c>
      <c r="U45" s="18">
        <f>'7044'!P45</f>
        <v>-0.52313428571440757</v>
      </c>
      <c r="V45" s="1"/>
      <c r="W45" s="27">
        <f t="shared" si="3"/>
        <v>1.827511488903371</v>
      </c>
      <c r="X45" s="27">
        <f t="shared" si="4"/>
        <v>1.1563246182001412</v>
      </c>
      <c r="Y45" s="27"/>
      <c r="AB45">
        <f t="shared" si="5"/>
        <v>0.47364891280815935</v>
      </c>
    </row>
    <row r="46" spans="1:28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'5949'!P46</f>
        <v>2.9462679999618144</v>
      </c>
      <c r="F46" s="25">
        <f>'5963'!P46</f>
        <v>-1.7458973113842404</v>
      </c>
      <c r="G46" s="25">
        <f>'5970'!P46</f>
        <v>13.571607096895763</v>
      </c>
      <c r="H46" s="25">
        <f>'5974'!P46</f>
        <v>10.915216857036089</v>
      </c>
      <c r="I46" s="25">
        <f>'5984'!P46</f>
        <v>-0.15389682956137954</v>
      </c>
      <c r="J46" s="25">
        <f>'5995'!P46</f>
        <v>5.0567200140703363</v>
      </c>
      <c r="K46" s="25">
        <f>'5998'!P46</f>
        <v>0.10424206362090722</v>
      </c>
      <c r="L46" s="26">
        <f>'6112'!P46</f>
        <v>1.4485733272747983</v>
      </c>
      <c r="M46" s="25">
        <f>'6114'!P46</f>
        <v>-1.001275232106525</v>
      </c>
      <c r="N46" s="25">
        <f>'6109'!P46</f>
        <v>-2.8510959881904054</v>
      </c>
      <c r="O46" s="25">
        <f>'6446'!P46</f>
        <v>-0.41571761456367529</v>
      </c>
      <c r="P46" s="26">
        <f>'6781'!P46</f>
        <v>-7.7826752831395094</v>
      </c>
      <c r="Q46" s="26">
        <f>'6782'!P46</f>
        <v>-1.3812651123767163</v>
      </c>
      <c r="R46" s="18">
        <f>'7038'!P46</f>
        <v>3.5650809427138177</v>
      </c>
      <c r="S46" s="18">
        <f>'7041'!P46</f>
        <v>-1.3684037975705321</v>
      </c>
      <c r="T46" s="18">
        <f>'7042'!P46</f>
        <v>9.5444491382170877</v>
      </c>
      <c r="U46" s="18">
        <f>'7044'!P46</f>
        <v>-1.9001887506254405</v>
      </c>
      <c r="V46" s="57"/>
      <c r="W46" s="28">
        <f t="shared" si="3"/>
        <v>2.5340676711866803</v>
      </c>
      <c r="X46" s="28">
        <f t="shared" si="4"/>
        <v>1.5995172464357033</v>
      </c>
      <c r="Y46" s="27"/>
      <c r="Z46" s="25">
        <v>-13</v>
      </c>
      <c r="AA46" s="25"/>
      <c r="AB46" s="25">
        <f t="shared" si="5"/>
        <v>-2.482738297023615E-2</v>
      </c>
    </row>
    <row r="47" spans="1:28" x14ac:dyDescent="0.15">
      <c r="A47">
        <v>23</v>
      </c>
      <c r="B47">
        <v>20.5</v>
      </c>
      <c r="C47">
        <v>45</v>
      </c>
      <c r="E47">
        <f>'5949'!P47</f>
        <v>5.056558658999311</v>
      </c>
      <c r="F47">
        <f>'5963'!P47</f>
        <v>1.5278250984240622</v>
      </c>
      <c r="G47">
        <f>'5970'!P47</f>
        <v>18.372390626819584</v>
      </c>
      <c r="H47">
        <f>'5974'!P47</f>
        <v>12.564055142372402</v>
      </c>
      <c r="I47">
        <f>'5984'!P47</f>
        <v>-0.10519494726896257</v>
      </c>
      <c r="J47">
        <f>'5995'!P47</f>
        <v>8.0282739677946751</v>
      </c>
      <c r="K47">
        <f>'5998'!P47</f>
        <v>-0.44635357212279614</v>
      </c>
      <c r="L47" s="18">
        <f>'6112'!P47</f>
        <v>-1.2966118386900365</v>
      </c>
      <c r="M47">
        <f>'6114'!P47</f>
        <v>-2.5473572503827588</v>
      </c>
      <c r="N47">
        <f>'6109'!P47</f>
        <v>-0.61398673758444655</v>
      </c>
      <c r="O47">
        <f>'6446'!P47</f>
        <v>0.14098341977859707</v>
      </c>
      <c r="P47" s="18">
        <f>'6781'!P47</f>
        <v>-5.5977525602896829</v>
      </c>
      <c r="Q47" s="18">
        <f>'6782'!P47</f>
        <v>-2.3283442936746557</v>
      </c>
      <c r="R47" s="18">
        <f>'7038'!P47</f>
        <v>3.1274062325018033</v>
      </c>
      <c r="S47" s="18">
        <f>'7041'!P47</f>
        <v>0.32050831936241936</v>
      </c>
      <c r="T47" s="18">
        <f>'7042'!P47</f>
        <v>11.561777512308232</v>
      </c>
      <c r="U47" s="18">
        <f>'7044'!P47</f>
        <v>-1.7300601653778349</v>
      </c>
      <c r="V47" s="1"/>
      <c r="W47" s="27">
        <f t="shared" si="3"/>
        <v>3.6982347789217851</v>
      </c>
      <c r="X47" s="27">
        <f t="shared" si="4"/>
        <v>2.0137876486817365</v>
      </c>
      <c r="Y47" s="27"/>
      <c r="Z47" s="3">
        <v>-13</v>
      </c>
      <c r="AA47" s="3"/>
      <c r="AB47">
        <f t="shared" si="5"/>
        <v>1.7894236254817245E-2</v>
      </c>
    </row>
    <row r="48" spans="1:28" x14ac:dyDescent="0.15">
      <c r="A48">
        <v>23.5</v>
      </c>
      <c r="B48">
        <v>21</v>
      </c>
      <c r="C48">
        <v>46</v>
      </c>
      <c r="E48">
        <f>'5949'!P48</f>
        <v>5.8744957737163706</v>
      </c>
      <c r="F48">
        <f>'5963'!P48</f>
        <v>0.85063371895614004</v>
      </c>
      <c r="G48">
        <f>'5970'!P48</f>
        <v>22.505218722521768</v>
      </c>
      <c r="H48">
        <f>'5974'!P48</f>
        <v>14.540181002368607</v>
      </c>
      <c r="I48">
        <f>'5984'!P48</f>
        <v>0.87266388242645387</v>
      </c>
      <c r="J48">
        <f>'5995'!P48</f>
        <v>11.454163948207812</v>
      </c>
      <c r="K48">
        <f>'5998'!P48</f>
        <v>0.3984721379326211</v>
      </c>
      <c r="L48" s="18">
        <f>'6112'!P48</f>
        <v>0.54088545388357057</v>
      </c>
      <c r="M48">
        <f>'6114'!P48</f>
        <v>-2.5715884098543298</v>
      </c>
      <c r="N48">
        <f>'6109'!P48</f>
        <v>-2.7820375160400719</v>
      </c>
      <c r="O48">
        <f>'6446'!P48</f>
        <v>1.0111730062572148E-2</v>
      </c>
      <c r="P48" s="18">
        <f>'6781'!P48</f>
        <v>-4.0483735219777799</v>
      </c>
      <c r="Q48" s="18">
        <f>'6782'!P48</f>
        <v>-5.9581378915441245</v>
      </c>
      <c r="R48" s="18">
        <f>'7038'!P48</f>
        <v>3.5922458062779916</v>
      </c>
      <c r="S48" s="18">
        <f>'7041'!P48</f>
        <v>-0.24706620980463101</v>
      </c>
      <c r="T48" s="18">
        <f>'7042'!P48</f>
        <v>17.077014368551858</v>
      </c>
      <c r="U48" s="18">
        <f>'7044'!P48</f>
        <v>-2.3241419207519929</v>
      </c>
      <c r="V48" s="1"/>
      <c r="W48" s="27">
        <f t="shared" si="3"/>
        <v>4.6993818585619556</v>
      </c>
      <c r="X48" s="27">
        <f t="shared" si="4"/>
        <v>2.4438653740846901</v>
      </c>
      <c r="Y48" s="27"/>
      <c r="Z48" s="3">
        <v>-13</v>
      </c>
      <c r="AA48" s="3"/>
      <c r="AB48">
        <f t="shared" si="5"/>
        <v>0.69575958641985536</v>
      </c>
    </row>
    <row r="49" spans="1:28" x14ac:dyDescent="0.15">
      <c r="A49">
        <v>24</v>
      </c>
      <c r="B49">
        <v>21.5</v>
      </c>
      <c r="C49">
        <v>47</v>
      </c>
      <c r="E49">
        <f>'5949'!P49</f>
        <v>7.0150088433782383</v>
      </c>
      <c r="F49">
        <f>'5963'!P49</f>
        <v>4.2352115351583235</v>
      </c>
      <c r="G49">
        <f>'5970'!P49</f>
        <v>28.681423941282908</v>
      </c>
      <c r="H49">
        <f>'5974'!P49</f>
        <v>17.188144170920584</v>
      </c>
      <c r="I49">
        <f>'5984'!P49</f>
        <v>2.9413894146267645</v>
      </c>
      <c r="J49">
        <f>'5995'!P49</f>
        <v>12.94866810107585</v>
      </c>
      <c r="K49">
        <f>'5998'!P49</f>
        <v>3.6962826388038397</v>
      </c>
      <c r="L49" s="18">
        <f>'6112'!P49</f>
        <v>0.22010979992998805</v>
      </c>
      <c r="M49">
        <f>'6114'!P49</f>
        <v>-1.3296842886568783</v>
      </c>
      <c r="N49">
        <f>'6109'!P49</f>
        <v>-3.6404979363728787</v>
      </c>
      <c r="O49">
        <f>'6446'!P49</f>
        <v>1.3236334069952125</v>
      </c>
      <c r="P49" s="18">
        <f>'6781'!P49</f>
        <v>-0.98695666829185025</v>
      </c>
      <c r="Q49" s="18">
        <f>'6782'!P49</f>
        <v>-9.7483249450835618</v>
      </c>
      <c r="R49" s="18">
        <f>'7038'!P49</f>
        <v>4.5425893034700691</v>
      </c>
      <c r="S49" s="18">
        <f>'7041'!P49</f>
        <v>-0.63864096862681297</v>
      </c>
      <c r="T49" s="18">
        <f>'7042'!P49</f>
        <v>22.637509989607089</v>
      </c>
      <c r="U49" s="18">
        <f>'7044'!P49</f>
        <v>-2.0789569880380214</v>
      </c>
      <c r="V49" s="1"/>
      <c r="W49" s="27">
        <f t="shared" si="3"/>
        <v>6.6617899661038118</v>
      </c>
      <c r="X49" s="27">
        <f t="shared" si="4"/>
        <v>2.8664737062705719</v>
      </c>
      <c r="Y49" s="27"/>
      <c r="Z49" s="3">
        <v>-13</v>
      </c>
      <c r="AA49" s="3"/>
      <c r="AB49">
        <f t="shared" si="5"/>
        <v>3.3188360267153021</v>
      </c>
    </row>
    <row r="50" spans="1:28" x14ac:dyDescent="0.15">
      <c r="A50">
        <v>24.5</v>
      </c>
      <c r="B50">
        <v>22</v>
      </c>
      <c r="C50">
        <v>48</v>
      </c>
      <c r="E50">
        <f>'5949'!P50</f>
        <v>9.997279514435764</v>
      </c>
      <c r="F50">
        <f>'5963'!P50</f>
        <v>1.0406727376016183</v>
      </c>
      <c r="G50">
        <f>'5970'!P50</f>
        <v>34.11798792301947</v>
      </c>
      <c r="H50">
        <f>'5974'!P50</f>
        <v>18.959849375539747</v>
      </c>
      <c r="I50">
        <f>'5984'!P50</f>
        <v>4.9577476036917103</v>
      </c>
      <c r="J50">
        <f>'5995'!P50</f>
        <v>15.615297926086383</v>
      </c>
      <c r="K50">
        <f>'5998'!P50</f>
        <v>3.9115863926820769</v>
      </c>
      <c r="L50" s="18">
        <f>'6112'!P50</f>
        <v>0.94910321222903771</v>
      </c>
      <c r="M50">
        <f>'6114'!P50</f>
        <v>0.27752391101376067</v>
      </c>
      <c r="N50">
        <f>'6109'!P50</f>
        <v>-5.0383350165817884</v>
      </c>
      <c r="O50">
        <f>'6446'!P50</f>
        <v>-1.0202522507602632</v>
      </c>
      <c r="P50" s="18">
        <f>'6781'!P50</f>
        <v>-0.52045787300670243</v>
      </c>
      <c r="Q50" s="18">
        <f>'6782'!P50</f>
        <v>-11.656784894631461</v>
      </c>
      <c r="R50" s="18">
        <f>'7038'!P50</f>
        <v>4.1655350384430818</v>
      </c>
      <c r="S50" s="18">
        <f>'7041'!P50</f>
        <v>-1.6623099023389609</v>
      </c>
      <c r="T50" s="18">
        <f>'7042'!P50</f>
        <v>27.450773807117599</v>
      </c>
      <c r="U50" s="18">
        <f>'7044'!P50</f>
        <v>-2.414356848695006</v>
      </c>
      <c r="V50" s="1"/>
      <c r="W50" s="27">
        <f t="shared" si="3"/>
        <v>7.6153146662688664</v>
      </c>
      <c r="X50" s="27">
        <f t="shared" si="4"/>
        <v>3.434767748028603</v>
      </c>
      <c r="Y50" s="27"/>
      <c r="Z50" s="3">
        <v>-13</v>
      </c>
      <c r="AA50" s="3"/>
      <c r="AB50">
        <f t="shared" si="5"/>
        <v>2.4761295651418473</v>
      </c>
    </row>
    <row r="51" spans="1:28" x14ac:dyDescent="0.15">
      <c r="A51">
        <v>25</v>
      </c>
      <c r="B51">
        <v>22.5</v>
      </c>
      <c r="C51">
        <v>49</v>
      </c>
      <c r="E51">
        <f>'5949'!P51</f>
        <v>8.9914801096508228</v>
      </c>
      <c r="F51">
        <f>'5963'!P51</f>
        <v>2.4924891241778271</v>
      </c>
      <c r="G51">
        <f>'5970'!P51</f>
        <v>37.346459631031358</v>
      </c>
      <c r="H51">
        <f>'5974'!P51</f>
        <v>21.40021076870811</v>
      </c>
      <c r="I51">
        <f>'5984'!P51</f>
        <v>10.386124637901725</v>
      </c>
      <c r="J51">
        <f>'5995'!P51</f>
        <v>15.791185497268954</v>
      </c>
      <c r="K51">
        <f>'5998'!P51</f>
        <v>5.1167937786963922</v>
      </c>
      <c r="L51" s="18">
        <f>'6112'!P51</f>
        <v>-0.79443082139480525</v>
      </c>
      <c r="M51">
        <f>'6114'!P51</f>
        <v>-1.9628466515045622</v>
      </c>
      <c r="N51">
        <f>'6109'!P51</f>
        <v>-4.3763508304821332</v>
      </c>
      <c r="O51">
        <f>'6446'!P51</f>
        <v>0.24403690948613965</v>
      </c>
      <c r="P51" s="18">
        <f>'6781'!P51</f>
        <v>0.27961990083393995</v>
      </c>
      <c r="Q51" s="18">
        <f>'6782'!P51</f>
        <v>-14.067487788008393</v>
      </c>
      <c r="R51" s="18">
        <f>'7038'!P51</f>
        <v>1.1060897431454568</v>
      </c>
      <c r="S51" s="18">
        <f>'7041'!P51</f>
        <v>0.26144485948446827</v>
      </c>
      <c r="T51" s="18">
        <f>'7042'!P51</f>
        <v>25.766057965004414</v>
      </c>
      <c r="U51" s="18">
        <f>'7044'!P51</f>
        <v>-1.000107246296515</v>
      </c>
      <c r="V51" s="1"/>
      <c r="W51" s="27">
        <f t="shared" si="3"/>
        <v>8.6031956503218012</v>
      </c>
      <c r="X51" s="27">
        <f t="shared" si="4"/>
        <v>3.7328177828889921</v>
      </c>
      <c r="Y51" s="27"/>
      <c r="Z51" s="3">
        <v>-13</v>
      </c>
      <c r="AA51" s="3"/>
      <c r="AB51">
        <f t="shared" si="5"/>
        <v>3.8046414514371096</v>
      </c>
    </row>
    <row r="52" spans="1:28" x14ac:dyDescent="0.15">
      <c r="A52">
        <v>25.5</v>
      </c>
      <c r="B52">
        <v>23</v>
      </c>
      <c r="C52">
        <v>50</v>
      </c>
      <c r="E52">
        <f>'5949'!P52</f>
        <v>9.3099592328145953</v>
      </c>
      <c r="F52">
        <f>'5963'!P52</f>
        <v>2.2856978232488214</v>
      </c>
      <c r="G52">
        <f>'5970'!P52</f>
        <v>39.001478424979922</v>
      </c>
      <c r="H52">
        <f>'5974'!P52</f>
        <v>20.549685616160591</v>
      </c>
      <c r="I52">
        <f>'5984'!P52</f>
        <v>10.23149356974803</v>
      </c>
      <c r="J52">
        <f>'5995'!P52</f>
        <v>17.25766515967673</v>
      </c>
      <c r="K52">
        <f>'5998'!P52</f>
        <v>5.7192581746359537</v>
      </c>
      <c r="L52" s="18">
        <f>'6112'!P52</f>
        <v>1.1541721654219244</v>
      </c>
      <c r="M52">
        <f>'6114'!P52</f>
        <v>-1.2631082909311881</v>
      </c>
      <c r="N52">
        <f>'6109'!P52</f>
        <v>-3.6040320856626686</v>
      </c>
      <c r="O52">
        <f>'6446'!P52</f>
        <v>0.1652711586160103</v>
      </c>
      <c r="P52" s="18">
        <f>'6781'!P52</f>
        <v>-1.9406132770615359</v>
      </c>
      <c r="Q52" s="18">
        <f>'6782'!P52</f>
        <v>-13.973751222176608</v>
      </c>
      <c r="R52" s="18">
        <f>'7038'!P52</f>
        <v>-1.3684738891658677</v>
      </c>
      <c r="S52" s="18">
        <f>'7041'!P52</f>
        <v>-0.50202793198600659</v>
      </c>
      <c r="T52" s="18">
        <f>'7042'!P52</f>
        <v>27.64284082323195</v>
      </c>
      <c r="U52" s="18">
        <f>'7044'!P52</f>
        <v>1.814196783531314</v>
      </c>
      <c r="V52" s="1"/>
      <c r="W52" s="27">
        <f t="shared" si="3"/>
        <v>9.1643219044280659</v>
      </c>
      <c r="X52" s="27">
        <f t="shared" si="4"/>
        <v>3.7690560638117474</v>
      </c>
      <c r="Y52" s="27"/>
      <c r="Z52" s="3">
        <v>-13</v>
      </c>
      <c r="AA52" s="3"/>
      <c r="AB52">
        <f t="shared" si="5"/>
        <v>4.0024779989423873</v>
      </c>
    </row>
    <row r="53" spans="1:28" x14ac:dyDescent="0.15">
      <c r="A53">
        <v>26</v>
      </c>
      <c r="B53">
        <v>23.5</v>
      </c>
      <c r="C53">
        <v>51</v>
      </c>
      <c r="E53">
        <f>'5949'!P53</f>
        <v>9.6057540807977801</v>
      </c>
      <c r="F53">
        <f>'5963'!P53</f>
        <v>0.94338055602874971</v>
      </c>
      <c r="G53">
        <f>'5970'!P53</f>
        <v>42.439959630114323</v>
      </c>
      <c r="H53">
        <f>'5974'!P53</f>
        <v>23.034079339313156</v>
      </c>
      <c r="I53">
        <f>'5984'!P53</f>
        <v>12.691555649823529</v>
      </c>
      <c r="J53">
        <f>'5995'!P53</f>
        <v>18.663241447755098</v>
      </c>
      <c r="K53">
        <f>'5998'!P53</f>
        <v>5.1286634907929605</v>
      </c>
      <c r="L53" s="18">
        <f>'6112'!P53</f>
        <v>-0.80832571423863686</v>
      </c>
      <c r="M53">
        <f>'6114'!P53</f>
        <v>2.6203707512235597</v>
      </c>
      <c r="N53">
        <f>'6109'!P53</f>
        <v>-3.1672154342829835</v>
      </c>
      <c r="O53">
        <f>'6446'!P53</f>
        <v>-2.6394111783295813</v>
      </c>
      <c r="P53" s="18">
        <f>'6781'!P53</f>
        <v>-2.4149112923239149</v>
      </c>
      <c r="Q53" s="18">
        <f>'6782'!P53</f>
        <v>-14.87956650566217</v>
      </c>
      <c r="R53" s="18">
        <f>'7038'!P53</f>
        <v>-1.3024753613229021</v>
      </c>
      <c r="S53" s="18">
        <f>'7041'!P53</f>
        <v>-0.53833624770391708</v>
      </c>
      <c r="T53" s="18">
        <f>'7042'!P53</f>
        <v>29.872172760383737</v>
      </c>
      <c r="U53" s="18">
        <f>'7044'!P53</f>
        <v>3.7891195649388352</v>
      </c>
      <c r="V53" s="1"/>
      <c r="W53" s="27">
        <f t="shared" si="3"/>
        <v>9.8647320562725422</v>
      </c>
      <c r="X53" s="27">
        <f t="shared" si="4"/>
        <v>4.1720389308394346</v>
      </c>
      <c r="Y53" s="27"/>
      <c r="Z53" s="3">
        <v>-13</v>
      </c>
      <c r="AA53" s="3"/>
      <c r="AB53">
        <f t="shared" si="5"/>
        <v>3.8745171210082603</v>
      </c>
    </row>
    <row r="54" spans="1:28" x14ac:dyDescent="0.15">
      <c r="A54">
        <v>26.5</v>
      </c>
      <c r="B54">
        <v>24</v>
      </c>
      <c r="C54">
        <v>52</v>
      </c>
      <c r="E54">
        <f>'5949'!P54</f>
        <v>6.5636668541844108</v>
      </c>
      <c r="F54">
        <f>'5963'!P54</f>
        <v>-0.59321410740537084</v>
      </c>
      <c r="G54">
        <f>'5970'!P54</f>
        <v>43.276933009418002</v>
      </c>
      <c r="H54">
        <f>'5974'!P54</f>
        <v>23.998851763466742</v>
      </c>
      <c r="I54">
        <f>'5984'!P54</f>
        <v>13.541674544398816</v>
      </c>
      <c r="J54">
        <f>'5995'!P54</f>
        <v>16.813471336280429</v>
      </c>
      <c r="K54">
        <f>'5998'!P54</f>
        <v>4.9172076474996569</v>
      </c>
      <c r="L54" s="18">
        <f>'6112'!P54</f>
        <v>-8.4464018276498215E-2</v>
      </c>
      <c r="M54">
        <f>'6114'!P54</f>
        <v>24.070561679892883</v>
      </c>
      <c r="N54">
        <f>'6109'!P54</f>
        <v>-2.9358559095548817</v>
      </c>
      <c r="O54">
        <f>'6446'!P54</f>
        <v>0.86806619769618809</v>
      </c>
      <c r="P54" s="18">
        <f>'6781'!P54</f>
        <v>-6.401559328075046</v>
      </c>
      <c r="Q54" s="18">
        <f>'6782'!P54</f>
        <v>-14.47099035997414</v>
      </c>
      <c r="R54" s="18">
        <f>'7038'!P54</f>
        <v>1.3280960344323751</v>
      </c>
      <c r="S54" s="18">
        <f>'7041'!P54</f>
        <v>-1.289228809898481</v>
      </c>
      <c r="T54" s="18">
        <f>'7042'!P54</f>
        <v>30.250838602786406</v>
      </c>
      <c r="U54" s="18">
        <f>'7044'!P54</f>
        <v>7.7151884658760368</v>
      </c>
      <c r="V54" s="1"/>
      <c r="W54" s="27">
        <f t="shared" si="3"/>
        <v>11.85789990887276</v>
      </c>
      <c r="X54" s="27">
        <f t="shared" si="4"/>
        <v>4.290141246849668</v>
      </c>
      <c r="Y54" s="27"/>
      <c r="Z54" s="3">
        <v>-13</v>
      </c>
      <c r="AA54" s="3"/>
      <c r="AB54">
        <f t="shared" si="5"/>
        <v>5.7404372508420334</v>
      </c>
    </row>
    <row r="55" spans="1:28" x14ac:dyDescent="0.15">
      <c r="A55">
        <v>27</v>
      </c>
      <c r="B55">
        <v>24.5</v>
      </c>
      <c r="C55">
        <v>53</v>
      </c>
      <c r="E55">
        <f>'5949'!P55</f>
        <v>14.038754901485317</v>
      </c>
      <c r="F55">
        <f>'5963'!P55</f>
        <v>-2.8576227740160767</v>
      </c>
      <c r="G55">
        <f>'5970'!P55</f>
        <v>40.986689862966777</v>
      </c>
      <c r="H55">
        <f>'5974'!P55</f>
        <v>26.161208779311671</v>
      </c>
      <c r="I55">
        <f>'5984'!P55</f>
        <v>14.474731333833873</v>
      </c>
      <c r="J55">
        <f>'5995'!P55</f>
        <v>17.792631155396517</v>
      </c>
      <c r="K55">
        <f>'5998'!P55</f>
        <v>6.5999909461340112</v>
      </c>
      <c r="L55" s="18">
        <f>'6112'!P55</f>
        <v>2.5482869759637553E-2</v>
      </c>
      <c r="M55">
        <f>'6114'!P55</f>
        <v>29.423177409366236</v>
      </c>
      <c r="N55">
        <f>'6109'!P55</f>
        <v>-4.1439097387198975</v>
      </c>
      <c r="O55">
        <f>'6446'!P55</f>
        <v>-1.0747722373747</v>
      </c>
      <c r="P55" s="18">
        <f>'6781'!P55</f>
        <v>-5.7646198660610475</v>
      </c>
      <c r="Q55" s="18">
        <f>'6782'!P55</f>
        <v>-15.407514494308399</v>
      </c>
      <c r="R55" s="18">
        <f>'7038'!P55</f>
        <v>0.40697392101165231</v>
      </c>
      <c r="S55" s="18">
        <f>'7041'!P55</f>
        <v>-2.1669474582247283</v>
      </c>
      <c r="T55" s="18">
        <f>'7042'!P55</f>
        <v>31.56001235173941</v>
      </c>
      <c r="U55" s="18">
        <f>'7044'!P55</f>
        <v>9.9952395677069088</v>
      </c>
      <c r="V55" s="1"/>
      <c r="W55" s="27">
        <f t="shared" si="3"/>
        <v>12.856942046194854</v>
      </c>
      <c r="X55" s="27">
        <f t="shared" si="4"/>
        <v>4.4771808133337814</v>
      </c>
      <c r="Y55" s="27"/>
      <c r="Z55" s="3">
        <v>-13</v>
      </c>
      <c r="AA55" s="3"/>
      <c r="AB55">
        <f t="shared" si="5"/>
        <v>10.319372923809665</v>
      </c>
    </row>
    <row r="56" spans="1:28" x14ac:dyDescent="0.15">
      <c r="A56">
        <v>27.5</v>
      </c>
      <c r="B56">
        <v>25</v>
      </c>
      <c r="C56">
        <v>54</v>
      </c>
      <c r="E56">
        <f>'5949'!P56</f>
        <v>18.240369898054947</v>
      </c>
      <c r="F56">
        <f>'5963'!P56</f>
        <v>-1.7875711942243289</v>
      </c>
      <c r="G56">
        <f>'5970'!P56</f>
        <v>41.306827779071718</v>
      </c>
      <c r="H56">
        <f>'5974'!P56</f>
        <v>26.939723817084417</v>
      </c>
      <c r="I56">
        <f>'5984'!P56</f>
        <v>14.020063913389476</v>
      </c>
      <c r="J56">
        <f>'5995'!P56</f>
        <v>18.715787057340282</v>
      </c>
      <c r="K56">
        <f>'5998'!P56</f>
        <v>6.6391797848141181</v>
      </c>
      <c r="L56" s="18">
        <f>'6112'!P56</f>
        <v>-5.3665085122669209</v>
      </c>
      <c r="M56">
        <f>'6114'!P56</f>
        <v>33.291621864519477</v>
      </c>
      <c r="N56">
        <f>'6109'!P56</f>
        <v>-3.5288568958105748</v>
      </c>
      <c r="O56">
        <f>'6446'!P56</f>
        <v>-1.681340629959565</v>
      </c>
      <c r="P56" s="18">
        <f>'6781'!P56</f>
        <v>-4.9115005413809918</v>
      </c>
      <c r="Q56" s="18">
        <f>'6782'!P56</f>
        <v>-15.909356502963623</v>
      </c>
      <c r="R56" s="18">
        <f>'7038'!P56</f>
        <v>-0.25997198227882956</v>
      </c>
      <c r="S56" s="18">
        <f>'7041'!P56</f>
        <v>-2.134150186090499</v>
      </c>
      <c r="T56" s="18">
        <f>'7042'!P56</f>
        <v>36.593665167629162</v>
      </c>
      <c r="U56" s="18">
        <f>'7044'!P56</f>
        <v>10.985061873882545</v>
      </c>
      <c r="V56" s="1"/>
      <c r="W56" s="27">
        <f t="shared" si="3"/>
        <v>13.344481534728457</v>
      </c>
      <c r="X56" s="27">
        <f t="shared" si="4"/>
        <v>4.8170294565492373</v>
      </c>
      <c r="Y56" s="27"/>
      <c r="Z56" s="3">
        <v>-13</v>
      </c>
      <c r="AA56" s="3"/>
      <c r="AB56">
        <f t="shared" si="5"/>
        <v>10.329621849101798</v>
      </c>
    </row>
    <row r="57" spans="1:28" x14ac:dyDescent="0.15">
      <c r="A57">
        <v>28</v>
      </c>
      <c r="B57">
        <v>25.5</v>
      </c>
      <c r="C57">
        <v>55</v>
      </c>
      <c r="E57">
        <f>'5949'!P57</f>
        <v>21.191226154101859</v>
      </c>
      <c r="F57">
        <f>'5963'!P57</f>
        <v>-1.3913634935291856</v>
      </c>
      <c r="G57">
        <f>'5970'!P57</f>
        <v>41.675716210271375</v>
      </c>
      <c r="H57">
        <f>'5974'!P57</f>
        <v>28.125706456550898</v>
      </c>
      <c r="I57">
        <f>'5984'!P57</f>
        <v>13.41827212502206</v>
      </c>
      <c r="J57">
        <f>'5995'!P57</f>
        <v>19.166585743742644</v>
      </c>
      <c r="K57">
        <f>'5998'!P57</f>
        <v>7.1174424094219439</v>
      </c>
      <c r="L57" s="18">
        <f>'6112'!P57</f>
        <v>-2.7632209516094943</v>
      </c>
      <c r="M57">
        <f>'6114'!P57</f>
        <v>36.241087727082963</v>
      </c>
      <c r="N57">
        <f>'6109'!P57</f>
        <v>-2.0825617672111161</v>
      </c>
      <c r="O57">
        <f>'6446'!P57</f>
        <v>0.35116943582577292</v>
      </c>
      <c r="P57" s="18">
        <f>'6781'!P57</f>
        <v>-3.9741492404730558</v>
      </c>
      <c r="Q57" s="18">
        <f>'6782'!P57</f>
        <v>-16.277397635743988</v>
      </c>
      <c r="R57" s="18">
        <f>'7038'!P57</f>
        <v>0.86048925213221406</v>
      </c>
      <c r="S57" s="18">
        <f>'7041'!P57</f>
        <v>-0.12163948072615337</v>
      </c>
      <c r="T57" s="18">
        <f>'7042'!P57</f>
        <v>37.039343850580956</v>
      </c>
      <c r="U57" s="18">
        <f>'7044'!P57</f>
        <v>9.9727863903212004</v>
      </c>
      <c r="V57" s="1"/>
      <c r="W57" s="27">
        <f t="shared" si="3"/>
        <v>14.640914549969976</v>
      </c>
      <c r="X57" s="27">
        <f t="shared" si="4"/>
        <v>4.8096330531464568</v>
      </c>
      <c r="Y57" s="27"/>
      <c r="Z57" s="3">
        <v>-13</v>
      </c>
      <c r="AA57" s="3"/>
      <c r="AB57">
        <f t="shared" si="5"/>
        <v>10.267857267222002</v>
      </c>
    </row>
    <row r="58" spans="1:28" x14ac:dyDescent="0.15">
      <c r="A58">
        <v>28.5</v>
      </c>
      <c r="B58">
        <v>26</v>
      </c>
      <c r="C58">
        <v>56</v>
      </c>
      <c r="E58">
        <f>'5949'!P58</f>
        <v>22.455550563911146</v>
      </c>
      <c r="F58">
        <f>'5963'!P58</f>
        <v>5.4567448677332626</v>
      </c>
      <c r="G58">
        <f>'5970'!P58</f>
        <v>40.871420644720899</v>
      </c>
      <c r="H58">
        <f>'5974'!P58</f>
        <v>29.126714016643383</v>
      </c>
      <c r="I58">
        <f>'5984'!P58</f>
        <v>12.554710926576684</v>
      </c>
      <c r="J58">
        <f>'5995'!P58</f>
        <v>18.815645720150009</v>
      </c>
      <c r="K58">
        <f>'5998'!P58</f>
        <v>8.7134741264730717</v>
      </c>
      <c r="L58" s="18">
        <f>'6112'!P58</f>
        <v>-2.3212835256449651</v>
      </c>
      <c r="M58">
        <f>'6114'!P58</f>
        <v>33.95366186749628</v>
      </c>
      <c r="N58">
        <f>'6109'!P58</f>
        <v>-2.4448952423540522</v>
      </c>
      <c r="O58">
        <f>'6446'!P58</f>
        <v>-0.87277044254035885</v>
      </c>
      <c r="P58" s="18">
        <f>'6781'!P58</f>
        <v>-1.1997636748665026</v>
      </c>
      <c r="Q58" s="18">
        <f>'6782'!P58</f>
        <v>-15.367027186617813</v>
      </c>
      <c r="R58" s="18">
        <f>'7038'!P58</f>
        <v>0.37729572017364077</v>
      </c>
      <c r="S58" s="18">
        <f>'7041'!P58</f>
        <v>-0.26347567556034612</v>
      </c>
      <c r="T58" s="18">
        <f>'7042'!P58</f>
        <v>39.115059886050915</v>
      </c>
      <c r="U58" s="18">
        <f>'7044'!P58</f>
        <v>13.159567566898433</v>
      </c>
      <c r="V58" s="1"/>
      <c r="W58" s="27">
        <f t="shared" si="3"/>
        <v>15.118997593015031</v>
      </c>
      <c r="X58" s="27">
        <f t="shared" si="4"/>
        <v>4.5636847296598866</v>
      </c>
      <c r="Y58" s="27"/>
      <c r="Z58" s="3">
        <v>-13</v>
      </c>
      <c r="AA58" s="3"/>
      <c r="AB58">
        <f t="shared" si="5"/>
        <v>10.634092526524878</v>
      </c>
    </row>
    <row r="59" spans="1:28" x14ac:dyDescent="0.15">
      <c r="A59">
        <v>29</v>
      </c>
      <c r="B59">
        <v>26.5</v>
      </c>
      <c r="C59">
        <v>57</v>
      </c>
      <c r="E59">
        <f>'5949'!P59</f>
        <v>23.948327636330596</v>
      </c>
      <c r="F59">
        <f>'5963'!P59</f>
        <v>23.248470663121719</v>
      </c>
      <c r="G59">
        <f>'5970'!P59</f>
        <v>39.732064286305189</v>
      </c>
      <c r="H59">
        <f>'5974'!P59</f>
        <v>26.518550388715401</v>
      </c>
      <c r="I59">
        <f>'5984'!P59</f>
        <v>11.589388077178501</v>
      </c>
      <c r="J59">
        <f>'5995'!P59</f>
        <v>18.28561818495966</v>
      </c>
      <c r="K59">
        <f>'5998'!P59</f>
        <v>11.363682377832934</v>
      </c>
      <c r="L59" s="18">
        <f>'6112'!P59</f>
        <v>-3.3284198842875687</v>
      </c>
      <c r="M59">
        <f>'6114'!P59</f>
        <v>30.597236802604499</v>
      </c>
      <c r="N59">
        <f>'6109'!P59</f>
        <v>-2.7515253830451449</v>
      </c>
      <c r="O59">
        <f>'6446'!P59</f>
        <v>0.38496587656230907</v>
      </c>
      <c r="P59" s="18">
        <f>'6781'!P59</f>
        <v>1.9493734430075353</v>
      </c>
      <c r="Q59" s="18">
        <f>'6782'!P59</f>
        <v>-15.162046544333313</v>
      </c>
      <c r="R59" s="18">
        <f>'7038'!P59</f>
        <v>1.4952004261176695</v>
      </c>
      <c r="S59" s="18">
        <f>'7041'!P59</f>
        <v>2.3757662329956633</v>
      </c>
      <c r="T59" s="18">
        <f>'7042'!P59</f>
        <v>33.295206047591769</v>
      </c>
      <c r="U59" s="18">
        <f>'7044'!P59</f>
        <v>17.979125738373821</v>
      </c>
      <c r="V59" s="1"/>
      <c r="W59" s="27">
        <f t="shared" si="3"/>
        <v>16.32621445693437</v>
      </c>
      <c r="X59" s="27">
        <f t="shared" si="4"/>
        <v>4.2817642536515805</v>
      </c>
      <c r="Y59" s="27"/>
      <c r="Z59" s="3">
        <v>-13</v>
      </c>
      <c r="AA59" s="3"/>
      <c r="AB59">
        <f t="shared" si="5"/>
        <v>14.93750313106908</v>
      </c>
    </row>
    <row r="60" spans="1:28" x14ac:dyDescent="0.15">
      <c r="A60">
        <v>29.5</v>
      </c>
      <c r="B60">
        <v>27</v>
      </c>
      <c r="C60">
        <v>58</v>
      </c>
      <c r="E60">
        <f>'5949'!P60</f>
        <v>23.0826655249246</v>
      </c>
      <c r="F60">
        <f>'5963'!P60</f>
        <v>27.282428402806776</v>
      </c>
      <c r="G60">
        <f>'5970'!P60</f>
        <v>41.853485459456941</v>
      </c>
      <c r="H60">
        <f>'5974'!P60</f>
        <v>27.574163656597957</v>
      </c>
      <c r="I60">
        <f>'5984'!P60</f>
        <v>11.938241643120939</v>
      </c>
      <c r="J60">
        <f>'5995'!P60</f>
        <v>19.336798173030836</v>
      </c>
      <c r="K60">
        <f>'5998'!P60</f>
        <v>11.74255253722222</v>
      </c>
      <c r="L60" s="18">
        <f>'6112'!P60</f>
        <v>-3.5836623615006542</v>
      </c>
      <c r="M60">
        <f>'6114'!P60</f>
        <v>29.525017444111334</v>
      </c>
      <c r="N60">
        <f>'6109'!P60</f>
        <v>-2.2792245327263578</v>
      </c>
      <c r="O60">
        <f>'6446'!P60</f>
        <v>-0.23860127473108389</v>
      </c>
      <c r="P60" s="18">
        <f>'6781'!P60</f>
        <v>3.945117967481012</v>
      </c>
      <c r="Q60" s="18">
        <f>'6782'!P60</f>
        <v>-14.213003843844643</v>
      </c>
      <c r="R60" s="18">
        <f>'7038'!P60</f>
        <v>3.1726050366401486</v>
      </c>
      <c r="S60" s="18">
        <f>'7041'!P60</f>
        <v>5.1525570307537034</v>
      </c>
      <c r="T60" s="18">
        <f>'7042'!P60</f>
        <v>30.589969142653146</v>
      </c>
      <c r="U60" s="18">
        <f>'7044'!P60</f>
        <v>18.005704306149141</v>
      </c>
      <c r="V60" s="1"/>
      <c r="W60" s="27">
        <f t="shared" si="3"/>
        <v>16.930351333846687</v>
      </c>
      <c r="X60" s="27">
        <f t="shared" si="4"/>
        <v>4.4520948468946138</v>
      </c>
      <c r="Y60" s="27"/>
      <c r="Z60" s="3">
        <v>-13</v>
      </c>
      <c r="AA60" s="3"/>
      <c r="AB60">
        <f t="shared" si="5"/>
        <v>15.637519908075888</v>
      </c>
    </row>
    <row r="61" spans="1:28" x14ac:dyDescent="0.15">
      <c r="A61">
        <v>30</v>
      </c>
      <c r="B61">
        <v>27.5</v>
      </c>
      <c r="C61">
        <v>59</v>
      </c>
      <c r="E61">
        <f>'5949'!P61</f>
        <v>25.00222800528374</v>
      </c>
      <c r="F61">
        <f>'5963'!P61</f>
        <v>25.971720216798388</v>
      </c>
      <c r="G61">
        <f>'5970'!P61</f>
        <v>47.667392659864063</v>
      </c>
      <c r="H61">
        <f>'5974'!P61</f>
        <v>26.352170233645761</v>
      </c>
      <c r="I61">
        <f>'5984'!P61</f>
        <v>11.411754693823756</v>
      </c>
      <c r="J61">
        <f>'5995'!P61</f>
        <v>16.290077314245494</v>
      </c>
      <c r="K61">
        <f>'5998'!P61</f>
        <v>12.136971754801817</v>
      </c>
      <c r="L61" s="18">
        <f>'6112'!P61</f>
        <v>-0.61151843262698702</v>
      </c>
      <c r="M61">
        <f>'6114'!P61</f>
        <v>29.099398005051146</v>
      </c>
      <c r="N61">
        <f>'6109'!P61</f>
        <v>-1.8800579496560745</v>
      </c>
      <c r="O61">
        <f>'6446'!P61</f>
        <v>-0.27727867731829681</v>
      </c>
      <c r="P61" s="18">
        <f>'6781'!P61</f>
        <v>8.766917465893874</v>
      </c>
      <c r="Q61" s="18">
        <f>'6782'!P61</f>
        <v>-15.306684256339967</v>
      </c>
      <c r="R61" s="18">
        <f>'7038'!P61</f>
        <v>3.0908919651261462</v>
      </c>
      <c r="S61" s="18">
        <f>'7041'!P61</f>
        <v>6.4636127700035022</v>
      </c>
      <c r="T61" s="18">
        <f>'7042'!P61</f>
        <v>21.572855003223406</v>
      </c>
      <c r="U61" s="18">
        <f>'7044'!P61</f>
        <v>16.90854641601857</v>
      </c>
      <c r="V61" s="1"/>
      <c r="W61" s="27">
        <f t="shared" si="3"/>
        <v>17.378441620355709</v>
      </c>
      <c r="X61" s="27">
        <f t="shared" si="4"/>
        <v>4.6100754859419011</v>
      </c>
      <c r="Y61" s="27"/>
      <c r="Z61" s="3">
        <v>-13</v>
      </c>
      <c r="AA61" s="3"/>
      <c r="AB61">
        <f t="shared" si="5"/>
        <v>14.213524534523655</v>
      </c>
    </row>
    <row r="62" spans="1:28" x14ac:dyDescent="0.15">
      <c r="A62">
        <v>30.5</v>
      </c>
      <c r="B62">
        <v>28</v>
      </c>
      <c r="C62">
        <v>60</v>
      </c>
      <c r="E62">
        <f>'5949'!P62</f>
        <v>21.590711768284329</v>
      </c>
      <c r="F62">
        <f>'5963'!P62</f>
        <v>27.198791674411254</v>
      </c>
      <c r="G62">
        <f>'5970'!P62</f>
        <v>44.365246981333058</v>
      </c>
      <c r="H62">
        <f>'5974'!P62</f>
        <v>27.101506262054638</v>
      </c>
      <c r="I62">
        <f>'5984'!P62</f>
        <v>11.425427238949313</v>
      </c>
      <c r="J62">
        <f>'5995'!P62</f>
        <v>17.616707797093724</v>
      </c>
      <c r="K62">
        <f>'5998'!P62</f>
        <v>12.316338332648288</v>
      </c>
      <c r="L62" s="18">
        <f>'6112'!P62</f>
        <v>1.9329501601728523</v>
      </c>
      <c r="M62">
        <f>'6114'!P62</f>
        <v>31.701802620855158</v>
      </c>
      <c r="N62">
        <f>'6109'!P62</f>
        <v>-0.44789079828843326</v>
      </c>
      <c r="O62">
        <f>'6446'!P62</f>
        <v>-1.9132123851884807E-2</v>
      </c>
      <c r="P62" s="18">
        <f>'6781'!P62</f>
        <v>6.0610396996124232</v>
      </c>
      <c r="Q62" s="18">
        <f>'6782'!P62</f>
        <v>-14.377710094396853</v>
      </c>
      <c r="R62" s="18">
        <f>'7038'!P62</f>
        <v>6.0681735263385992</v>
      </c>
      <c r="S62" s="18">
        <f>'7041'!P62</f>
        <v>5.5299323847776343</v>
      </c>
      <c r="T62" s="18">
        <f>'7042'!P62</f>
        <v>17.485352483670304</v>
      </c>
      <c r="U62" s="18">
        <f>'7044'!P62</f>
        <v>18.687381164197031</v>
      </c>
      <c r="V62" s="1"/>
      <c r="W62" s="27">
        <f t="shared" si="3"/>
        <v>17.707496355787484</v>
      </c>
      <c r="X62" s="27">
        <f t="shared" si="4"/>
        <v>4.3286705019263678</v>
      </c>
      <c r="Y62" s="27"/>
      <c r="Z62" s="3">
        <v>-13</v>
      </c>
      <c r="AA62" s="3"/>
      <c r="AB62">
        <f t="shared" si="5"/>
        <v>14.966523064871005</v>
      </c>
    </row>
    <row r="63" spans="1:28" x14ac:dyDescent="0.15">
      <c r="A63">
        <v>31</v>
      </c>
      <c r="B63">
        <v>28.5</v>
      </c>
      <c r="C63">
        <v>61</v>
      </c>
      <c r="E63">
        <f>'5949'!P63</f>
        <v>21.50192309459711</v>
      </c>
      <c r="F63">
        <f>'5963'!P63</f>
        <v>31.416351832340162</v>
      </c>
      <c r="G63">
        <f>'5970'!P63</f>
        <v>42.736981406333499</v>
      </c>
      <c r="H63">
        <f>'5974'!P63</f>
        <v>26.623135980544955</v>
      </c>
      <c r="I63">
        <f>'5984'!P63</f>
        <v>10.416892053012731</v>
      </c>
      <c r="J63">
        <f>'5995'!P63</f>
        <v>18.839740388410959</v>
      </c>
      <c r="K63">
        <f>'5998'!P63</f>
        <v>11.408514616978984</v>
      </c>
      <c r="L63" s="18">
        <f>'6112'!P63</f>
        <v>4.656424024531491</v>
      </c>
      <c r="M63">
        <f>'6114'!P63</f>
        <v>30.495355038355832</v>
      </c>
      <c r="N63">
        <f>'6109'!P63</f>
        <v>-1.2453639250944992</v>
      </c>
      <c r="O63">
        <f>'6446'!P63</f>
        <v>1.7898791588298935</v>
      </c>
      <c r="P63" s="18">
        <f>'6781'!P63</f>
        <v>9.9566570259604514</v>
      </c>
      <c r="Q63" s="18">
        <f>'6782'!P63</f>
        <v>-14.467749085937468</v>
      </c>
      <c r="R63" s="18">
        <f>'7038'!P63</f>
        <v>6.9319823889221865</v>
      </c>
      <c r="S63" s="18">
        <f>'7041'!P63</f>
        <v>5.5410322282815248</v>
      </c>
      <c r="T63" s="18">
        <f>'7042'!P63</f>
        <v>12.373600029208502</v>
      </c>
      <c r="U63" s="18">
        <f>'7044'!P63</f>
        <v>19.367955406507651</v>
      </c>
      <c r="V63" s="1"/>
      <c r="W63" s="27">
        <f t="shared" si="3"/>
        <v>18.058166697167376</v>
      </c>
      <c r="X63" s="27">
        <f t="shared" si="4"/>
        <v>4.2076713548287614</v>
      </c>
      <c r="Y63" s="27"/>
      <c r="Z63" s="3">
        <v>-13</v>
      </c>
      <c r="AA63" s="3"/>
      <c r="AB63">
        <f t="shared" si="5"/>
        <v>15.124127502694972</v>
      </c>
    </row>
    <row r="64" spans="1:28" x14ac:dyDescent="0.15">
      <c r="A64">
        <v>31.5</v>
      </c>
      <c r="B64">
        <v>29</v>
      </c>
      <c r="C64">
        <v>62</v>
      </c>
      <c r="E64">
        <f>'5949'!P64</f>
        <v>22.095076138408213</v>
      </c>
      <c r="F64">
        <f>'5963'!P64</f>
        <v>28.850288539599706</v>
      </c>
      <c r="G64">
        <f>'5970'!P64</f>
        <v>42.332055480269979</v>
      </c>
      <c r="H64">
        <f>'5974'!P64</f>
        <v>25.598963203713005</v>
      </c>
      <c r="I64">
        <f>'5984'!P64</f>
        <v>9.9667936863468931</v>
      </c>
      <c r="J64">
        <f>'5995'!P64</f>
        <v>20.620125255344874</v>
      </c>
      <c r="K64">
        <f>'5998'!P64</f>
        <v>12.077513280013784</v>
      </c>
      <c r="L64" s="18">
        <f>'6112'!P64</f>
        <v>10.445237947284403</v>
      </c>
      <c r="M64">
        <f>'6114'!P64</f>
        <v>28.213432542300403</v>
      </c>
      <c r="N64">
        <f>'6109'!P64</f>
        <v>-0.31949951366411539</v>
      </c>
      <c r="O64">
        <f>'6446'!P64</f>
        <v>0.82428137572593296</v>
      </c>
      <c r="P64" s="18">
        <f>'6781'!P64</f>
        <v>14.619119261982558</v>
      </c>
      <c r="Q64" s="18">
        <f>'6782'!P64</f>
        <v>-15.286799531760256</v>
      </c>
      <c r="R64" s="18">
        <f>'7038'!P64</f>
        <v>4.0092390037679957</v>
      </c>
      <c r="S64" s="18">
        <f>'7041'!P64</f>
        <v>8.9088919504721513</v>
      </c>
      <c r="T64" s="18">
        <f>'7042'!P64</f>
        <v>10.458399720749915</v>
      </c>
      <c r="U64" s="18">
        <f>'7044'!P64</f>
        <v>14.809342094329523</v>
      </c>
      <c r="V64" s="1"/>
      <c r="W64" s="27">
        <f t="shared" si="3"/>
        <v>18.245842539576646</v>
      </c>
      <c r="X64" s="27">
        <f t="shared" si="4"/>
        <v>3.9104731952467904</v>
      </c>
      <c r="Y64" s="27"/>
      <c r="Z64" s="3">
        <v>-13</v>
      </c>
      <c r="AA64" s="3"/>
      <c r="AB64">
        <f t="shared" si="5"/>
        <v>17.619622258663718</v>
      </c>
    </row>
    <row r="65" spans="1:28" x14ac:dyDescent="0.15">
      <c r="A65">
        <v>32</v>
      </c>
      <c r="B65">
        <v>29.5</v>
      </c>
      <c r="C65">
        <v>63</v>
      </c>
      <c r="E65">
        <f>'5949'!P65</f>
        <v>18.232972522101328</v>
      </c>
      <c r="F65">
        <f>'5963'!P65</f>
        <v>28.349656963687387</v>
      </c>
      <c r="G65">
        <f>'5970'!P65</f>
        <v>40.659060400447132</v>
      </c>
      <c r="H65">
        <f>'5974'!P65</f>
        <v>24.816915445704222</v>
      </c>
      <c r="I65">
        <f>'5984'!P65</f>
        <v>9.1842320344488293</v>
      </c>
      <c r="J65">
        <f>'5995'!P65</f>
        <v>18.87049974291574</v>
      </c>
      <c r="K65">
        <f>'5998'!P65</f>
        <v>12.30005992481027</v>
      </c>
      <c r="L65" s="18">
        <f>'6112'!P65</f>
        <v>6.8200457922860824</v>
      </c>
      <c r="M65">
        <f>'6114'!P65</f>
        <v>23.768984696150071</v>
      </c>
      <c r="N65">
        <f>'6109'!P65</f>
        <v>-3.6062411035264015E-3</v>
      </c>
      <c r="O65">
        <f>'6446'!P65</f>
        <v>-0.13866051267255386</v>
      </c>
      <c r="P65" s="18">
        <f>'6781'!P65</f>
        <v>17.500057731047228</v>
      </c>
      <c r="Q65" s="18">
        <f>'6782'!P65</f>
        <v>-14.808795209493637</v>
      </c>
      <c r="R65" s="18">
        <f>'7038'!P65</f>
        <v>2.9089251750775373</v>
      </c>
      <c r="S65" s="18">
        <f>'7041'!P65</f>
        <v>11.731468154982572</v>
      </c>
      <c r="T65" s="18">
        <f>'7042'!P65</f>
        <v>6.4330605096593123</v>
      </c>
      <c r="U65" s="18">
        <f>'7044'!P65</f>
        <v>17.097393337412196</v>
      </c>
      <c r="V65" s="1"/>
      <c r="W65" s="27">
        <f t="shared" si="3"/>
        <v>16.623650978979541</v>
      </c>
      <c r="X65" s="27">
        <f t="shared" si="4"/>
        <v>3.7762578661204662</v>
      </c>
      <c r="Y65" s="27"/>
      <c r="Z65" s="3">
        <v>-13</v>
      </c>
      <c r="AA65" s="3"/>
      <c r="AB65">
        <f t="shared" si="5"/>
        <v>17.866515126574278</v>
      </c>
    </row>
    <row r="66" spans="1:28" x14ac:dyDescent="0.15">
      <c r="A66">
        <v>32.5</v>
      </c>
      <c r="B66">
        <v>30</v>
      </c>
      <c r="C66">
        <v>64</v>
      </c>
      <c r="E66">
        <f>'5949'!P66</f>
        <v>19.180235680406469</v>
      </c>
      <c r="F66">
        <f>'5963'!P66</f>
        <v>25.9965924705585</v>
      </c>
      <c r="G66">
        <f>'5970'!P66</f>
        <v>40.768601149882414</v>
      </c>
      <c r="H66">
        <f>'5974'!P66</f>
        <v>26.584207846438268</v>
      </c>
      <c r="I66">
        <f>'5984'!P66</f>
        <v>8.9158763563668781</v>
      </c>
      <c r="J66">
        <f>'5995'!P66</f>
        <v>19.478825583364873</v>
      </c>
      <c r="K66">
        <f>'5998'!P66</f>
        <v>12.545898129496011</v>
      </c>
      <c r="L66" s="18">
        <f>'6112'!P66</f>
        <v>14.207771848114408</v>
      </c>
      <c r="M66">
        <f>'6114'!P66</f>
        <v>21.662343190710544</v>
      </c>
      <c r="N66">
        <f>'6109'!P66</f>
        <v>2.4383920658480909</v>
      </c>
      <c r="O66">
        <f>'6446'!P66</f>
        <v>1.6753941479490337</v>
      </c>
      <c r="P66" s="18">
        <f>'6781'!P66</f>
        <v>19.17919177549804</v>
      </c>
      <c r="Q66" s="18">
        <f>'6782'!P66</f>
        <v>-13.039096289380364</v>
      </c>
      <c r="R66" s="18">
        <f>'7038'!P66</f>
        <v>1.151101545262148</v>
      </c>
      <c r="S66" s="18">
        <f>'7041'!P66</f>
        <v>15.67905980862527</v>
      </c>
      <c r="T66" s="18">
        <f>'7042'!P66</f>
        <v>2.629315696862915</v>
      </c>
      <c r="U66" s="18">
        <f>'7044'!P66</f>
        <v>16.703195867190967</v>
      </c>
      <c r="V66" s="1"/>
      <c r="W66" s="27">
        <f t="shared" si="3"/>
        <v>17.586739860830502</v>
      </c>
      <c r="X66" s="27">
        <f t="shared" si="4"/>
        <v>3.4462934649511143</v>
      </c>
      <c r="Y66" s="27"/>
      <c r="Z66" s="3">
        <v>-13</v>
      </c>
      <c r="AA66" s="3"/>
      <c r="AB66">
        <f t="shared" si="5"/>
        <v>19.179713727952254</v>
      </c>
    </row>
    <row r="67" spans="1:28" x14ac:dyDescent="0.15">
      <c r="A67">
        <v>33</v>
      </c>
      <c r="B67">
        <v>30.5</v>
      </c>
      <c r="C67">
        <v>65</v>
      </c>
      <c r="E67">
        <f>'5949'!P67</f>
        <v>16.417153054352507</v>
      </c>
      <c r="F67">
        <f>'5963'!P67</f>
        <v>26.142371582791057</v>
      </c>
      <c r="G67">
        <f>'5970'!P67</f>
        <v>39.670147589365499</v>
      </c>
      <c r="H67">
        <f>'5974'!P67</f>
        <v>25.549632754824486</v>
      </c>
      <c r="I67">
        <f>'5984'!P67</f>
        <v>8.2731836750181191</v>
      </c>
      <c r="J67">
        <f>'5995'!P67</f>
        <v>19.640299122873238</v>
      </c>
      <c r="K67">
        <f>'5998'!P67</f>
        <v>12.014517902299028</v>
      </c>
      <c r="L67" s="18">
        <f>'6112'!P67</f>
        <v>13.276415057774319</v>
      </c>
      <c r="M67">
        <f>'6114'!P67</f>
        <v>18.007739412642675</v>
      </c>
      <c r="N67">
        <f>'6109'!P67</f>
        <v>1.2991613582308323</v>
      </c>
      <c r="O67">
        <f>'6446'!P67</f>
        <v>2.3469965666163208</v>
      </c>
      <c r="P67" s="18">
        <f>'6781'!P67</f>
        <v>16.056449650314253</v>
      </c>
      <c r="Q67" s="18">
        <f>'6782'!P67</f>
        <v>-14.489080274491723</v>
      </c>
      <c r="R67" s="18">
        <f>'7038'!P67</f>
        <v>2.1660368877109404</v>
      </c>
      <c r="S67" s="18">
        <f>'7041'!P67</f>
        <v>15.920822303470683</v>
      </c>
      <c r="T67" s="18">
        <f>'7042'!P67</f>
        <v>3.0425836177379413</v>
      </c>
      <c r="U67" s="18">
        <f>'7044'!P67</f>
        <v>12.092219381656555</v>
      </c>
      <c r="V67" s="1"/>
      <c r="W67" s="27">
        <f t="shared" si="3"/>
        <v>16.603419825162554</v>
      </c>
      <c r="X67" s="27">
        <f t="shared" si="4"/>
        <v>3.3754669011643186</v>
      </c>
      <c r="Y67" s="27"/>
      <c r="Z67" s="3">
        <v>-13</v>
      </c>
      <c r="AA67" s="3"/>
      <c r="AB67">
        <f t="shared" si="5"/>
        <v>16.23680135233338</v>
      </c>
    </row>
    <row r="68" spans="1:28" x14ac:dyDescent="0.15">
      <c r="A68">
        <v>33.5</v>
      </c>
      <c r="B68">
        <v>31</v>
      </c>
      <c r="C68">
        <v>66</v>
      </c>
      <c r="E68">
        <f>'5949'!P68</f>
        <v>15.437589264336166</v>
      </c>
      <c r="F68">
        <f>'5963'!P68</f>
        <v>28.220106761711694</v>
      </c>
      <c r="G68">
        <f>'5970'!P68</f>
        <v>37.313269933863552</v>
      </c>
      <c r="H68">
        <f>'5974'!P68</f>
        <v>25.190853584440333</v>
      </c>
      <c r="I68">
        <f>'5984'!P68</f>
        <v>10.289286250140941</v>
      </c>
      <c r="J68">
        <f>'5995'!P68</f>
        <v>20.964840946495723</v>
      </c>
      <c r="K68">
        <f>'5998'!P68</f>
        <v>11.891941127431643</v>
      </c>
      <c r="L68" s="18">
        <f>'6112'!P68</f>
        <v>16.824121467305808</v>
      </c>
      <c r="M68">
        <f>'6114'!P68</f>
        <v>14.733485439536484</v>
      </c>
      <c r="N68">
        <f>'6109'!P68</f>
        <v>0.91723545517518423</v>
      </c>
      <c r="O68">
        <f>'6446'!P68</f>
        <v>2.4710959151009568</v>
      </c>
      <c r="P68" s="18">
        <f>'6781'!P68</f>
        <v>19.79302371385322</v>
      </c>
      <c r="Q68" s="18">
        <f>'6782'!P68</f>
        <v>-15.913298830493282</v>
      </c>
      <c r="R68" s="18">
        <f>'7038'!P68</f>
        <v>3.8570987414610673</v>
      </c>
      <c r="S68" s="18">
        <f>'7041'!P68</f>
        <v>17.142131200860781</v>
      </c>
      <c r="T68" s="18">
        <f>'7042'!P68</f>
        <v>1.7602583812536516</v>
      </c>
      <c r="U68" s="18">
        <f>'7044'!P68</f>
        <v>13.16290547054367</v>
      </c>
      <c r="V68" s="1"/>
      <c r="W68" s="27">
        <f t="shared" si="3"/>
        <v>16.75034783141259</v>
      </c>
      <c r="X68" s="27">
        <f t="shared" si="4"/>
        <v>3.2601222114202075</v>
      </c>
      <c r="Y68" s="27"/>
      <c r="Z68" s="3">
        <v>-13</v>
      </c>
      <c r="AA68" s="3"/>
      <c r="AB68">
        <f t="shared" si="5"/>
        <v>16.130855365820988</v>
      </c>
    </row>
    <row r="69" spans="1:28" x14ac:dyDescent="0.15">
      <c r="A69">
        <v>34</v>
      </c>
      <c r="B69">
        <v>31.5</v>
      </c>
      <c r="C69">
        <v>67</v>
      </c>
      <c r="E69">
        <f>'5949'!P69</f>
        <v>16.033465657138116</v>
      </c>
      <c r="F69">
        <f>'5963'!P69</f>
        <v>24.283131077600412</v>
      </c>
      <c r="G69">
        <f>'5970'!P69</f>
        <v>34.296497039989298</v>
      </c>
      <c r="H69">
        <f>'5974'!P69</f>
        <v>26.402306313047401</v>
      </c>
      <c r="I69">
        <f>'5984'!P69</f>
        <v>10.584643260204711</v>
      </c>
      <c r="J69">
        <f>'5995'!P69</f>
        <v>18.329366305058048</v>
      </c>
      <c r="K69">
        <f>'5998'!P69</f>
        <v>13.109768051002311</v>
      </c>
      <c r="L69" s="18">
        <f>'6112'!P69</f>
        <v>20.092108251082159</v>
      </c>
      <c r="M69">
        <f>'6114'!P69</f>
        <v>11.263334139323934</v>
      </c>
      <c r="N69">
        <f>'6109'!P69</f>
        <v>0.77058666913241858</v>
      </c>
      <c r="O69">
        <f>'6446'!P69</f>
        <v>-1.0717697871197041</v>
      </c>
      <c r="P69" s="18">
        <f>'6781'!P69</f>
        <v>22.124224261248539</v>
      </c>
      <c r="Q69" s="18">
        <f>'6782'!P69</f>
        <v>-14.371171529954596</v>
      </c>
      <c r="R69" s="18">
        <f>'7038'!P69</f>
        <v>4.5104272256601279</v>
      </c>
      <c r="S69" s="18">
        <f>'7041'!P69</f>
        <v>15.386452017681613</v>
      </c>
      <c r="T69" s="18">
        <f>'7042'!P69</f>
        <v>-0.56150191349648138</v>
      </c>
      <c r="U69" s="18">
        <f>'7044'!P69</f>
        <v>12.566357689628941</v>
      </c>
      <c r="V69" s="1"/>
      <c r="W69" s="27">
        <f t="shared" si="3"/>
        <v>15.826676088769011</v>
      </c>
      <c r="X69" s="27">
        <f t="shared" si="4"/>
        <v>3.1865026314211828</v>
      </c>
      <c r="Y69" s="27"/>
      <c r="Z69" s="3">
        <v>-13</v>
      </c>
      <c r="AA69" s="3"/>
      <c r="AB69">
        <f t="shared" si="5"/>
        <v>17.181415981098084</v>
      </c>
    </row>
    <row r="70" spans="1:28" x14ac:dyDescent="0.15">
      <c r="A70">
        <v>34.5</v>
      </c>
      <c r="B70">
        <v>32</v>
      </c>
      <c r="C70">
        <v>68</v>
      </c>
      <c r="E70">
        <f>'5949'!P70</f>
        <v>13.237307042819307</v>
      </c>
      <c r="F70">
        <f>'5963'!P70</f>
        <v>24.858838262520841</v>
      </c>
      <c r="G70">
        <f>'5970'!P70</f>
        <v>31.980219318275509</v>
      </c>
      <c r="H70">
        <f>'5974'!P70</f>
        <v>22.744355389790748</v>
      </c>
      <c r="I70">
        <f>'5984'!P70</f>
        <v>11.564684340462625</v>
      </c>
      <c r="J70">
        <f>'5995'!P70</f>
        <v>18.023679971675229</v>
      </c>
      <c r="K70">
        <f>'5998'!P70</f>
        <v>12.188759402203511</v>
      </c>
      <c r="L70" s="18">
        <f>'6112'!P70</f>
        <v>21.820884069550306</v>
      </c>
      <c r="M70">
        <f>'6114'!P70</f>
        <v>6.2782389924070978</v>
      </c>
      <c r="N70">
        <f>'6109'!P70</f>
        <v>-0.86419579315141615</v>
      </c>
      <c r="O70">
        <f>'6446'!P70</f>
        <v>0.84717089425389402</v>
      </c>
      <c r="P70" s="18">
        <f>'6781'!P70</f>
        <v>19.977079175609436</v>
      </c>
      <c r="Q70" s="18">
        <f>'6782'!P70</f>
        <v>-14.066181155537624</v>
      </c>
      <c r="R70" s="18">
        <f>'7038'!P70</f>
        <v>6.2926012281748243</v>
      </c>
      <c r="S70" s="18">
        <f>'7041'!P70</f>
        <v>22.109636144348503</v>
      </c>
      <c r="T70" s="18">
        <f>'7042'!P70</f>
        <v>-2.7154548858442111</v>
      </c>
      <c r="U70" s="18">
        <f>'7044'!P70</f>
        <v>15.814197954951032</v>
      </c>
      <c r="V70" s="1"/>
      <c r="W70" s="27">
        <f t="shared" ref="W70:W101" si="6">AVERAGE(E70:O70)</f>
        <v>14.78908562643706</v>
      </c>
      <c r="X70" s="27">
        <f t="shared" ref="X70:X101" si="7">STDEV(E70:O70)/SQRT(COUNT(E70:O70))</f>
        <v>3.0918269027453777</v>
      </c>
      <c r="Y70" s="27"/>
      <c r="Z70" s="3">
        <v>-13</v>
      </c>
      <c r="AA70" s="3"/>
      <c r="AB70">
        <f t="shared" ref="AB70:AB101" si="8">MEDIAN(E70:P70)</f>
        <v>15.630493507247268</v>
      </c>
    </row>
    <row r="71" spans="1:28" x14ac:dyDescent="0.15">
      <c r="A71">
        <v>35</v>
      </c>
      <c r="B71">
        <v>32.5</v>
      </c>
      <c r="C71">
        <v>69</v>
      </c>
      <c r="E71">
        <f>'5949'!P71</f>
        <v>14.887532463113216</v>
      </c>
      <c r="F71">
        <f>'5963'!P71</f>
        <v>27.270209130168553</v>
      </c>
      <c r="G71">
        <f>'5970'!P71</f>
        <v>29.796034977675035</v>
      </c>
      <c r="H71">
        <f>'5974'!P71</f>
        <v>22.887315181811076</v>
      </c>
      <c r="I71">
        <f>'5984'!P71</f>
        <v>9.8433337917324533</v>
      </c>
      <c r="J71">
        <f>'5995'!P71</f>
        <v>17.211241081006559</v>
      </c>
      <c r="K71">
        <f>'5998'!P71</f>
        <v>14.033209167996652</v>
      </c>
      <c r="L71" s="18">
        <f>'6112'!P71</f>
        <v>22.45609874127112</v>
      </c>
      <c r="M71">
        <f>'6114'!P71</f>
        <v>4.5266826510077243</v>
      </c>
      <c r="N71">
        <f>'6109'!P71</f>
        <v>-1.5245859452067987</v>
      </c>
      <c r="O71">
        <f>'6446'!P71</f>
        <v>-0.53922561878258446</v>
      </c>
      <c r="P71" s="18">
        <f>'6781'!P71</f>
        <v>19.041410839875674</v>
      </c>
      <c r="Q71" s="18">
        <f>'6782'!P71</f>
        <v>-14.655753784695138</v>
      </c>
      <c r="R71" s="18">
        <f>'7038'!P71</f>
        <v>4.6290169020592442</v>
      </c>
      <c r="S71" s="18">
        <f>'7041'!P71</f>
        <v>24.609474905900019</v>
      </c>
      <c r="T71" s="18">
        <f>'7042'!P71</f>
        <v>-3.2130624870379854</v>
      </c>
      <c r="U71" s="18">
        <f>'7044'!P71</f>
        <v>13.688089861478964</v>
      </c>
      <c r="V71" s="1"/>
      <c r="W71" s="27">
        <f t="shared" si="6"/>
        <v>14.622531420163</v>
      </c>
      <c r="X71" s="27">
        <f t="shared" si="7"/>
        <v>3.2225970629366025</v>
      </c>
      <c r="Y71" s="27"/>
      <c r="Z71" s="3">
        <v>-13</v>
      </c>
      <c r="AA71" s="3"/>
      <c r="AB71">
        <f t="shared" si="8"/>
        <v>16.049386772059886</v>
      </c>
    </row>
    <row r="72" spans="1:28" x14ac:dyDescent="0.15">
      <c r="A72">
        <v>35.5</v>
      </c>
      <c r="B72">
        <v>33</v>
      </c>
      <c r="C72">
        <v>70</v>
      </c>
      <c r="E72">
        <f>'5949'!P72</f>
        <v>13.531329580691351</v>
      </c>
      <c r="F72">
        <f>'5963'!P72</f>
        <v>23.082417248755206</v>
      </c>
      <c r="G72">
        <f>'5970'!P72</f>
        <v>29.190952319802033</v>
      </c>
      <c r="H72">
        <f>'5974'!P72</f>
        <v>21.060336258768537</v>
      </c>
      <c r="I72">
        <f>'5984'!P72</f>
        <v>10.240525978454228</v>
      </c>
      <c r="J72">
        <f>'5995'!P72</f>
        <v>18.114914060267459</v>
      </c>
      <c r="K72">
        <f>'5998'!P72</f>
        <v>12.919741112039093</v>
      </c>
      <c r="L72" s="18">
        <f>'6112'!P72</f>
        <v>24.768920626724697</v>
      </c>
      <c r="M72">
        <f>'6114'!P72</f>
        <v>5.0526876248741699</v>
      </c>
      <c r="N72">
        <f>'6109'!P72</f>
        <v>-2.7936089579334844</v>
      </c>
      <c r="O72">
        <f>'6446'!P72</f>
        <v>-0.91694168725035974</v>
      </c>
      <c r="P72" s="18">
        <f>'6781'!P72</f>
        <v>19.708563428333932</v>
      </c>
      <c r="Q72" s="18">
        <f>'6782'!P72</f>
        <v>-14.647133401015161</v>
      </c>
      <c r="R72" s="18">
        <f>'7038'!P72</f>
        <v>3.4205749674125854</v>
      </c>
      <c r="S72" s="18">
        <f>'7041'!P72</f>
        <v>27.964497506672338</v>
      </c>
      <c r="T72" s="18">
        <f>'7042'!P72</f>
        <v>-4.1200078293966929</v>
      </c>
      <c r="U72" s="18">
        <f>'7044'!P72</f>
        <v>13.122258086395982</v>
      </c>
      <c r="V72" s="1"/>
      <c r="W72" s="27">
        <f t="shared" si="6"/>
        <v>14.022843105926633</v>
      </c>
      <c r="X72" s="27">
        <f t="shared" si="7"/>
        <v>3.1566887410589244</v>
      </c>
      <c r="Y72" s="27"/>
      <c r="Z72" s="3">
        <v>-13</v>
      </c>
      <c r="AA72" s="3"/>
      <c r="AB72">
        <f t="shared" si="8"/>
        <v>15.823121820479404</v>
      </c>
    </row>
    <row r="73" spans="1:28" x14ac:dyDescent="0.15">
      <c r="A73">
        <v>36</v>
      </c>
      <c r="B73">
        <v>33.5</v>
      </c>
      <c r="C73">
        <v>71</v>
      </c>
      <c r="E73">
        <f>'5949'!P73</f>
        <v>12.887481034146154</v>
      </c>
      <c r="F73">
        <f>'5963'!P73</f>
        <v>23.235266992487151</v>
      </c>
      <c r="G73">
        <f>'5970'!P73</f>
        <v>26.947775223881564</v>
      </c>
      <c r="H73">
        <f>'5974'!P73</f>
        <v>18.885020948659079</v>
      </c>
      <c r="I73">
        <f>'5984'!P73</f>
        <v>8.5260123138122967</v>
      </c>
      <c r="J73">
        <f>'5995'!P73</f>
        <v>18.439974634331932</v>
      </c>
      <c r="K73">
        <f>'5998'!P73</f>
        <v>12.223271165783631</v>
      </c>
      <c r="L73" s="18">
        <f>'6112'!P73</f>
        <v>25.368818088650841</v>
      </c>
      <c r="M73">
        <f>'6114'!P73</f>
        <v>1.9834583915483972</v>
      </c>
      <c r="N73">
        <f>'6109'!P73</f>
        <v>-5.0392971192158926</v>
      </c>
      <c r="O73">
        <f>'6446'!P73</f>
        <v>-1.2943616225944601</v>
      </c>
      <c r="P73" s="18">
        <f>'6781'!P73</f>
        <v>23.610296471558396</v>
      </c>
      <c r="Q73" s="18">
        <f>'6782'!P73</f>
        <v>-14.590265816805676</v>
      </c>
      <c r="R73" s="18">
        <f>'7038'!P73</f>
        <v>2.415732967190733</v>
      </c>
      <c r="S73" s="18">
        <f>'7041'!P73</f>
        <v>27.692696334614293</v>
      </c>
      <c r="T73" s="18">
        <f>'7042'!P73</f>
        <v>-4.2986657803047992</v>
      </c>
      <c r="U73" s="18">
        <f>'7044'!P73</f>
        <v>13.053492099942154</v>
      </c>
      <c r="V73" s="1"/>
      <c r="W73" s="27">
        <f t="shared" si="6"/>
        <v>12.923947277408244</v>
      </c>
      <c r="X73" s="27">
        <f t="shared" si="7"/>
        <v>3.2866032398739264</v>
      </c>
      <c r="Y73" s="27"/>
      <c r="Z73" s="3">
        <v>-13</v>
      </c>
      <c r="AA73" s="3"/>
      <c r="AB73">
        <f t="shared" si="8"/>
        <v>15.663727834239044</v>
      </c>
    </row>
    <row r="74" spans="1:28" x14ac:dyDescent="0.15">
      <c r="A74">
        <v>36.5</v>
      </c>
      <c r="B74">
        <v>34</v>
      </c>
      <c r="C74">
        <v>72</v>
      </c>
      <c r="E74">
        <f>'5949'!P74</f>
        <v>11.703474107198241</v>
      </c>
      <c r="F74">
        <f>'5963'!P74</f>
        <v>23.669524770165207</v>
      </c>
      <c r="G74">
        <f>'5970'!P74</f>
        <v>25.77967422661704</v>
      </c>
      <c r="H74">
        <f>'5974'!P74</f>
        <v>17.057141961074354</v>
      </c>
      <c r="I74">
        <f>'5984'!P74</f>
        <v>8.4176533104164406</v>
      </c>
      <c r="J74">
        <f>'5995'!P74</f>
        <v>17.431609414173224</v>
      </c>
      <c r="K74">
        <f>'5998'!P74</f>
        <v>13.607891148684271</v>
      </c>
      <c r="L74" s="18">
        <f>'6112'!P74</f>
        <v>23.780539014998268</v>
      </c>
      <c r="M74">
        <f>'6114'!P74</f>
        <v>1.4446453253884168</v>
      </c>
      <c r="N74">
        <f>'6109'!P74</f>
        <v>-4.5159215995085624</v>
      </c>
      <c r="O74">
        <f>'6446'!P74</f>
        <v>-0.2043304450183771</v>
      </c>
      <c r="P74" s="18">
        <f>'6781'!P74</f>
        <v>19.158309195170169</v>
      </c>
      <c r="Q74" s="18">
        <f>'6782'!P74</f>
        <v>-13.171913725906034</v>
      </c>
      <c r="R74" s="18">
        <f>'7038'!P74</f>
        <v>0.83874845493197203</v>
      </c>
      <c r="S74" s="18">
        <f>'7041'!P74</f>
        <v>30.503416430012965</v>
      </c>
      <c r="T74" s="18">
        <f>'7042'!P74</f>
        <v>-3.9623688562505719</v>
      </c>
      <c r="U74" s="18">
        <f>'7044'!P74</f>
        <v>11.82445250196186</v>
      </c>
      <c r="V74" s="1"/>
      <c r="W74" s="27">
        <f t="shared" si="6"/>
        <v>12.561081930380773</v>
      </c>
      <c r="X74" s="27">
        <f t="shared" si="7"/>
        <v>3.1117019058207536</v>
      </c>
      <c r="Y74" s="27"/>
      <c r="Z74" s="3">
        <v>-13</v>
      </c>
      <c r="AA74" s="3"/>
      <c r="AB74">
        <f t="shared" si="8"/>
        <v>15.332516554879312</v>
      </c>
    </row>
    <row r="75" spans="1:28" x14ac:dyDescent="0.15">
      <c r="A75">
        <v>37</v>
      </c>
      <c r="B75">
        <v>34.5</v>
      </c>
      <c r="C75">
        <v>73</v>
      </c>
      <c r="E75">
        <f>'5949'!P75</f>
        <v>9.7204849921119543</v>
      </c>
      <c r="F75">
        <f>'5963'!P75</f>
        <v>24.655640356699053</v>
      </c>
      <c r="G75">
        <f>'5970'!P75</f>
        <v>23.774593701432721</v>
      </c>
      <c r="H75">
        <f>'5974'!P75</f>
        <v>16.319568555028411</v>
      </c>
      <c r="I75">
        <f>'5984'!P75</f>
        <v>8.7584322619630655</v>
      </c>
      <c r="J75">
        <f>'5995'!P75</f>
        <v>20.840574891322341</v>
      </c>
      <c r="K75">
        <f>'5998'!P75</f>
        <v>14.765613429701482</v>
      </c>
      <c r="L75" s="18">
        <f>'6112'!P75</f>
        <v>24.105646579715874</v>
      </c>
      <c r="M75">
        <f>'6114'!P75</f>
        <v>4.0690796841465495</v>
      </c>
      <c r="N75">
        <f>'6109'!P75</f>
        <v>-4.785035186217736</v>
      </c>
      <c r="O75">
        <f>'6446'!P75</f>
        <v>-1.6836744311277625</v>
      </c>
      <c r="P75" s="18">
        <f>'6781'!P75</f>
        <v>18.285375780375436</v>
      </c>
      <c r="Q75" s="18">
        <f>'6782'!P75</f>
        <v>-13.886360970401729</v>
      </c>
      <c r="R75" s="18">
        <f>'7038'!P75</f>
        <v>3.3418574947794077</v>
      </c>
      <c r="S75" s="18">
        <f>'7041'!P75</f>
        <v>30.15193121485084</v>
      </c>
      <c r="T75" s="18">
        <f>'7042'!P75</f>
        <v>-6.0848034242854245</v>
      </c>
      <c r="U75" s="18">
        <f>'7044'!P75</f>
        <v>13.121056555380761</v>
      </c>
      <c r="V75" s="1"/>
      <c r="W75" s="27">
        <f t="shared" si="6"/>
        <v>12.776447712252361</v>
      </c>
      <c r="X75" s="27">
        <f t="shared" si="7"/>
        <v>3.1489799806765726</v>
      </c>
      <c r="Y75" s="27"/>
      <c r="Z75" s="3">
        <v>-13</v>
      </c>
      <c r="AA75" s="3"/>
      <c r="AB75">
        <f t="shared" si="8"/>
        <v>15.542590992364946</v>
      </c>
    </row>
    <row r="76" spans="1:28" x14ac:dyDescent="0.15">
      <c r="A76">
        <v>37.5</v>
      </c>
      <c r="B76">
        <v>35</v>
      </c>
      <c r="C76">
        <v>74</v>
      </c>
      <c r="E76">
        <f>'5949'!P76</f>
        <v>9.7180352144328808</v>
      </c>
      <c r="F76">
        <f>'5963'!P76</f>
        <v>21.429303627022659</v>
      </c>
      <c r="G76">
        <f>'5970'!P76</f>
        <v>21.183075635794577</v>
      </c>
      <c r="H76">
        <f>'5974'!P76</f>
        <v>14.71319986496532</v>
      </c>
      <c r="I76">
        <f>'5984'!P76</f>
        <v>6.4705295365758007</v>
      </c>
      <c r="J76">
        <f>'5995'!P76</f>
        <v>18.695771188677448</v>
      </c>
      <c r="K76">
        <f>'5998'!P76</f>
        <v>11.847025137141685</v>
      </c>
      <c r="L76" s="18">
        <f>'6112'!P76</f>
        <v>27.478870919214732</v>
      </c>
      <c r="M76">
        <f>'6114'!P76</f>
        <v>2.6433543066136869</v>
      </c>
      <c r="N76">
        <f>'6109'!P76</f>
        <v>-5.6876765538699496</v>
      </c>
      <c r="O76">
        <f>'6446'!P76</f>
        <v>1.5995269776515548</v>
      </c>
      <c r="P76" s="18">
        <f>'6781'!P76</f>
        <v>21.952168175581548</v>
      </c>
      <c r="Q76" s="18">
        <f>'6782'!P76</f>
        <v>-14.682471926818192</v>
      </c>
      <c r="R76" s="18">
        <f>'7038'!P76</f>
        <v>2.8447843260740999</v>
      </c>
      <c r="S76" s="18">
        <f>'7041'!P76</f>
        <v>35.898268019873001</v>
      </c>
      <c r="T76" s="18">
        <f>'7042'!P76</f>
        <v>-2.1475140315335981</v>
      </c>
      <c r="U76" s="18">
        <f>'7044'!P76</f>
        <v>14.058788382304261</v>
      </c>
      <c r="V76" s="1"/>
      <c r="W76" s="27">
        <f t="shared" si="6"/>
        <v>11.826455986747305</v>
      </c>
      <c r="X76" s="27">
        <f t="shared" si="7"/>
        <v>3.0287650803242836</v>
      </c>
      <c r="Y76" s="27"/>
      <c r="Z76" s="3">
        <v>-13</v>
      </c>
      <c r="AA76" s="3"/>
      <c r="AB76">
        <f t="shared" si="8"/>
        <v>13.280112501053502</v>
      </c>
    </row>
    <row r="77" spans="1:28" x14ac:dyDescent="0.15">
      <c r="A77">
        <v>38</v>
      </c>
      <c r="B77">
        <v>35.5</v>
      </c>
      <c r="C77">
        <v>75</v>
      </c>
      <c r="E77">
        <f>'5949'!P77</f>
        <v>8.0403790845531855</v>
      </c>
      <c r="F77">
        <f>'5963'!P77</f>
        <v>23.134211954014809</v>
      </c>
      <c r="G77">
        <f>'5970'!P77</f>
        <v>19.59204800531797</v>
      </c>
      <c r="H77">
        <f>'5974'!P77</f>
        <v>14.797688380752188</v>
      </c>
      <c r="I77">
        <f>'5984'!P77</f>
        <v>7.1710545333610458</v>
      </c>
      <c r="J77">
        <f>'5995'!P77</f>
        <v>18.374593095117241</v>
      </c>
      <c r="K77">
        <f>'5998'!P77</f>
        <v>10.492723260692394</v>
      </c>
      <c r="L77" s="18">
        <f>'6112'!P77</f>
        <v>26.512372432703351</v>
      </c>
      <c r="M77">
        <f>'6114'!P77</f>
        <v>1.9764353552991432</v>
      </c>
      <c r="N77">
        <f>'6109'!P77</f>
        <v>-5.2869952327274126</v>
      </c>
      <c r="O77">
        <f>'6446'!P77</f>
        <v>-1.6139821497340643</v>
      </c>
      <c r="P77" s="18">
        <f>'6781'!P77</f>
        <v>24.574167389767336</v>
      </c>
      <c r="Q77" s="18">
        <f>'6782'!P77</f>
        <v>-13.788710889390634</v>
      </c>
      <c r="R77" s="18">
        <f>'7038'!P77</f>
        <v>4.1886541651269624</v>
      </c>
      <c r="S77" s="18">
        <f>'7041'!P77</f>
        <v>41.465625715170255</v>
      </c>
      <c r="T77" s="18">
        <f>'7042'!P77</f>
        <v>-0.55364210615392573</v>
      </c>
      <c r="U77" s="18">
        <f>'7044'!P77</f>
        <v>11.969602947460091</v>
      </c>
      <c r="V77" s="1"/>
      <c r="W77" s="27">
        <f t="shared" si="6"/>
        <v>11.199138974486353</v>
      </c>
      <c r="X77" s="27">
        <f t="shared" si="7"/>
        <v>3.1035872429354949</v>
      </c>
      <c r="Y77" s="27"/>
      <c r="Z77" s="3">
        <v>-13</v>
      </c>
      <c r="AA77" s="3"/>
      <c r="AB77">
        <f t="shared" si="8"/>
        <v>12.645205820722291</v>
      </c>
    </row>
    <row r="78" spans="1:28" x14ac:dyDescent="0.15">
      <c r="A78">
        <v>38.5</v>
      </c>
      <c r="B78">
        <v>36</v>
      </c>
      <c r="C78">
        <v>76</v>
      </c>
      <c r="E78">
        <f>'5949'!P78</f>
        <v>8.7725449947618195</v>
      </c>
      <c r="F78">
        <f>'5963'!P78</f>
        <v>24.972304381984792</v>
      </c>
      <c r="G78">
        <f>'5970'!P78</f>
        <v>18.876226482671939</v>
      </c>
      <c r="H78">
        <f>'5974'!P78</f>
        <v>15.046632202889285</v>
      </c>
      <c r="I78">
        <f>'5984'!P78</f>
        <v>6.7679910674772454</v>
      </c>
      <c r="J78">
        <f>'5995'!P78</f>
        <v>18.21336775790752</v>
      </c>
      <c r="K78">
        <f>'5998'!P78</f>
        <v>10.162164833810253</v>
      </c>
      <c r="L78" s="18">
        <f>'6112'!P78</f>
        <v>25.276952406578751</v>
      </c>
      <c r="M78">
        <f>'6114'!P78</f>
        <v>3.9143361225504556</v>
      </c>
      <c r="N78">
        <f>'6109'!P78</f>
        <v>-6.1456283422624045</v>
      </c>
      <c r="O78">
        <f>'6446'!P78</f>
        <v>2.6590678314549958</v>
      </c>
      <c r="P78" s="18">
        <f>'6781'!P78</f>
        <v>25.776538584831059</v>
      </c>
      <c r="Q78" s="18">
        <f>'6782'!P78</f>
        <v>-14.928465971222641</v>
      </c>
      <c r="R78" s="18">
        <f>'7038'!P78</f>
        <v>3.9513581178576249</v>
      </c>
      <c r="S78" s="18">
        <f>'7041'!P78</f>
        <v>42.642888396511495</v>
      </c>
      <c r="T78" s="18">
        <f>'7042'!P78</f>
        <v>1.4421349986704997</v>
      </c>
      <c r="U78" s="18">
        <f>'7044'!P78</f>
        <v>9.4360303089886841</v>
      </c>
      <c r="V78" s="1"/>
      <c r="W78" s="27">
        <f t="shared" si="6"/>
        <v>11.683269067256786</v>
      </c>
      <c r="X78" s="27">
        <f t="shared" si="7"/>
        <v>2.9567916635967437</v>
      </c>
      <c r="Y78" s="27"/>
      <c r="Z78" s="3">
        <v>-13</v>
      </c>
      <c r="AA78" s="3"/>
      <c r="AB78">
        <f t="shared" si="8"/>
        <v>12.604398518349768</v>
      </c>
    </row>
    <row r="79" spans="1:28" x14ac:dyDescent="0.15">
      <c r="A79">
        <v>39</v>
      </c>
      <c r="B79">
        <v>36.5</v>
      </c>
      <c r="C79">
        <v>77</v>
      </c>
      <c r="E79">
        <f>'5949'!P79</f>
        <v>7.2673115855360262</v>
      </c>
      <c r="F79">
        <f>'5963'!P79</f>
        <v>22.945804856940288</v>
      </c>
      <c r="G79">
        <f>'5970'!P79</f>
        <v>17.430686507524506</v>
      </c>
      <c r="H79">
        <f>'5974'!P79</f>
        <v>16.014303166658404</v>
      </c>
      <c r="I79">
        <f>'5984'!P79</f>
        <v>6.5079772339237048</v>
      </c>
      <c r="J79">
        <f>'5995'!P79</f>
        <v>17.945141885313294</v>
      </c>
      <c r="K79">
        <f>'5998'!P79</f>
        <v>12.481951313396364</v>
      </c>
      <c r="L79" s="18">
        <f>'6112'!P79</f>
        <v>25.480313858320418</v>
      </c>
      <c r="M79">
        <f>'6114'!P79</f>
        <v>3.2505894540019904</v>
      </c>
      <c r="N79">
        <f>'6109'!P79</f>
        <v>-6.3506497535691961</v>
      </c>
      <c r="O79">
        <f>'6446'!P79</f>
        <v>0.44533193223738221</v>
      </c>
      <c r="P79" s="18">
        <f>'6781'!P79</f>
        <v>26.549885451635273</v>
      </c>
      <c r="Q79" s="18">
        <f>'6782'!P79</f>
        <v>-13.732234896731422</v>
      </c>
      <c r="R79" s="18">
        <f>'7038'!P79</f>
        <v>3.3926249797222496</v>
      </c>
      <c r="S79" s="18">
        <f>'7041'!P79</f>
        <v>41.768664876208248</v>
      </c>
      <c r="T79" s="18">
        <f>'7042'!P79</f>
        <v>6.0393574598300308</v>
      </c>
      <c r="U79" s="18">
        <f>'7044'!P79</f>
        <v>8.7947017785037023</v>
      </c>
      <c r="V79" s="1"/>
      <c r="W79" s="27">
        <f t="shared" si="6"/>
        <v>11.219887458207561</v>
      </c>
      <c r="X79" s="27">
        <f t="shared" si="7"/>
        <v>2.9777793562846777</v>
      </c>
      <c r="Y79" s="27"/>
      <c r="Z79" s="3">
        <v>-13</v>
      </c>
      <c r="AA79" s="3"/>
      <c r="AB79">
        <f t="shared" si="8"/>
        <v>14.248127240027383</v>
      </c>
    </row>
    <row r="80" spans="1:28" x14ac:dyDescent="0.15">
      <c r="A80">
        <v>39.5</v>
      </c>
      <c r="B80">
        <v>37</v>
      </c>
      <c r="C80">
        <v>78</v>
      </c>
      <c r="E80">
        <f>'5949'!P80</f>
        <v>6.3163930278626133</v>
      </c>
      <c r="F80">
        <f>'5963'!P80</f>
        <v>20.232118221555517</v>
      </c>
      <c r="G80">
        <f>'5970'!P80</f>
        <v>17.315842130406249</v>
      </c>
      <c r="H80">
        <f>'5974'!P80</f>
        <v>16.274574004076623</v>
      </c>
      <c r="I80">
        <f>'5984'!P80</f>
        <v>5.3680938163645404</v>
      </c>
      <c r="J80">
        <f>'5995'!P80</f>
        <v>19.050526057983664</v>
      </c>
      <c r="K80">
        <f>'5998'!P80</f>
        <v>11.921788818891331</v>
      </c>
      <c r="L80" s="18">
        <f>'6112'!P80</f>
        <v>19.304070543930738</v>
      </c>
      <c r="M80">
        <f>'6114'!P80</f>
        <v>3.0338709913029778</v>
      </c>
      <c r="N80">
        <f>'6109'!P80</f>
        <v>-6.9690292008054451</v>
      </c>
      <c r="O80">
        <f>'6446'!P80</f>
        <v>-0.25619094728770547</v>
      </c>
      <c r="P80" s="18">
        <f>'6781'!P80</f>
        <v>26.269811566084456</v>
      </c>
      <c r="Q80" s="18">
        <f>'6782'!P80</f>
        <v>-12.793693423984042</v>
      </c>
      <c r="R80" s="18">
        <f>'7038'!P80</f>
        <v>3.0571429754660104</v>
      </c>
      <c r="S80" s="18">
        <f>'7041'!P80</f>
        <v>49.274373572626835</v>
      </c>
      <c r="T80" s="18">
        <f>'7042'!P80</f>
        <v>6.3992378753071355</v>
      </c>
      <c r="U80" s="18">
        <f>'7044'!P80</f>
        <v>8.2866754711297261</v>
      </c>
      <c r="V80" s="1"/>
      <c r="W80" s="27">
        <f t="shared" si="6"/>
        <v>10.144732496752825</v>
      </c>
      <c r="X80" s="27">
        <f t="shared" si="7"/>
        <v>2.7736037307656285</v>
      </c>
      <c r="Y80" s="27"/>
      <c r="Z80" s="3">
        <v>-13</v>
      </c>
      <c r="AA80" s="3"/>
      <c r="AB80">
        <f t="shared" si="8"/>
        <v>14.098181411483978</v>
      </c>
    </row>
    <row r="81" spans="1:28" x14ac:dyDescent="0.15">
      <c r="A81">
        <v>40</v>
      </c>
      <c r="B81">
        <v>37.5</v>
      </c>
      <c r="C81">
        <v>79</v>
      </c>
      <c r="E81">
        <f>'5949'!P81</f>
        <v>3.6303964157629154</v>
      </c>
      <c r="F81">
        <f>'5963'!P81</f>
        <v>17.822493383940113</v>
      </c>
      <c r="G81">
        <f>'5970'!P81</f>
        <v>16.383565287665384</v>
      </c>
      <c r="H81">
        <f>'5974'!P81</f>
        <v>15.810057247640936</v>
      </c>
      <c r="I81">
        <f>'5984'!P81</f>
        <v>5.6166991652464535</v>
      </c>
      <c r="J81">
        <f>'5995'!P81</f>
        <v>16.424563900416306</v>
      </c>
      <c r="K81">
        <f>'5998'!P81</f>
        <v>10.279249510533116</v>
      </c>
      <c r="L81" s="18">
        <f>'6112'!P81</f>
        <v>22.399209274182564</v>
      </c>
      <c r="M81">
        <f>'6114'!P81</f>
        <v>2.8415680000969714</v>
      </c>
      <c r="N81">
        <f>'6109'!P81</f>
        <v>-7.3588207462679911</v>
      </c>
      <c r="O81">
        <f>'6446'!P81</f>
        <v>0.90800496506491923</v>
      </c>
      <c r="P81" s="18">
        <f>'6781'!P81</f>
        <v>26.16599566060373</v>
      </c>
      <c r="Q81" s="18">
        <f>'6782'!P81</f>
        <v>-14.134630324387491</v>
      </c>
      <c r="R81" s="18">
        <f>'7038'!P81</f>
        <v>-0.33223760675580194</v>
      </c>
      <c r="S81" s="18">
        <f>'7041'!P81</f>
        <v>53.453322096638665</v>
      </c>
      <c r="T81" s="18">
        <f>'7042'!P81</f>
        <v>12.267664292205462</v>
      </c>
      <c r="U81" s="18">
        <f>'7044'!P81</f>
        <v>5.4373911414039862</v>
      </c>
      <c r="V81" s="1"/>
      <c r="W81" s="27">
        <f t="shared" si="6"/>
        <v>9.5233624003892441</v>
      </c>
      <c r="X81" s="27">
        <f t="shared" si="7"/>
        <v>2.7358126675235401</v>
      </c>
      <c r="Y81" s="27"/>
      <c r="Z81" s="3">
        <v>-13</v>
      </c>
      <c r="AA81" s="3"/>
      <c r="AB81">
        <f t="shared" si="8"/>
        <v>13.044653379087027</v>
      </c>
    </row>
    <row r="82" spans="1:28" x14ac:dyDescent="0.15">
      <c r="A82">
        <v>40.5</v>
      </c>
      <c r="B82">
        <v>38</v>
      </c>
      <c r="C82">
        <v>80</v>
      </c>
      <c r="E82">
        <f>'5949'!P82</f>
        <v>1.7881109227874232</v>
      </c>
      <c r="F82">
        <f>'5963'!P82</f>
        <v>17.742194021903821</v>
      </c>
      <c r="G82">
        <f>'5970'!P82</f>
        <v>15.441366958814818</v>
      </c>
      <c r="H82">
        <f>'5974'!P82</f>
        <v>13.773397872911112</v>
      </c>
      <c r="I82">
        <f>'5984'!P82</f>
        <v>7.0289539651871156</v>
      </c>
      <c r="J82">
        <f>'5995'!P82</f>
        <v>16.471704181234113</v>
      </c>
      <c r="K82">
        <f>'5998'!P82</f>
        <v>11.072098427521585</v>
      </c>
      <c r="L82" s="18">
        <f>'6112'!P82</f>
        <v>20.079560108195317</v>
      </c>
      <c r="M82">
        <f>'6114'!P82</f>
        <v>2.9963749947296536</v>
      </c>
      <c r="N82">
        <f>'6109'!P82</f>
        <v>-7.8292391252696953</v>
      </c>
      <c r="O82">
        <f>'6446'!P82</f>
        <v>0.15415572412936493</v>
      </c>
      <c r="P82" s="18">
        <f>'6781'!P82</f>
        <v>23.060542697930984</v>
      </c>
      <c r="Q82" s="18">
        <f>'6782'!P82</f>
        <v>-12.937037054017935</v>
      </c>
      <c r="R82" s="18">
        <f>'7038'!P82</f>
        <v>-0.42225228843012957</v>
      </c>
      <c r="S82" s="18">
        <f>'7041'!P82</f>
        <v>51.560476855422046</v>
      </c>
      <c r="T82" s="18">
        <f>'7042'!P82</f>
        <v>13.157875428014457</v>
      </c>
      <c r="U82" s="18">
        <f>'7044'!P82</f>
        <v>2.810450362847503</v>
      </c>
      <c r="V82" s="1"/>
      <c r="W82" s="27">
        <f t="shared" si="6"/>
        <v>8.9744252774676934</v>
      </c>
      <c r="X82" s="27">
        <f t="shared" si="7"/>
        <v>2.6577229399673157</v>
      </c>
      <c r="Y82" s="27"/>
      <c r="Z82" s="3">
        <v>-13</v>
      </c>
      <c r="AA82" s="3"/>
      <c r="AB82">
        <f t="shared" si="8"/>
        <v>12.422748150216348</v>
      </c>
    </row>
    <row r="83" spans="1:28" x14ac:dyDescent="0.15">
      <c r="A83">
        <v>41</v>
      </c>
      <c r="B83">
        <v>38.5</v>
      </c>
      <c r="C83">
        <v>81</v>
      </c>
      <c r="E83">
        <f>'5949'!P83</f>
        <v>0.27929845987871726</v>
      </c>
      <c r="F83">
        <f>'5963'!P83</f>
        <v>18.672506417875219</v>
      </c>
      <c r="G83">
        <f>'5970'!P83</f>
        <v>16.44976433195227</v>
      </c>
      <c r="H83">
        <f>'5974'!P83</f>
        <v>15.111609602498941</v>
      </c>
      <c r="I83">
        <f>'5984'!P83</f>
        <v>8.0702006097842034</v>
      </c>
      <c r="J83">
        <f>'5995'!P83</f>
        <v>17.354771152404251</v>
      </c>
      <c r="K83">
        <f>'5998'!P83</f>
        <v>12.378020115907159</v>
      </c>
      <c r="L83" s="18">
        <f>'6112'!P83</f>
        <v>15.526568525530182</v>
      </c>
      <c r="M83">
        <f>'6114'!P83</f>
        <v>2.4884131735656472</v>
      </c>
      <c r="N83">
        <f>'6109'!P83</f>
        <v>-8.0763202833130077</v>
      </c>
      <c r="O83">
        <f>'6446'!P83</f>
        <v>-2.6176996885129582</v>
      </c>
      <c r="P83" s="18">
        <f>'6781'!P83</f>
        <v>14.532906327022799</v>
      </c>
      <c r="Q83" s="18">
        <f>'6782'!P83</f>
        <v>-15.043832550629071</v>
      </c>
      <c r="R83" s="18">
        <f>'7038'!P83</f>
        <v>3.1270415936077461E-2</v>
      </c>
      <c r="S83" s="18">
        <f>'7041'!P83</f>
        <v>50.810280153935203</v>
      </c>
      <c r="T83" s="18">
        <f>'7042'!P83</f>
        <v>12.100202487220029</v>
      </c>
      <c r="U83" s="18">
        <f>'7044'!P83</f>
        <v>1.7389943507829408</v>
      </c>
      <c r="V83" s="1"/>
      <c r="W83" s="27">
        <f t="shared" si="6"/>
        <v>8.694284765233693</v>
      </c>
      <c r="X83" s="27">
        <f t="shared" si="7"/>
        <v>2.7880866108305882</v>
      </c>
      <c r="Y83" s="27"/>
      <c r="Z83" s="3">
        <v>-13</v>
      </c>
      <c r="AA83" s="3"/>
      <c r="AB83">
        <f t="shared" si="8"/>
        <v>13.455463221464978</v>
      </c>
    </row>
    <row r="84" spans="1:28" x14ac:dyDescent="0.15">
      <c r="A84">
        <v>41.5</v>
      </c>
      <c r="B84">
        <v>39</v>
      </c>
      <c r="C84">
        <v>82</v>
      </c>
      <c r="E84">
        <f>'5949'!P84</f>
        <v>-1.7071700830117762</v>
      </c>
      <c r="F84">
        <f>'5963'!P84</f>
        <v>16.604883474624778</v>
      </c>
      <c r="G84">
        <f>'5970'!P84</f>
        <v>16.186235025378156</v>
      </c>
      <c r="H84">
        <f>'5974'!P84</f>
        <v>16.866258564575258</v>
      </c>
      <c r="I84">
        <f>'5984'!P84</f>
        <v>9.939427739050636</v>
      </c>
      <c r="J84">
        <f>'5995'!P84</f>
        <v>17.726663855232069</v>
      </c>
      <c r="K84">
        <f>'5998'!P84</f>
        <v>11.623616613880902</v>
      </c>
      <c r="L84" s="18">
        <f>'6112'!P84</f>
        <v>13.948076035874488</v>
      </c>
      <c r="M84">
        <f>'6114'!P84</f>
        <v>2.8005469120766389</v>
      </c>
      <c r="N84">
        <f>'6109'!P84</f>
        <v>-8.473179725442515</v>
      </c>
      <c r="O84">
        <f>'6446'!P84</f>
        <v>-0.18394387416900113</v>
      </c>
      <c r="P84" s="18">
        <f>'6781'!P84</f>
        <v>13.551999073771054</v>
      </c>
      <c r="Q84" s="18">
        <f>'6782'!P84</f>
        <v>-14.481305841378525</v>
      </c>
      <c r="R84" s="18">
        <f>'7038'!P84</f>
        <v>-0.71283200106089639</v>
      </c>
      <c r="S84" s="18">
        <f>'7041'!P84</f>
        <v>50.025368745509823</v>
      </c>
      <c r="T84" s="18">
        <f>'7042'!P84</f>
        <v>15.758170651509044</v>
      </c>
      <c r="U84" s="18">
        <f>'7044'!P84</f>
        <v>2.1425096682953439</v>
      </c>
      <c r="V84" s="1"/>
      <c r="W84" s="27">
        <f t="shared" si="6"/>
        <v>8.6664922307336028</v>
      </c>
      <c r="X84" s="27">
        <f t="shared" si="7"/>
        <v>2.7324120217784285</v>
      </c>
      <c r="Y84" s="27"/>
      <c r="Z84" s="3">
        <v>-13</v>
      </c>
      <c r="AA84" s="3"/>
      <c r="AB84">
        <f t="shared" si="8"/>
        <v>12.587807843825978</v>
      </c>
    </row>
    <row r="85" spans="1:28" x14ac:dyDescent="0.15">
      <c r="A85">
        <v>42</v>
      </c>
      <c r="B85">
        <v>39.5</v>
      </c>
      <c r="C85">
        <v>83</v>
      </c>
      <c r="E85">
        <f>'5949'!P85</f>
        <v>-2.3262041691030944</v>
      </c>
      <c r="F85">
        <f>'5963'!P85</f>
        <v>17.032030807340821</v>
      </c>
      <c r="G85">
        <f>'5970'!P85</f>
        <v>18.03544421950442</v>
      </c>
      <c r="H85">
        <f>'5974'!P85</f>
        <v>15.793057210440816</v>
      </c>
      <c r="I85">
        <f>'5984'!P85</f>
        <v>8.6002888241238686</v>
      </c>
      <c r="J85">
        <f>'5995'!P85</f>
        <v>17.985566652452011</v>
      </c>
      <c r="K85">
        <f>'5998'!P85</f>
        <v>13.778501814926816</v>
      </c>
      <c r="L85" s="18">
        <f>'6112'!P85</f>
        <v>12.00691822346651</v>
      </c>
      <c r="M85">
        <f>'6114'!P85</f>
        <v>2.1948068509390684</v>
      </c>
      <c r="N85">
        <f>'6109'!P85</f>
        <v>-8.6869287005438327</v>
      </c>
      <c r="O85">
        <f>'6446'!P85</f>
        <v>-0.97188288371425968</v>
      </c>
      <c r="P85" s="18">
        <f>'6781'!P85</f>
        <v>10.548731318494424</v>
      </c>
      <c r="Q85" s="18">
        <f>'6782'!P85</f>
        <v>-13.122490392470446</v>
      </c>
      <c r="R85" s="18">
        <f>'7038'!P85</f>
        <v>-2.1555553241463481</v>
      </c>
      <c r="S85" s="18">
        <f>'7041'!P85</f>
        <v>53.243078250312024</v>
      </c>
      <c r="T85" s="18">
        <f>'7042'!P85</f>
        <v>17.622197451576156</v>
      </c>
      <c r="U85" s="18">
        <f>'7044'!P85</f>
        <v>3.5798423385378904</v>
      </c>
      <c r="V85" s="1"/>
      <c r="W85" s="27">
        <f t="shared" si="6"/>
        <v>8.4946908045302862</v>
      </c>
      <c r="X85" s="27">
        <f t="shared" si="7"/>
        <v>2.8430536557681041</v>
      </c>
      <c r="Y85" s="27"/>
      <c r="Z85" s="3">
        <v>-13</v>
      </c>
      <c r="AA85" s="3"/>
      <c r="AB85">
        <f t="shared" si="8"/>
        <v>11.277824770980466</v>
      </c>
    </row>
    <row r="86" spans="1:28" x14ac:dyDescent="0.15">
      <c r="A86">
        <v>42.5</v>
      </c>
      <c r="B86">
        <v>40</v>
      </c>
      <c r="C86">
        <v>84</v>
      </c>
      <c r="E86">
        <f>'5949'!P86</f>
        <v>-4.356566237185528</v>
      </c>
      <c r="F86">
        <f>'5963'!P86</f>
        <v>20.552216370504929</v>
      </c>
      <c r="G86">
        <f>'5970'!P86</f>
        <v>20.404873250069752</v>
      </c>
      <c r="H86">
        <f>'5974'!P86</f>
        <v>17.376138882925996</v>
      </c>
      <c r="I86">
        <f>'5984'!P86</f>
        <v>8.3629273373877471</v>
      </c>
      <c r="J86">
        <f>'5995'!P86</f>
        <v>15.48067177648683</v>
      </c>
      <c r="K86">
        <f>'5998'!P86</f>
        <v>12.284703111096556</v>
      </c>
      <c r="L86" s="18">
        <f>'6112'!P86</f>
        <v>11.263382316745062</v>
      </c>
      <c r="M86">
        <f>'6114'!P86</f>
        <v>1.4843921299706346</v>
      </c>
      <c r="N86">
        <f>'6109'!P86</f>
        <v>-7.886628520800981</v>
      </c>
      <c r="O86">
        <f>'6446'!P86</f>
        <v>0.72260134123266784</v>
      </c>
      <c r="P86" s="18">
        <f>'6781'!P86</f>
        <v>8.1743769090625431</v>
      </c>
      <c r="Q86" s="18">
        <f>'6782'!P86</f>
        <v>-13.794646343330225</v>
      </c>
      <c r="R86" s="18">
        <f>'7038'!P86</f>
        <v>-1.799925718854354</v>
      </c>
      <c r="S86" s="18">
        <f>'7041'!P86</f>
        <v>55.94510653144247</v>
      </c>
      <c r="T86" s="18">
        <f>'7042'!P86</f>
        <v>19.058940191607579</v>
      </c>
      <c r="U86" s="18">
        <f>'7044'!P86</f>
        <v>1.5428385408435201</v>
      </c>
      <c r="V86" s="1"/>
      <c r="W86" s="27">
        <f t="shared" si="6"/>
        <v>8.6989737962212406</v>
      </c>
      <c r="X86" s="27">
        <f t="shared" si="7"/>
        <v>2.9841409178432117</v>
      </c>
      <c r="Y86" s="27"/>
      <c r="Z86" s="3">
        <v>-13</v>
      </c>
      <c r="AA86" s="3"/>
      <c r="AB86">
        <f t="shared" si="8"/>
        <v>9.8131548270664055</v>
      </c>
    </row>
    <row r="87" spans="1:28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'5949'!P87</f>
        <v>-3.9608210266401418</v>
      </c>
      <c r="F87" s="25">
        <f>'5963'!P87</f>
        <v>16.666022535718632</v>
      </c>
      <c r="G87" s="25">
        <f>'5970'!P87</f>
        <v>20.15226067307626</v>
      </c>
      <c r="H87" s="25">
        <f>'5974'!P87</f>
        <v>18.784949980861168</v>
      </c>
      <c r="I87" s="25">
        <f>'5984'!P87</f>
        <v>8.7445693907208852</v>
      </c>
      <c r="J87" s="25">
        <f>'5995'!P87</f>
        <v>15.036055701031712</v>
      </c>
      <c r="K87" s="25">
        <f>'5998'!P87</f>
        <v>11.455018707067358</v>
      </c>
      <c r="L87" s="26">
        <f>'6112'!P87</f>
        <v>12.866608738992639</v>
      </c>
      <c r="M87" s="25">
        <f>'6114'!P87</f>
        <v>1.8940950505469654</v>
      </c>
      <c r="N87" s="25">
        <f>'6109'!P87</f>
        <v>-8.679230701606544</v>
      </c>
      <c r="O87" s="25">
        <f>'6446'!P87</f>
        <v>-2.0777834769738552</v>
      </c>
      <c r="P87" s="26">
        <f>'6781'!P87</f>
        <v>6.9235075544527627</v>
      </c>
      <c r="Q87" s="26">
        <f>'6782'!P87</f>
        <v>-12.235634572348626</v>
      </c>
      <c r="R87" s="18">
        <f>'7038'!P87</f>
        <v>-0.54407588028672926</v>
      </c>
      <c r="S87" s="18">
        <f>'7041'!P87</f>
        <v>49.757698066153104</v>
      </c>
      <c r="T87" s="18">
        <f>'7042'!P87</f>
        <v>19.494349963249299</v>
      </c>
      <c r="U87" s="18">
        <f>'7044'!P87</f>
        <v>-0.20124085708534503</v>
      </c>
      <c r="V87" s="57"/>
      <c r="W87" s="28">
        <f t="shared" si="6"/>
        <v>8.2619768702540988</v>
      </c>
      <c r="X87" s="28">
        <f t="shared" si="7"/>
        <v>2.9910789346125499</v>
      </c>
      <c r="Y87" s="27"/>
      <c r="Z87" s="25"/>
      <c r="AA87" s="25"/>
      <c r="AB87" s="25">
        <f t="shared" si="8"/>
        <v>10.099794048894122</v>
      </c>
    </row>
    <row r="88" spans="1:28" x14ac:dyDescent="0.15">
      <c r="A88">
        <v>43.5</v>
      </c>
      <c r="B88">
        <v>41</v>
      </c>
      <c r="C88">
        <v>86</v>
      </c>
      <c r="E88">
        <f>'5949'!P88</f>
        <v>-6.2005135551075545</v>
      </c>
      <c r="F88">
        <f>'5963'!P88</f>
        <v>17.810280244685824</v>
      </c>
      <c r="G88">
        <f>'5970'!P88</f>
        <v>19.060011563227071</v>
      </c>
      <c r="H88">
        <f>'5974'!P88</f>
        <v>19.336144910460952</v>
      </c>
      <c r="I88">
        <f>'5984'!P88</f>
        <v>9.3467337329257969</v>
      </c>
      <c r="J88">
        <f>'5995'!P88</f>
        <v>14.229966771977423</v>
      </c>
      <c r="K88">
        <f>'5998'!P88</f>
        <v>13.130205580898863</v>
      </c>
      <c r="L88" s="18">
        <f>'6112'!P88</f>
        <v>11.394891282774436</v>
      </c>
      <c r="M88">
        <f>'6114'!P88</f>
        <v>0.30481692888436779</v>
      </c>
      <c r="N88">
        <f>'6109'!P88</f>
        <v>-9.2393973526340734</v>
      </c>
      <c r="O88">
        <f>'6446'!P88</f>
        <v>-1.8218528678956927</v>
      </c>
      <c r="P88" s="18">
        <f>'6781'!P88</f>
        <v>6.850728217694467</v>
      </c>
      <c r="Q88" s="18">
        <f>'6782'!P88</f>
        <v>-10.705892288047966</v>
      </c>
      <c r="R88" s="18">
        <f>'7038'!P88</f>
        <v>-0.28380740424768081</v>
      </c>
      <c r="S88" s="18">
        <f>'7041'!P88</f>
        <v>49.797482601968277</v>
      </c>
      <c r="T88" s="18">
        <f>'7042'!P88</f>
        <v>22.856552348921451</v>
      </c>
      <c r="U88" s="18">
        <f>'7044'!P88</f>
        <v>-3.1257039195192604</v>
      </c>
      <c r="V88" s="1"/>
      <c r="W88" s="27">
        <f t="shared" si="6"/>
        <v>7.9410261127452193</v>
      </c>
      <c r="X88" s="27">
        <f t="shared" si="7"/>
        <v>3.1334585814670781</v>
      </c>
      <c r="Y88" s="27"/>
      <c r="Z88" s="3"/>
      <c r="AA88" s="3"/>
      <c r="AB88">
        <f t="shared" si="8"/>
        <v>10.370812507850117</v>
      </c>
    </row>
    <row r="89" spans="1:28" x14ac:dyDescent="0.15">
      <c r="A89">
        <v>44</v>
      </c>
      <c r="B89">
        <v>41.5</v>
      </c>
      <c r="C89">
        <v>87</v>
      </c>
      <c r="E89">
        <f>'5949'!P89</f>
        <v>-6.5158728457415549</v>
      </c>
      <c r="F89">
        <f>'5963'!P89</f>
        <v>18.416483364988689</v>
      </c>
      <c r="G89">
        <f>'5970'!P89</f>
        <v>20.300193907588962</v>
      </c>
      <c r="H89">
        <f>'5974'!P89</f>
        <v>18.719822587330139</v>
      </c>
      <c r="I89">
        <f>'5984'!P89</f>
        <v>9.3378915577930091</v>
      </c>
      <c r="J89">
        <f>'5995'!P89</f>
        <v>14.837023593493125</v>
      </c>
      <c r="K89">
        <f>'5998'!P89</f>
        <v>12.94648620529529</v>
      </c>
      <c r="L89" s="18">
        <f>'6112'!P89</f>
        <v>13.568796390882387</v>
      </c>
      <c r="M89">
        <f>'6114'!P89</f>
        <v>1.8630110271910119</v>
      </c>
      <c r="N89">
        <f>'6109'!P89</f>
        <v>-8.1727161034184057</v>
      </c>
      <c r="O89">
        <f>'6446'!P89</f>
        <v>-1.7365962327707052</v>
      </c>
      <c r="P89" s="18">
        <f>'6781'!P89</f>
        <v>5.6952064191439753</v>
      </c>
      <c r="Q89" s="18">
        <f>'6782'!P89</f>
        <v>-13.311367587875269</v>
      </c>
      <c r="R89" s="18">
        <f>'7038'!P89</f>
        <v>1.5227486475327918</v>
      </c>
      <c r="S89" s="18">
        <f>'7041'!P89</f>
        <v>51.434414859126655</v>
      </c>
      <c r="T89" s="18">
        <f>'7042'!P89</f>
        <v>20.425464326081315</v>
      </c>
      <c r="U89" s="18">
        <f>'7044'!P89</f>
        <v>-4.0776344954469055</v>
      </c>
      <c r="V89" s="1"/>
      <c r="W89" s="27">
        <f t="shared" si="6"/>
        <v>8.505865768421085</v>
      </c>
      <c r="X89" s="27">
        <f t="shared" si="7"/>
        <v>3.1343302970020011</v>
      </c>
      <c r="Y89" s="27"/>
      <c r="Z89" s="3"/>
      <c r="AA89" s="3"/>
      <c r="AB89">
        <f t="shared" si="8"/>
        <v>11.142188881544151</v>
      </c>
    </row>
    <row r="90" spans="1:28" x14ac:dyDescent="0.15">
      <c r="A90">
        <v>44.5</v>
      </c>
      <c r="B90">
        <v>42</v>
      </c>
      <c r="C90">
        <v>88</v>
      </c>
      <c r="E90">
        <f>'5949'!P90</f>
        <v>-5.8944744125480026</v>
      </c>
      <c r="F90">
        <f>'5963'!P90</f>
        <v>18.149623797095455</v>
      </c>
      <c r="G90">
        <f>'5970'!P90</f>
        <v>19.331271322500367</v>
      </c>
      <c r="H90">
        <f>'5974'!P90</f>
        <v>19.915647489509887</v>
      </c>
      <c r="I90">
        <f>'5984'!P90</f>
        <v>8.6678013224446673</v>
      </c>
      <c r="J90">
        <f>'5995'!P90</f>
        <v>14.99183778269928</v>
      </c>
      <c r="K90">
        <f>'5998'!P90</f>
        <v>15.351797333129486</v>
      </c>
      <c r="L90" s="18">
        <f>'6112'!P90</f>
        <v>14.543997208377238</v>
      </c>
      <c r="M90">
        <f>'6114'!P90</f>
        <v>1.6931115405827504</v>
      </c>
      <c r="N90">
        <f>'6109'!P90</f>
        <v>-8.3113097234318953</v>
      </c>
      <c r="O90">
        <f>'6446'!P90</f>
        <v>-0.4990586600147876</v>
      </c>
      <c r="P90" s="18">
        <f>'6781'!P90</f>
        <v>3.9493094733658536</v>
      </c>
      <c r="Q90" s="18">
        <f>'6782'!P90</f>
        <v>-12.990365114765826</v>
      </c>
      <c r="R90" s="18">
        <f>'7038'!P90</f>
        <v>1.1142265847752475</v>
      </c>
      <c r="S90" s="18">
        <f>'7041'!P90</f>
        <v>51.797110082664169</v>
      </c>
      <c r="T90" s="18">
        <f>'7042'!P90</f>
        <v>19.015619746514805</v>
      </c>
      <c r="U90" s="18">
        <f>'7044'!P90</f>
        <v>-2.5718886259715878</v>
      </c>
      <c r="V90" s="1"/>
      <c r="W90" s="27">
        <f t="shared" si="6"/>
        <v>8.9036586363949493</v>
      </c>
      <c r="X90" s="27">
        <f t="shared" si="7"/>
        <v>3.1359257032241148</v>
      </c>
      <c r="Y90" s="27"/>
      <c r="Z90" s="3"/>
      <c r="AA90" s="3"/>
      <c r="AB90">
        <f t="shared" si="8"/>
        <v>11.605899265410953</v>
      </c>
    </row>
    <row r="91" spans="1:28" x14ac:dyDescent="0.15">
      <c r="A91">
        <v>45</v>
      </c>
      <c r="B91">
        <v>42.5</v>
      </c>
      <c r="C91">
        <v>89</v>
      </c>
      <c r="E91">
        <f>'5949'!P91</f>
        <v>-5.8721141481571753</v>
      </c>
      <c r="F91">
        <f>'5963'!P91</f>
        <v>14.663103801049113</v>
      </c>
      <c r="G91">
        <f>'5970'!P91</f>
        <v>17.953147202175888</v>
      </c>
      <c r="H91">
        <f>'5974'!P91</f>
        <v>21.438096209036182</v>
      </c>
      <c r="I91">
        <f>'5984'!P91</f>
        <v>9.2232354083183328</v>
      </c>
      <c r="J91">
        <f>'5995'!P91</f>
        <v>16.141393126442296</v>
      </c>
      <c r="K91">
        <f>'5998'!P91</f>
        <v>12.036321633078053</v>
      </c>
      <c r="L91" s="18">
        <f>'6112'!P91</f>
        <v>11.424064275562545</v>
      </c>
      <c r="M91">
        <f>'6114'!P91</f>
        <v>1.4894231219148217</v>
      </c>
      <c r="N91">
        <f>'6109'!P91</f>
        <v>-6.8769502534440088</v>
      </c>
      <c r="O91">
        <f>'6446'!P91</f>
        <v>-0.7252983987480649</v>
      </c>
      <c r="P91" s="18">
        <f>'6781'!P91</f>
        <v>3.5150305502099188</v>
      </c>
      <c r="Q91" s="18">
        <f>'6782'!P91</f>
        <v>-13.135103014631754</v>
      </c>
      <c r="R91" s="18">
        <f>'7038'!P91</f>
        <v>1.6638779260819261</v>
      </c>
      <c r="S91" s="18">
        <f>'7041'!P91</f>
        <v>53.194745357977993</v>
      </c>
      <c r="T91" s="18">
        <f>'7042'!P91</f>
        <v>20.391324782783762</v>
      </c>
      <c r="U91" s="18">
        <f>'7044'!P91</f>
        <v>-5.4321623570468196</v>
      </c>
      <c r="V91" s="1"/>
      <c r="W91" s="27">
        <f t="shared" si="6"/>
        <v>8.2631292706570889</v>
      </c>
      <c r="X91" s="27">
        <f t="shared" si="7"/>
        <v>2.9408645183456672</v>
      </c>
      <c r="Y91" s="27"/>
      <c r="AB91">
        <f t="shared" si="8"/>
        <v>10.323649841940439</v>
      </c>
    </row>
    <row r="92" spans="1:28" x14ac:dyDescent="0.15">
      <c r="A92">
        <v>45.5</v>
      </c>
      <c r="B92">
        <v>43</v>
      </c>
      <c r="C92">
        <v>90</v>
      </c>
      <c r="E92">
        <f>'5949'!P92</f>
        <v>-5.213020102020149</v>
      </c>
      <c r="F92">
        <f>'5963'!P92</f>
        <v>15.77533128648358</v>
      </c>
      <c r="G92">
        <f>'5970'!P92</f>
        <v>16.963523176005101</v>
      </c>
      <c r="H92">
        <f>'5974'!P92</f>
        <v>21.583955076706097</v>
      </c>
      <c r="I92">
        <f>'5984'!P92</f>
        <v>9.0364572005078045</v>
      </c>
      <c r="J92">
        <f>'5995'!P92</f>
        <v>13.906413312560195</v>
      </c>
      <c r="K92">
        <f>'5998'!P92</f>
        <v>13.841568490755776</v>
      </c>
      <c r="L92" s="18">
        <f>'6112'!P92</f>
        <v>13.382130393506978</v>
      </c>
      <c r="M92">
        <f>'6114'!P92</f>
        <v>1.6761041425887473</v>
      </c>
      <c r="N92">
        <f>'6109'!P92</f>
        <v>-6.2764691935027788</v>
      </c>
      <c r="O92">
        <f>'6446'!P92</f>
        <v>-0.75731274044674723</v>
      </c>
      <c r="P92" s="18">
        <f>'6781'!P92</f>
        <v>2.1321868514995908</v>
      </c>
      <c r="Q92" s="18">
        <f>'6782'!P92</f>
        <v>-14.207593959370602</v>
      </c>
      <c r="R92" s="18">
        <f>'7038'!P92</f>
        <v>1.3556789726286462</v>
      </c>
      <c r="S92" s="18">
        <f>'7041'!P92</f>
        <v>51.039092443717834</v>
      </c>
      <c r="T92" s="18">
        <f>'7042'!P92</f>
        <v>18.088651019688321</v>
      </c>
      <c r="U92" s="18">
        <f>'7044'!P92</f>
        <v>-6.1859245394959075</v>
      </c>
      <c r="V92" s="1"/>
      <c r="W92" s="27">
        <f t="shared" si="6"/>
        <v>8.538061913013145</v>
      </c>
      <c r="X92" s="27">
        <f t="shared" si="7"/>
        <v>2.8861339553012364</v>
      </c>
      <c r="Y92" s="27"/>
      <c r="AB92">
        <f t="shared" si="8"/>
        <v>11.20929379700739</v>
      </c>
    </row>
    <row r="93" spans="1:28" x14ac:dyDescent="0.15">
      <c r="A93">
        <v>46</v>
      </c>
      <c r="B93">
        <v>43.5</v>
      </c>
      <c r="C93">
        <v>91</v>
      </c>
      <c r="E93">
        <f>'5949'!P93</f>
        <v>-4.9982895245579533</v>
      </c>
      <c r="F93">
        <f>'5963'!P93</f>
        <v>14.405320777012125</v>
      </c>
      <c r="G93">
        <f>'5970'!P93</f>
        <v>15.579649317282342</v>
      </c>
      <c r="H93">
        <f>'5974'!P93</f>
        <v>21.938683265767644</v>
      </c>
      <c r="I93">
        <f>'5984'!P93</f>
        <v>9.9449418924416353</v>
      </c>
      <c r="J93">
        <f>'5995'!P93</f>
        <v>12.815395900859167</v>
      </c>
      <c r="K93">
        <f>'5998'!P93</f>
        <v>13.142107003210024</v>
      </c>
      <c r="L93" s="18">
        <f>'6112'!P93</f>
        <v>11.433481481288871</v>
      </c>
      <c r="M93">
        <f>'6114'!P93</f>
        <v>1.7105920661356504</v>
      </c>
      <c r="N93">
        <f>'6109'!P93</f>
        <v>-6.8467893476672801</v>
      </c>
      <c r="O93">
        <f>'6446'!P93</f>
        <v>0.71750933019361662</v>
      </c>
      <c r="P93" s="18">
        <f>'6781'!P93</f>
        <v>4.6125797825579751</v>
      </c>
      <c r="Q93" s="18">
        <f>'6782'!P93</f>
        <v>-12.494050276210167</v>
      </c>
      <c r="R93" s="18">
        <f>'7038'!P93</f>
        <v>-0.88223180332721329</v>
      </c>
      <c r="S93" s="18">
        <f>'7041'!P93</f>
        <v>48.36218961818313</v>
      </c>
      <c r="T93" s="18">
        <f>'7042'!P93</f>
        <v>17.803315320625906</v>
      </c>
      <c r="U93" s="18">
        <f>'7044'!P93</f>
        <v>-5.1370644348102861</v>
      </c>
      <c r="V93" s="1"/>
      <c r="W93" s="27">
        <f t="shared" si="6"/>
        <v>8.1675092874514394</v>
      </c>
      <c r="X93" s="27">
        <f t="shared" si="7"/>
        <v>2.7627923282794864</v>
      </c>
      <c r="Y93" s="27"/>
      <c r="AB93">
        <f t="shared" si="8"/>
        <v>10.689211686865253</v>
      </c>
    </row>
    <row r="94" spans="1:28" x14ac:dyDescent="0.15">
      <c r="A94">
        <v>46.5</v>
      </c>
      <c r="B94">
        <v>44</v>
      </c>
      <c r="C94">
        <v>92</v>
      </c>
      <c r="E94">
        <f>'5949'!P94</f>
        <v>-6.0468504979000599</v>
      </c>
      <c r="F94">
        <f>'5963'!P94</f>
        <v>15.212389752009678</v>
      </c>
      <c r="G94">
        <f>'5970'!P94</f>
        <v>12.194688562710454</v>
      </c>
      <c r="H94">
        <f>'5974'!P94</f>
        <v>23.357378346701541</v>
      </c>
      <c r="I94">
        <f>'5984'!P94</f>
        <v>9.9647698231462325</v>
      </c>
      <c r="J94">
        <f>'5995'!P94</f>
        <v>13.977269722672983</v>
      </c>
      <c r="K94">
        <f>'5998'!P94</f>
        <v>12.811034993455372</v>
      </c>
      <c r="L94" s="18">
        <f>'6112'!P94</f>
        <v>9.2721740672473434</v>
      </c>
      <c r="M94">
        <f>'6114'!P94</f>
        <v>0.42940634967852775</v>
      </c>
      <c r="N94">
        <f>'6109'!P94</f>
        <v>-6.7877862617488365</v>
      </c>
      <c r="O94">
        <f>'6446'!P94</f>
        <v>-0.58969389452951737</v>
      </c>
      <c r="P94" s="18">
        <f>'6781'!P94</f>
        <v>0.36091934369317363</v>
      </c>
      <c r="Q94" s="18">
        <f>'6782'!P94</f>
        <v>-13.56996040085326</v>
      </c>
      <c r="R94" s="18">
        <f>'7038'!P94</f>
        <v>-1.385605306556229</v>
      </c>
      <c r="S94" s="18">
        <f>'7041'!P94</f>
        <v>48.824761783093443</v>
      </c>
      <c r="T94" s="18">
        <f>'7042'!P94</f>
        <v>12.586258957977384</v>
      </c>
      <c r="U94" s="18">
        <f>'7044'!P94</f>
        <v>-4.3336694964669285</v>
      </c>
      <c r="V94" s="1"/>
      <c r="W94" s="27">
        <f t="shared" si="6"/>
        <v>7.6177073603130649</v>
      </c>
      <c r="X94" s="27">
        <f t="shared" si="7"/>
        <v>2.8845944140389297</v>
      </c>
      <c r="Y94" s="27"/>
      <c r="AB94">
        <f t="shared" si="8"/>
        <v>9.6184719451967879</v>
      </c>
    </row>
    <row r="95" spans="1:28" x14ac:dyDescent="0.15">
      <c r="A95">
        <v>47</v>
      </c>
      <c r="B95">
        <v>44.5</v>
      </c>
      <c r="C95">
        <v>93</v>
      </c>
      <c r="E95">
        <f>'5949'!P95</f>
        <v>-7.0096763913026656</v>
      </c>
      <c r="F95">
        <f>'5963'!P95</f>
        <v>11.933864813511601</v>
      </c>
      <c r="G95">
        <f>'5970'!P95</f>
        <v>11.191890243297507</v>
      </c>
      <c r="H95">
        <f>'5974'!P95</f>
        <v>20.205414060766046</v>
      </c>
      <c r="I95">
        <f>'5984'!P95</f>
        <v>7.791032672392471</v>
      </c>
      <c r="J95">
        <f>'5995'!P95</f>
        <v>14.508014301766311</v>
      </c>
      <c r="K95">
        <f>'5998'!P95</f>
        <v>12.252749484570227</v>
      </c>
      <c r="L95" s="18">
        <f>'6112'!P95</f>
        <v>7.832172286110219</v>
      </c>
      <c r="M95">
        <f>'6114'!P95</f>
        <v>1.0570363526822815</v>
      </c>
      <c r="N95">
        <f>'6109'!P95</f>
        <v>-5.7467283257126125</v>
      </c>
      <c r="O95">
        <f>'6446'!P95</f>
        <v>-0.11670403175121018</v>
      </c>
      <c r="P95" s="18">
        <f>'6781'!P95</f>
        <v>-2.7609511918799292</v>
      </c>
      <c r="Q95" s="18">
        <f>'6782'!P95</f>
        <v>-14.651912485372218</v>
      </c>
      <c r="R95" s="18">
        <f>'7038'!P95</f>
        <v>-2.6020439770986186</v>
      </c>
      <c r="S95" s="18">
        <f>'7041'!P95</f>
        <v>52.87999344367563</v>
      </c>
      <c r="T95" s="18">
        <f>'7042'!P95</f>
        <v>10.558844412811318</v>
      </c>
      <c r="U95" s="18">
        <f>'7044'!P95</f>
        <v>-4.7036299166430995</v>
      </c>
      <c r="V95" s="1"/>
      <c r="W95" s="27">
        <f t="shared" si="6"/>
        <v>6.7180968605754705</v>
      </c>
      <c r="X95" s="27">
        <f t="shared" si="7"/>
        <v>2.6031799980358299</v>
      </c>
      <c r="Y95" s="27"/>
      <c r="AB95">
        <f t="shared" si="8"/>
        <v>7.811602479251345</v>
      </c>
    </row>
    <row r="96" spans="1:28" x14ac:dyDescent="0.15">
      <c r="A96">
        <v>47.5</v>
      </c>
      <c r="B96">
        <v>45</v>
      </c>
      <c r="C96">
        <v>94</v>
      </c>
      <c r="E96">
        <f>'5949'!P96</f>
        <v>-7.029432180597281</v>
      </c>
      <c r="F96">
        <f>'5963'!P96</f>
        <v>13.94470217985749</v>
      </c>
      <c r="G96">
        <f>'5970'!P96</f>
        <v>11.433435608809658</v>
      </c>
      <c r="H96">
        <f>'5974'!P96</f>
        <v>21.142074530744658</v>
      </c>
      <c r="I96">
        <f>'5984'!P96</f>
        <v>8.5118781700285915</v>
      </c>
      <c r="J96">
        <f>'5995'!P96</f>
        <v>13.21466454008565</v>
      </c>
      <c r="K96">
        <f>'5998'!P96</f>
        <v>12.057997905126626</v>
      </c>
      <c r="L96" s="18">
        <f>'6112'!P96</f>
        <v>11.804069874461829</v>
      </c>
      <c r="M96">
        <f>'6114'!P96</f>
        <v>1.3090303124499256</v>
      </c>
      <c r="N96">
        <f>'6109'!P96</f>
        <v>-6.4907539025674783</v>
      </c>
      <c r="O96">
        <f>'6446'!P96</f>
        <v>-0.77467639707907809</v>
      </c>
      <c r="P96" s="18">
        <f>'6781'!P96</f>
        <v>-3.6775634704679905</v>
      </c>
      <c r="Q96" s="18">
        <f>'6782'!P96</f>
        <v>-13.634410925997987</v>
      </c>
      <c r="R96" s="18">
        <f>'7038'!P96</f>
        <v>-0.77559879225960271</v>
      </c>
      <c r="S96" s="18">
        <f>'7041'!P96</f>
        <v>54.381428040560131</v>
      </c>
      <c r="T96" s="18">
        <f>'7042'!P96</f>
        <v>7.657790223205434</v>
      </c>
      <c r="U96" s="18">
        <f>'7044'!P96</f>
        <v>-6.3140557357518015</v>
      </c>
      <c r="V96" s="1"/>
      <c r="W96" s="27">
        <f t="shared" si="6"/>
        <v>7.1929991492109631</v>
      </c>
      <c r="X96" s="27">
        <f t="shared" si="7"/>
        <v>2.7447489944143957</v>
      </c>
      <c r="Y96" s="27"/>
      <c r="AB96">
        <f t="shared" si="8"/>
        <v>9.9726568894191239</v>
      </c>
    </row>
    <row r="97" spans="1:28" x14ac:dyDescent="0.15">
      <c r="A97">
        <v>48</v>
      </c>
      <c r="B97">
        <v>45.5</v>
      </c>
      <c r="C97">
        <v>95</v>
      </c>
      <c r="E97">
        <f>'5949'!P97</f>
        <v>-7.2791124108355145</v>
      </c>
      <c r="F97">
        <f>'5963'!P97</f>
        <v>14.06257074274802</v>
      </c>
      <c r="G97">
        <f>'5970'!P97</f>
        <v>10.375364940633041</v>
      </c>
      <c r="H97">
        <f>'5974'!P97</f>
        <v>20.392038915809096</v>
      </c>
      <c r="I97">
        <f>'5984'!P97</f>
        <v>9.0362390561593333</v>
      </c>
      <c r="J97">
        <f>'5995'!P97</f>
        <v>13.068601199331759</v>
      </c>
      <c r="K97">
        <f>'5998'!P97</f>
        <v>13.304681083853579</v>
      </c>
      <c r="L97" s="18">
        <f>'6112'!P97</f>
        <v>10.972727664306817</v>
      </c>
      <c r="M97">
        <f>'6114'!P97</f>
        <v>2.0785292736684289</v>
      </c>
      <c r="N97">
        <f>'6109'!P97</f>
        <v>-6.1201555971062378</v>
      </c>
      <c r="O97">
        <f>'6446'!P97</f>
        <v>-0.61758617349062983</v>
      </c>
      <c r="P97" s="18">
        <f>'6781'!P97</f>
        <v>-3.698385036636854</v>
      </c>
      <c r="Q97" s="18">
        <f>'6782'!P97</f>
        <v>-12.237094587401479</v>
      </c>
      <c r="R97" s="18">
        <f>'7038'!P97</f>
        <v>-0.27524453730434317</v>
      </c>
      <c r="S97" s="18">
        <f>'7041'!P97</f>
        <v>54.470033376865956</v>
      </c>
      <c r="T97" s="18">
        <f>'7042'!P97</f>
        <v>2.6561521672697515</v>
      </c>
      <c r="U97" s="18">
        <f>'7044'!P97</f>
        <v>-5.0568654160404281</v>
      </c>
      <c r="V97" s="1"/>
      <c r="W97" s="27">
        <f t="shared" si="6"/>
        <v>7.2067180631888794</v>
      </c>
      <c r="X97" s="27">
        <f t="shared" si="7"/>
        <v>2.6882495663292678</v>
      </c>
      <c r="Y97" s="27"/>
      <c r="AB97">
        <f t="shared" si="8"/>
        <v>9.7058019983961863</v>
      </c>
    </row>
    <row r="98" spans="1:28" x14ac:dyDescent="0.15">
      <c r="A98">
        <v>48.5</v>
      </c>
      <c r="B98">
        <v>46</v>
      </c>
      <c r="C98">
        <v>96</v>
      </c>
      <c r="E98">
        <f>'5949'!P98</f>
        <v>-6.6565289011335791</v>
      </c>
      <c r="F98">
        <f>'5963'!P98</f>
        <v>12.767255516519056</v>
      </c>
      <c r="G98">
        <f>'5970'!P98</f>
        <v>12.254287307877018</v>
      </c>
      <c r="H98">
        <f>'5974'!P98</f>
        <v>21.779590688461312</v>
      </c>
      <c r="I98">
        <f>'5984'!P98</f>
        <v>10.274919591319605</v>
      </c>
      <c r="J98">
        <f>'5995'!P98</f>
        <v>14.05275899337741</v>
      </c>
      <c r="K98">
        <f>'5998'!P98</f>
        <v>8.409620537237279</v>
      </c>
      <c r="L98" s="18">
        <f>'6112'!P98</f>
        <v>7.840814970436222</v>
      </c>
      <c r="M98">
        <f>'6114'!P98</f>
        <v>1.6557236883839306</v>
      </c>
      <c r="N98">
        <f>'6109'!P98</f>
        <v>-5.759092496153392</v>
      </c>
      <c r="O98">
        <f>'6446'!P98</f>
        <v>-0.56166675130523669</v>
      </c>
      <c r="P98" s="18">
        <f>'6781'!P98</f>
        <v>-0.51247300118541206</v>
      </c>
      <c r="Q98" s="18">
        <f>'6782'!P98</f>
        <v>-12.007695939864218</v>
      </c>
      <c r="R98" s="18">
        <f>'7038'!P98</f>
        <v>1.5997108823817083</v>
      </c>
      <c r="S98" s="18">
        <f>'7041'!P98</f>
        <v>52.151367758352038</v>
      </c>
      <c r="T98" s="18">
        <f>'7042'!P98</f>
        <v>2.7613890862908832</v>
      </c>
      <c r="U98" s="18">
        <f>'7044'!P98</f>
        <v>-2.930368228297112</v>
      </c>
      <c r="V98" s="1"/>
      <c r="W98" s="27">
        <f t="shared" si="6"/>
        <v>6.9143348313654203</v>
      </c>
      <c r="X98" s="27">
        <f t="shared" si="7"/>
        <v>2.658468753419867</v>
      </c>
      <c r="Y98" s="27"/>
      <c r="AB98">
        <f t="shared" si="8"/>
        <v>8.1252177538367505</v>
      </c>
    </row>
    <row r="99" spans="1:28" x14ac:dyDescent="0.15">
      <c r="A99">
        <v>49</v>
      </c>
      <c r="B99">
        <v>46.5</v>
      </c>
      <c r="C99">
        <v>97</v>
      </c>
      <c r="E99">
        <f>'5949'!P99</f>
        <v>-6.3682427605039447</v>
      </c>
      <c r="F99">
        <f>'5963'!P99</f>
        <v>13.293500735734945</v>
      </c>
      <c r="G99">
        <f>'5970'!P99</f>
        <v>12.158639654259151</v>
      </c>
      <c r="H99">
        <f>'5974'!P99</f>
        <v>19.481058823897087</v>
      </c>
      <c r="I99">
        <f>'5984'!P99</f>
        <v>9.5583914714325484</v>
      </c>
      <c r="J99">
        <f>'5995'!P99</f>
        <v>13.477263464435355</v>
      </c>
      <c r="K99">
        <f>'5998'!P99</f>
        <v>4.0343903781233381</v>
      </c>
      <c r="L99" s="18">
        <f>'6112'!P99</f>
        <v>7.8692054198876846</v>
      </c>
      <c r="M99">
        <f>'6114'!P99</f>
        <v>2.1271150629465989</v>
      </c>
      <c r="N99">
        <f>'6109'!P99</f>
        <v>-5.1003770938953688</v>
      </c>
      <c r="O99">
        <f>'6446'!P99</f>
        <v>-1.3976280243522166</v>
      </c>
      <c r="P99" s="18">
        <f>'6781'!P99</f>
        <v>-0.49012849253901702</v>
      </c>
      <c r="Q99" s="18">
        <f>'6782'!P99</f>
        <v>-13.66769201835144</v>
      </c>
      <c r="R99" s="18">
        <f>'7038'!P99</f>
        <v>2.2527163171865885</v>
      </c>
      <c r="S99" s="18">
        <f>'7041'!P99</f>
        <v>48.190235586190269</v>
      </c>
      <c r="T99" s="18">
        <f>'7042'!P99</f>
        <v>1.7693959160934996</v>
      </c>
      <c r="U99" s="18">
        <f>'7044'!P99</f>
        <v>-0.80438992482097238</v>
      </c>
      <c r="V99" s="1"/>
      <c r="W99" s="27">
        <f t="shared" si="6"/>
        <v>6.2848470119968338</v>
      </c>
      <c r="X99" s="27">
        <f t="shared" si="7"/>
        <v>2.5114565385694219</v>
      </c>
      <c r="Y99" s="27"/>
      <c r="AB99">
        <f t="shared" si="8"/>
        <v>5.9517978990055109</v>
      </c>
    </row>
    <row r="100" spans="1:28" x14ac:dyDescent="0.15">
      <c r="A100">
        <v>49.5</v>
      </c>
      <c r="B100">
        <v>47</v>
      </c>
      <c r="C100">
        <v>98</v>
      </c>
      <c r="E100">
        <f>'5949'!P100</f>
        <v>-7.5650633788014652</v>
      </c>
      <c r="F100">
        <f>'5963'!P100</f>
        <v>12.536554953620293</v>
      </c>
      <c r="G100">
        <f>'5970'!P100</f>
        <v>11.719742428027592</v>
      </c>
      <c r="H100">
        <f>'5974'!P100</f>
        <v>20.479689158854505</v>
      </c>
      <c r="I100">
        <f>'5984'!P100</f>
        <v>7.4415587613003682</v>
      </c>
      <c r="J100">
        <f>'5995'!P100</f>
        <v>13.285361558782638</v>
      </c>
      <c r="K100">
        <f>'5998'!P100</f>
        <v>3.0940213128558254</v>
      </c>
      <c r="L100" s="18">
        <f>'6112'!P100</f>
        <v>7.7806874862030169</v>
      </c>
      <c r="M100">
        <f>'6114'!P100</f>
        <v>1.9335909824436912</v>
      </c>
      <c r="N100">
        <f>'6109'!P100</f>
        <v>-5.4273017792671983</v>
      </c>
      <c r="O100">
        <f>'6446'!P100</f>
        <v>-0.22322394126891443</v>
      </c>
      <c r="P100" s="18">
        <f>'6781'!P100</f>
        <v>-1.9416378288358134</v>
      </c>
      <c r="Q100" s="18">
        <f>'6782'!P100</f>
        <v>-14.514806934580674</v>
      </c>
      <c r="R100" s="18">
        <f>'7038'!P100</f>
        <v>2.7481801143341138</v>
      </c>
      <c r="S100" s="18">
        <f>'7041'!P100</f>
        <v>48.425763469028063</v>
      </c>
      <c r="T100" s="18">
        <f>'7042'!P100</f>
        <v>-0.80536097838781551</v>
      </c>
      <c r="U100" s="18">
        <f>'7044'!P100</f>
        <v>-4.1812191097715701</v>
      </c>
      <c r="V100" s="1"/>
      <c r="W100" s="27">
        <f t="shared" si="6"/>
        <v>5.9141470493409409</v>
      </c>
      <c r="X100" s="27">
        <f t="shared" si="7"/>
        <v>2.561339915544802</v>
      </c>
      <c r="Y100" s="27"/>
      <c r="AB100">
        <f t="shared" si="8"/>
        <v>5.2677900370780968</v>
      </c>
    </row>
    <row r="101" spans="1:28" x14ac:dyDescent="0.15">
      <c r="A101">
        <v>50</v>
      </c>
      <c r="B101">
        <v>47.5</v>
      </c>
      <c r="C101">
        <v>99</v>
      </c>
      <c r="E101">
        <f>'5949'!P101</f>
        <v>-7.5509502129980977</v>
      </c>
      <c r="F101">
        <f>'5963'!P101</f>
        <v>12.22787000176319</v>
      </c>
      <c r="G101">
        <f>'5970'!P101</f>
        <v>10.499275559513807</v>
      </c>
      <c r="H101">
        <f>'5974'!P101</f>
        <v>18.413886973570538</v>
      </c>
      <c r="I101">
        <f>'5984'!P101</f>
        <v>8.1282274216086936</v>
      </c>
      <c r="J101">
        <f>'5995'!P101</f>
        <v>14.995428831745592</v>
      </c>
      <c r="K101">
        <f>'5998'!P101</f>
        <v>1.9449136401540803</v>
      </c>
      <c r="L101" s="18">
        <f>'6112'!P101</f>
        <v>6.9293962784886132</v>
      </c>
      <c r="M101">
        <f>'6114'!P101</f>
        <v>1.8201849244068771</v>
      </c>
      <c r="N101">
        <f>'6109'!P101</f>
        <v>-6.1191335466873227</v>
      </c>
      <c r="O101">
        <f>'6446'!P101</f>
        <v>-2.2136484053936543</v>
      </c>
      <c r="P101" s="18">
        <f>'6781'!P101</f>
        <v>-5.168021265865514</v>
      </c>
      <c r="Q101" s="18">
        <f>'6782'!P101</f>
        <v>-14.623078742553686</v>
      </c>
      <c r="R101" s="18">
        <f>'7038'!P101</f>
        <v>3.8873021780952088</v>
      </c>
      <c r="S101" s="18">
        <f>'7041'!P101</f>
        <v>48.544734183137898</v>
      </c>
      <c r="T101" s="18">
        <f>'7042'!P101</f>
        <v>-0.88707576626524465</v>
      </c>
      <c r="U101" s="18">
        <f>'7044'!P101</f>
        <v>-3.9165502717707272</v>
      </c>
      <c r="V101" s="1"/>
      <c r="W101" s="27">
        <f t="shared" si="6"/>
        <v>5.3704955878338465</v>
      </c>
      <c r="X101" s="27">
        <f t="shared" si="7"/>
        <v>2.5707560255198394</v>
      </c>
      <c r="Y101" s="27"/>
      <c r="AB101">
        <f t="shared" si="8"/>
        <v>4.4371549593213464</v>
      </c>
    </row>
    <row r="102" spans="1:28" x14ac:dyDescent="0.15">
      <c r="A102">
        <v>50.5</v>
      </c>
      <c r="B102">
        <v>48</v>
      </c>
      <c r="C102">
        <v>100</v>
      </c>
      <c r="E102">
        <f>'5949'!P102</f>
        <v>-7.4715687188419686</v>
      </c>
      <c r="F102">
        <f>'5963'!P102</f>
        <v>10.919729850263424</v>
      </c>
      <c r="G102">
        <f>'5970'!P102</f>
        <v>9.4424187976527829</v>
      </c>
      <c r="H102">
        <f>'5974'!P102</f>
        <v>17.76677386252392</v>
      </c>
      <c r="I102">
        <f>'5984'!P102</f>
        <v>7.215996891440124</v>
      </c>
      <c r="J102">
        <f>'5995'!P102</f>
        <v>15.493627113650557</v>
      </c>
      <c r="K102">
        <f>'5998'!P102</f>
        <v>0.29902514726431551</v>
      </c>
      <c r="L102" s="18">
        <f>'6112'!P102</f>
        <v>3.6364542563783431</v>
      </c>
      <c r="M102">
        <f>'6114'!P102</f>
        <v>0.96472183920436794</v>
      </c>
      <c r="N102">
        <f>'6109'!P102</f>
        <v>-6.0661137996346586</v>
      </c>
      <c r="O102">
        <f>'6446'!P102</f>
        <v>-0.82781134264508016</v>
      </c>
      <c r="P102" s="18">
        <f>'6781'!P102</f>
        <v>-7.6207900814384306</v>
      </c>
      <c r="Q102" s="18">
        <f>'6782'!P102</f>
        <v>-13.485346396445044</v>
      </c>
      <c r="R102" s="18">
        <f>'7038'!P102</f>
        <v>4.1137438561760051</v>
      </c>
      <c r="S102" s="18">
        <f>'7041'!P102</f>
        <v>51.185568729556316</v>
      </c>
      <c r="T102" s="18">
        <f>'7042'!P102</f>
        <v>-2.2281937885553127</v>
      </c>
      <c r="U102" s="18">
        <f>'7044'!P102</f>
        <v>-3.1819327714946519</v>
      </c>
      <c r="V102" s="1"/>
      <c r="W102" s="27">
        <f t="shared" ref="W102:W133" si="9">AVERAGE(E102:O102)</f>
        <v>4.670295808841467</v>
      </c>
      <c r="X102" s="27">
        <f t="shared" ref="X102:X133" si="10">STDEV(E102:O102)/SQRT(COUNT(E102:O102))</f>
        <v>2.4932710849591202</v>
      </c>
      <c r="Y102" s="27"/>
      <c r="AB102">
        <f t="shared" ref="AB102:AB134" si="11">MEDIAN(E102:P102)</f>
        <v>2.3005880477913552</v>
      </c>
    </row>
    <row r="103" spans="1:28" x14ac:dyDescent="0.15">
      <c r="A103">
        <v>51</v>
      </c>
      <c r="B103">
        <v>48.5</v>
      </c>
      <c r="C103">
        <v>101</v>
      </c>
      <c r="E103">
        <f>'5949'!P103</f>
        <v>-7.8577444283048541</v>
      </c>
      <c r="F103">
        <f>'5963'!P103</f>
        <v>13.280357171507372</v>
      </c>
      <c r="G103">
        <f>'5970'!P103</f>
        <v>7.5617791232399618</v>
      </c>
      <c r="H103">
        <f>'5974'!P103</f>
        <v>18.967566858934724</v>
      </c>
      <c r="I103">
        <f>'5984'!P103</f>
        <v>7.3845289510191074</v>
      </c>
      <c r="J103">
        <f>'5995'!P103</f>
        <v>18.35606529453462</v>
      </c>
      <c r="K103">
        <f>'5998'!P103</f>
        <v>-2.0795736879895168</v>
      </c>
      <c r="L103" s="18">
        <f>'6112'!P103</f>
        <v>4.5021143645766992</v>
      </c>
      <c r="M103">
        <f>'6114'!P103</f>
        <v>0.85308965758652944</v>
      </c>
      <c r="N103">
        <f>'6109'!P103</f>
        <v>-5.4125732031320526</v>
      </c>
      <c r="O103">
        <f>'6446'!P103</f>
        <v>-0.94210533189534995</v>
      </c>
      <c r="P103" s="18">
        <f>'6781'!P103</f>
        <v>-8.9038909546544645</v>
      </c>
      <c r="Q103" s="18">
        <f>'6782'!P103</f>
        <v>-12.350218623676847</v>
      </c>
      <c r="R103" s="18">
        <f>'7038'!P103</f>
        <v>4.2707963618281077</v>
      </c>
      <c r="S103" s="18">
        <f>'7041'!P103</f>
        <v>50.026890607194254</v>
      </c>
      <c r="T103" s="18">
        <f>'7042'!P103</f>
        <v>-3.3654194690251167</v>
      </c>
      <c r="U103" s="18">
        <f>'7044'!P103</f>
        <v>-2.4289795338947542</v>
      </c>
      <c r="V103" s="1"/>
      <c r="W103" s="27">
        <f t="shared" si="9"/>
        <v>4.9648640700070219</v>
      </c>
      <c r="X103" s="27">
        <f t="shared" si="10"/>
        <v>2.748377764643867</v>
      </c>
      <c r="Y103" s="27"/>
      <c r="AB103">
        <f t="shared" si="11"/>
        <v>2.6776020110816141</v>
      </c>
    </row>
    <row r="104" spans="1:28" x14ac:dyDescent="0.15">
      <c r="A104">
        <v>51.5</v>
      </c>
      <c r="B104">
        <v>49</v>
      </c>
      <c r="C104">
        <v>102</v>
      </c>
      <c r="E104">
        <f>'5949'!P104</f>
        <v>-8.6463328610223193</v>
      </c>
      <c r="F104">
        <f>'5963'!P104</f>
        <v>9.7109829642861492</v>
      </c>
      <c r="G104">
        <f>'5970'!P104</f>
        <v>6.0241145006161316</v>
      </c>
      <c r="H104">
        <f>'5974'!P104</f>
        <v>17.679485989411845</v>
      </c>
      <c r="I104">
        <f>'5984'!P104</f>
        <v>7.5737238448894004</v>
      </c>
      <c r="J104">
        <f>'5995'!P104</f>
        <v>18.731492562981099</v>
      </c>
      <c r="K104">
        <f>'5998'!P104</f>
        <v>-2.0944933903637097</v>
      </c>
      <c r="L104" s="18">
        <f>'6112'!P104</f>
        <v>4.9628604512176206</v>
      </c>
      <c r="M104">
        <f>'6114'!P104</f>
        <v>2.6620049724023525</v>
      </c>
      <c r="N104">
        <f>'6109'!P104</f>
        <v>-5.4014493608667227</v>
      </c>
      <c r="O104">
        <f>'6446'!P104</f>
        <v>-1.0176725463446157</v>
      </c>
      <c r="P104" s="18">
        <f>'6781'!P104</f>
        <v>-6.6166492487952482</v>
      </c>
      <c r="Q104" s="18">
        <f>'6782'!P104</f>
        <v>-12.361049013720404</v>
      </c>
      <c r="R104" s="18">
        <f>'7038'!P104</f>
        <v>4.2580010693209829</v>
      </c>
      <c r="S104" s="18">
        <f>'7041'!P104</f>
        <v>46.425575504149506</v>
      </c>
      <c r="T104" s="18">
        <f>'7042'!P104</f>
        <v>-2.9456439863125574</v>
      </c>
      <c r="U104" s="18">
        <f>'7044'!P104</f>
        <v>-2.3941519598606256</v>
      </c>
      <c r="V104" s="1"/>
      <c r="W104" s="27">
        <f t="shared" si="9"/>
        <v>4.5622470115642946</v>
      </c>
      <c r="X104" s="27">
        <f t="shared" si="10"/>
        <v>2.634570764973228</v>
      </c>
      <c r="Y104" s="27"/>
      <c r="AB104">
        <f t="shared" si="11"/>
        <v>3.8124327118099863</v>
      </c>
    </row>
    <row r="105" spans="1:28" x14ac:dyDescent="0.15">
      <c r="A105">
        <v>52</v>
      </c>
      <c r="B105">
        <v>49.5</v>
      </c>
      <c r="C105">
        <v>103</v>
      </c>
      <c r="E105">
        <f>'5949'!P105</f>
        <v>-8.34764785579803</v>
      </c>
      <c r="F105">
        <f>'5963'!P105</f>
        <v>11.226548363681795</v>
      </c>
      <c r="G105">
        <f>'5970'!P105</f>
        <v>6.0225403937325188</v>
      </c>
      <c r="H105">
        <f>'5974'!P105</f>
        <v>18.779036668104784</v>
      </c>
      <c r="I105">
        <f>'5984'!P105</f>
        <v>6.4434362312117726</v>
      </c>
      <c r="J105">
        <f>'5995'!P105</f>
        <v>20.613867165092234</v>
      </c>
      <c r="K105">
        <f>'5998'!P105</f>
        <v>-2.2262094346687102</v>
      </c>
      <c r="L105" s="18">
        <f>'6112'!P105</f>
        <v>0.36363761770529573</v>
      </c>
      <c r="M105">
        <f>'6114'!P105</f>
        <v>0.91272235422985082</v>
      </c>
      <c r="N105">
        <f>'6109'!P105</f>
        <v>-4.6894582242825233</v>
      </c>
      <c r="O105">
        <f>'6446'!P105</f>
        <v>-3.0701536031632743</v>
      </c>
      <c r="P105" s="18">
        <f>'6781'!P105</f>
        <v>-8.0440879089786073</v>
      </c>
      <c r="Q105" s="18">
        <f>'6782'!P105</f>
        <v>-13.114957541580246</v>
      </c>
      <c r="R105" s="18">
        <f>'7038'!P105</f>
        <v>4.7258882510813658</v>
      </c>
      <c r="S105" s="18">
        <f>'7041'!P105</f>
        <v>45.198908080833668</v>
      </c>
      <c r="T105" s="18">
        <f>'7042'!P105</f>
        <v>-4.8702040623938325</v>
      </c>
      <c r="U105" s="18">
        <f>'7044'!P105</f>
        <v>-2.4130085825128282</v>
      </c>
      <c r="V105" s="1"/>
      <c r="W105" s="27">
        <f t="shared" si="9"/>
        <v>4.1843926978041548</v>
      </c>
      <c r="X105" s="27">
        <f t="shared" si="10"/>
        <v>2.8537516193263475</v>
      </c>
      <c r="Y105" s="27"/>
      <c r="AB105">
        <f t="shared" si="11"/>
        <v>0.63817998596757319</v>
      </c>
    </row>
    <row r="106" spans="1:28" x14ac:dyDescent="0.15">
      <c r="A106">
        <v>52.5</v>
      </c>
      <c r="B106">
        <v>50</v>
      </c>
      <c r="C106">
        <v>104</v>
      </c>
      <c r="E106">
        <f>'5949'!P106</f>
        <v>-7.5944106936673457</v>
      </c>
      <c r="F106">
        <f>'5963'!P106</f>
        <v>8.9521453463714007</v>
      </c>
      <c r="G106">
        <f>'5970'!P106</f>
        <v>4.9525470159555214</v>
      </c>
      <c r="H106">
        <f>'5974'!P106</f>
        <v>18.361826782098564</v>
      </c>
      <c r="I106">
        <f>'5984'!P106</f>
        <v>7.2844951908123647</v>
      </c>
      <c r="J106">
        <f>'5995'!P106</f>
        <v>23.382343870076852</v>
      </c>
      <c r="K106">
        <f>'5998'!P106</f>
        <v>-3.15348101136584</v>
      </c>
      <c r="L106" s="18">
        <f>'6112'!P106</f>
        <v>0.53450785598424733</v>
      </c>
      <c r="M106">
        <f>'6114'!P106</f>
        <v>1.2749763705232811</v>
      </c>
      <c r="N106">
        <f>'6109'!P106</f>
        <v>-4.3143476984053484</v>
      </c>
      <c r="O106">
        <f>'6446'!P106</f>
        <v>-2.4085024275213414</v>
      </c>
      <c r="P106" s="18">
        <f>'6781'!P106</f>
        <v>-10.717115903228544</v>
      </c>
      <c r="Q106" s="18">
        <f>'6782'!P106</f>
        <v>-12.424932966928052</v>
      </c>
      <c r="R106" s="18">
        <f>'7038'!P106</f>
        <v>3.9639219454888082</v>
      </c>
      <c r="S106" s="18">
        <f>'7041'!P106</f>
        <v>43.239066909671514</v>
      </c>
      <c r="T106" s="18">
        <f>'7042'!P106</f>
        <v>-3.8953669414215097</v>
      </c>
      <c r="U106" s="18">
        <f>'7044'!P106</f>
        <v>-1.6236635119590035</v>
      </c>
      <c r="V106" s="1"/>
      <c r="W106" s="27">
        <f t="shared" si="9"/>
        <v>4.2974636909874873</v>
      </c>
      <c r="X106" s="27">
        <f t="shared" si="10"/>
        <v>2.9114481086205557</v>
      </c>
      <c r="Y106" s="27"/>
      <c r="AB106">
        <f t="shared" si="11"/>
        <v>0.90474211325376419</v>
      </c>
    </row>
    <row r="107" spans="1:28" x14ac:dyDescent="0.15">
      <c r="A107" s="52">
        <v>53</v>
      </c>
      <c r="B107" s="52">
        <v>50.5</v>
      </c>
      <c r="C107" s="52">
        <v>105</v>
      </c>
      <c r="D107" s="52"/>
      <c r="E107" s="52">
        <f>'5949'!P107</f>
        <v>-8.2430231016359414</v>
      </c>
      <c r="F107" s="52">
        <f>'5963'!P107</f>
        <v>11.817467540203912</v>
      </c>
      <c r="G107" s="52">
        <f>'5970'!P107</f>
        <v>4.8903610842086023</v>
      </c>
      <c r="H107" s="52">
        <f>'5974'!P107</f>
        <v>18.607589111583309</v>
      </c>
      <c r="I107" s="52">
        <f>'5984'!P107</f>
        <v>6.0742022201419594</v>
      </c>
      <c r="J107" s="52">
        <f>'5995'!P107</f>
        <v>25.846448342729957</v>
      </c>
      <c r="K107" s="52">
        <f>'5998'!P107</f>
        <v>-2.8055004854425767</v>
      </c>
      <c r="L107" s="53">
        <f>'6112'!P107</f>
        <v>0.84674003643781559</v>
      </c>
      <c r="M107" s="52">
        <f>'6114'!P107</f>
        <v>2.3686017557740997</v>
      </c>
      <c r="N107" s="52">
        <f>'6109'!P107</f>
        <v>-4.7688483441678233</v>
      </c>
      <c r="O107" s="52">
        <f>'6446'!P107</f>
        <v>-2.335122337124675</v>
      </c>
      <c r="P107" s="53">
        <f>'6781'!P107</f>
        <v>-9.283241305561539</v>
      </c>
      <c r="Q107" s="53">
        <f>'6782'!P107</f>
        <v>-11.62589869073958</v>
      </c>
      <c r="R107" s="18">
        <f>'7038'!P107</f>
        <v>3.6692446931135851</v>
      </c>
      <c r="S107" s="18">
        <f>'7041'!P107</f>
        <v>42.649996947944516</v>
      </c>
      <c r="T107" s="18">
        <f>'7042'!P107</f>
        <v>-4.0030299660204465</v>
      </c>
      <c r="U107" s="18">
        <f>'7044'!P107</f>
        <v>-2.9572370424125438</v>
      </c>
      <c r="V107" s="54"/>
      <c r="W107" s="55">
        <f t="shared" si="9"/>
        <v>4.7544468929735126</v>
      </c>
      <c r="X107" s="55">
        <f t="shared" si="10"/>
        <v>3.128219311223603</v>
      </c>
      <c r="Y107" s="55"/>
      <c r="Z107" s="52" t="s">
        <v>55</v>
      </c>
      <c r="AA107" s="52"/>
      <c r="AB107" s="52">
        <f t="shared" si="11"/>
        <v>1.6076708961059576</v>
      </c>
    </row>
    <row r="108" spans="1:28" x14ac:dyDescent="0.15">
      <c r="A108">
        <v>53.5</v>
      </c>
      <c r="B108">
        <v>51</v>
      </c>
      <c r="C108">
        <v>106</v>
      </c>
      <c r="E108">
        <f>'5949'!P108</f>
        <v>-8.7808960353479009</v>
      </c>
      <c r="F108">
        <f>'5963'!P108</f>
        <v>8.0548131780820285</v>
      </c>
      <c r="G108">
        <f>'5970'!P108</f>
        <v>5.9405943126127205</v>
      </c>
      <c r="H108">
        <f>'5974'!P108</f>
        <v>17.11835918514527</v>
      </c>
      <c r="I108">
        <f>'5984'!P108</f>
        <v>6.0158026332828491</v>
      </c>
      <c r="J108">
        <f>'5995'!P108</f>
        <v>28.53952957330338</v>
      </c>
      <c r="K108">
        <f>'5998'!P108</f>
        <v>-3.8020967254430258</v>
      </c>
      <c r="L108" s="18">
        <f>'6112'!P108</f>
        <v>-3.6965779754555705</v>
      </c>
      <c r="M108">
        <f>'6114'!P108</f>
        <v>1.8143978656174613</v>
      </c>
      <c r="N108">
        <f>'6109'!P108</f>
        <v>-4.8403720917664312</v>
      </c>
      <c r="O108">
        <f>'6446'!P108</f>
        <v>-1.847537519494745</v>
      </c>
      <c r="P108" s="18">
        <f>'6781'!P108</f>
        <v>-8.9419449173144265</v>
      </c>
      <c r="Q108" s="18">
        <f>'6782'!P108</f>
        <v>-12.467708134389314</v>
      </c>
      <c r="R108" s="18">
        <f>'7038'!P108</f>
        <v>3.2721371126460985</v>
      </c>
      <c r="S108" s="18">
        <f>'7041'!P108</f>
        <v>45.016782882600424</v>
      </c>
      <c r="T108" s="18">
        <f>'7042'!P108</f>
        <v>-3.1406846052625217</v>
      </c>
      <c r="U108" s="18">
        <f>'7044'!P108</f>
        <v>-3.4062014222564989</v>
      </c>
      <c r="V108" s="1"/>
      <c r="W108" s="27">
        <f t="shared" si="9"/>
        <v>4.0469105818669115</v>
      </c>
      <c r="X108" s="27">
        <f t="shared" si="10"/>
        <v>3.3016670568558166</v>
      </c>
      <c r="Y108" s="27"/>
      <c r="AB108">
        <f t="shared" si="11"/>
        <v>-1.6569826938641841E-2</v>
      </c>
    </row>
    <row r="109" spans="1:28" x14ac:dyDescent="0.15">
      <c r="A109">
        <v>54</v>
      </c>
      <c r="B109">
        <v>51.5</v>
      </c>
      <c r="C109">
        <v>107</v>
      </c>
      <c r="E109">
        <f>'5949'!P109</f>
        <v>-9.5123651365278938</v>
      </c>
      <c r="F109">
        <f>'5963'!P109</f>
        <v>8.3205253994386297</v>
      </c>
      <c r="G109">
        <f>'5970'!P109</f>
        <v>5.4100644715298181</v>
      </c>
      <c r="H109">
        <f>'5974'!P109</f>
        <v>19.221734096319292</v>
      </c>
      <c r="I109">
        <f>'5984'!P109</f>
        <v>4.4674859156700037</v>
      </c>
      <c r="J109">
        <f>'5995'!P109</f>
        <v>25.651075856989213</v>
      </c>
      <c r="K109">
        <f>'5998'!P109</f>
        <v>-2.2507027813422358</v>
      </c>
      <c r="L109" s="18">
        <f>'6112'!P109</f>
        <v>-1.8658186962150243</v>
      </c>
      <c r="M109">
        <f>'6114'!P109</f>
        <v>1.9508503043013006</v>
      </c>
      <c r="N109">
        <f>'6109'!P109</f>
        <v>-4.4570533956218013</v>
      </c>
      <c r="O109">
        <f>'6446'!P109</f>
        <v>-2.8199454980943832</v>
      </c>
      <c r="P109" s="18">
        <f>'6781'!P109</f>
        <v>-10.568532466464051</v>
      </c>
      <c r="Q109" s="18">
        <f>'6782'!P109</f>
        <v>-11.948466426399238</v>
      </c>
      <c r="R109" s="18">
        <f>'7038'!P109</f>
        <v>3.1775309167160057</v>
      </c>
      <c r="S109" s="18">
        <f>'7041'!P109</f>
        <v>46.696016354173999</v>
      </c>
      <c r="T109" s="18">
        <f>'7042'!P109</f>
        <v>-2.1329652168890645</v>
      </c>
      <c r="U109" s="18">
        <f>'7044'!P109</f>
        <v>-5.6373458989224794</v>
      </c>
      <c r="V109" s="1"/>
      <c r="W109" s="27">
        <f t="shared" si="9"/>
        <v>4.0105318669497203</v>
      </c>
      <c r="X109" s="27">
        <f t="shared" si="10"/>
        <v>3.1617578082643831</v>
      </c>
      <c r="Y109" s="27"/>
      <c r="AB109">
        <f t="shared" si="11"/>
        <v>4.251580404313815E-2</v>
      </c>
    </row>
    <row r="110" spans="1:28" x14ac:dyDescent="0.15">
      <c r="A110">
        <v>54.5</v>
      </c>
      <c r="B110">
        <v>52</v>
      </c>
      <c r="C110">
        <v>108</v>
      </c>
      <c r="E110">
        <f>'5949'!P110</f>
        <v>-8.8070605518727731</v>
      </c>
      <c r="F110">
        <f>'5963'!P110</f>
        <v>10.070354946522418</v>
      </c>
      <c r="G110">
        <f>'5970'!P110</f>
        <v>4.4148747143910336</v>
      </c>
      <c r="H110">
        <f>'5974'!P110</f>
        <v>17.359201785356586</v>
      </c>
      <c r="I110">
        <f>'5984'!P110</f>
        <v>4.201123984187852</v>
      </c>
      <c r="J110">
        <f>'5995'!P110</f>
        <v>24.470927843737286</v>
      </c>
      <c r="K110">
        <f>'5998'!P110</f>
        <v>-0.95926838874023901</v>
      </c>
      <c r="L110" s="18">
        <f>'6112'!P110</f>
        <v>-2.7903498036589265</v>
      </c>
      <c r="M110">
        <f>'6114'!P110</f>
        <v>2.4114789052581558</v>
      </c>
      <c r="N110">
        <f>'6109'!P110</f>
        <v>-4.4809578720404808</v>
      </c>
      <c r="O110">
        <f>'6446'!P110</f>
        <v>-2.8906828537143237</v>
      </c>
      <c r="P110" s="18">
        <f>'6781'!P110</f>
        <v>-10.13935485867802</v>
      </c>
      <c r="Q110" s="18">
        <f>'6782'!P110</f>
        <v>-12.261481263115245</v>
      </c>
      <c r="R110" s="18">
        <f>'7038'!P110</f>
        <v>1.246976791685267</v>
      </c>
      <c r="S110" s="18">
        <f>'7041'!P110</f>
        <v>45.216359487706207</v>
      </c>
      <c r="T110" s="18">
        <f>'7042'!P110</f>
        <v>-1.602178893843154</v>
      </c>
      <c r="U110" s="18">
        <f>'7044'!P110</f>
        <v>-5.5008943432104687</v>
      </c>
      <c r="V110" s="1"/>
      <c r="W110" s="27">
        <f t="shared" si="9"/>
        <v>3.9090584281296894</v>
      </c>
      <c r="X110" s="27">
        <f t="shared" si="10"/>
        <v>3.0017472417918452</v>
      </c>
      <c r="Y110" s="27"/>
      <c r="AB110">
        <f t="shared" si="11"/>
        <v>0.72610525825895833</v>
      </c>
    </row>
    <row r="111" spans="1:28" x14ac:dyDescent="0.15">
      <c r="A111">
        <v>55</v>
      </c>
      <c r="B111">
        <v>52.5</v>
      </c>
      <c r="C111">
        <v>109</v>
      </c>
      <c r="E111">
        <f>'5949'!P111</f>
        <v>-8.1111978601291792</v>
      </c>
      <c r="F111">
        <f>'5963'!P111</f>
        <v>9.4896353717688271</v>
      </c>
      <c r="G111">
        <f>'5970'!P111</f>
        <v>4.423291843958121</v>
      </c>
      <c r="H111">
        <f>'5974'!P111</f>
        <v>16.896229942796399</v>
      </c>
      <c r="I111">
        <f>'5984'!P111</f>
        <v>2.9831113810185363</v>
      </c>
      <c r="J111">
        <f>'5995'!P111</f>
        <v>22.830808466434476</v>
      </c>
      <c r="K111">
        <f>'5998'!P111</f>
        <v>-1.7171522740941754</v>
      </c>
      <c r="L111" s="18">
        <f>'6112'!P111</f>
        <v>-1.5335242732399774</v>
      </c>
      <c r="M111">
        <f>'6114'!P111</f>
        <v>2.0693936095101231</v>
      </c>
      <c r="N111">
        <f>'6109'!P111</f>
        <v>-3.6790141817579043</v>
      </c>
      <c r="O111">
        <f>'6446'!P111</f>
        <v>-2.196460208025409</v>
      </c>
      <c r="P111" s="18">
        <f>'6781'!P111</f>
        <v>-7.735498939723251</v>
      </c>
      <c r="Q111" s="18">
        <f>'6782'!P111</f>
        <v>-12.875469638203008</v>
      </c>
      <c r="R111" s="18">
        <f>'7038'!P111</f>
        <v>-0.88847067065155205</v>
      </c>
      <c r="S111" s="18">
        <f>'7041'!P111</f>
        <v>44.300664191607716</v>
      </c>
      <c r="T111" s="18">
        <f>'7042'!P111</f>
        <v>-1.3526430837476811</v>
      </c>
      <c r="U111" s="18">
        <f>'7044'!P111</f>
        <v>-3.9127353337867765</v>
      </c>
      <c r="V111" s="1"/>
      <c r="W111" s="27">
        <f t="shared" si="9"/>
        <v>3.7686474380218029</v>
      </c>
      <c r="X111" s="27">
        <f t="shared" si="10"/>
        <v>2.8005683167991142</v>
      </c>
      <c r="Y111" s="27"/>
      <c r="AB111">
        <f t="shared" si="11"/>
        <v>0.26793466813507272</v>
      </c>
    </row>
    <row r="112" spans="1:28" x14ac:dyDescent="0.15">
      <c r="A112">
        <v>55.5</v>
      </c>
      <c r="B112">
        <v>53</v>
      </c>
      <c r="C112">
        <v>110</v>
      </c>
      <c r="E112">
        <f>'5949'!P112</f>
        <v>-8.7717192584616654</v>
      </c>
      <c r="F112">
        <f>'5963'!P112</f>
        <v>9.5117155574795973</v>
      </c>
      <c r="G112">
        <f>'5970'!P112</f>
        <v>2.9232206949466333</v>
      </c>
      <c r="H112">
        <f>'5974'!P112</f>
        <v>18.095093722987912</v>
      </c>
      <c r="I112">
        <f>'5984'!P112</f>
        <v>4.3674817932634848</v>
      </c>
      <c r="J112">
        <f>'5995'!P112</f>
        <v>21.000922339729915</v>
      </c>
      <c r="K112">
        <f>'5998'!P112</f>
        <v>-2.8479006439386096</v>
      </c>
      <c r="L112" s="18">
        <f>'6112'!P112</f>
        <v>-1.6007465761869664</v>
      </c>
      <c r="M112">
        <f>'6114'!P112</f>
        <v>2.8362846214171573</v>
      </c>
      <c r="N112">
        <f>'6109'!P112</f>
        <v>-3.1550913080852032</v>
      </c>
      <c r="O112">
        <f>'6446'!P112</f>
        <v>-3.0432240091981302</v>
      </c>
      <c r="P112" s="18">
        <f>'6781'!P112</f>
        <v>-6.0711998753608984</v>
      </c>
      <c r="Q112" s="18">
        <f>'6782'!P112</f>
        <v>-10.814002795393868</v>
      </c>
      <c r="R112" s="18">
        <f>'7038'!P112</f>
        <v>-2.1989903772959543</v>
      </c>
      <c r="S112" s="18">
        <f>'7041'!P112</f>
        <v>40.691217896717156</v>
      </c>
      <c r="T112" s="18">
        <f>'7042'!P112</f>
        <v>-1.8507043031929757</v>
      </c>
      <c r="U112" s="18">
        <f>'7044'!P112</f>
        <v>-1.1344472350673935</v>
      </c>
      <c r="V112" s="1"/>
      <c r="W112" s="27">
        <f t="shared" si="9"/>
        <v>3.5741851758140113</v>
      </c>
      <c r="X112" s="27">
        <f t="shared" si="10"/>
        <v>2.7975923403212106</v>
      </c>
      <c r="Y112" s="27"/>
      <c r="AB112">
        <f t="shared" si="11"/>
        <v>0.61776902261509536</v>
      </c>
    </row>
    <row r="113" spans="1:28" x14ac:dyDescent="0.15">
      <c r="A113">
        <v>56</v>
      </c>
      <c r="B113">
        <v>53.5</v>
      </c>
      <c r="C113">
        <v>111</v>
      </c>
      <c r="E113">
        <f>'5949'!P113</f>
        <v>-8.911668417906963</v>
      </c>
      <c r="F113">
        <f>'5963'!P113</f>
        <v>7.4219781156059099</v>
      </c>
      <c r="G113">
        <f>'5970'!P113</f>
        <v>1.4623729030262407</v>
      </c>
      <c r="H113">
        <f>'5974'!P113</f>
        <v>18.808848331372385</v>
      </c>
      <c r="I113">
        <f>'5984'!P113</f>
        <v>3.8653489949502755</v>
      </c>
      <c r="J113">
        <f>'5995'!P113</f>
        <v>20.382899344129243</v>
      </c>
      <c r="K113">
        <f>'5998'!P113</f>
        <v>0.20417060551234334</v>
      </c>
      <c r="L113" s="18">
        <f>'6112'!P113</f>
        <v>-2.0445778615156165</v>
      </c>
      <c r="M113">
        <f>'6114'!P113</f>
        <v>2.8056726790492443</v>
      </c>
      <c r="N113">
        <f>'6109'!P113</f>
        <v>-3.5680219639147754</v>
      </c>
      <c r="O113">
        <f>'6446'!P113</f>
        <v>-0.17056695347614986</v>
      </c>
      <c r="P113" s="18">
        <f>'6781'!P113</f>
        <v>-6.5792480807519507</v>
      </c>
      <c r="Q113" s="18">
        <f>'6782'!P113</f>
        <v>-11.317530474351081</v>
      </c>
      <c r="R113" s="18">
        <f>'7038'!P113</f>
        <v>-3.718967647284404</v>
      </c>
      <c r="S113" s="18">
        <f>'7041'!P113</f>
        <v>35.595186369800828</v>
      </c>
      <c r="T113" s="18">
        <f>'7042'!P113</f>
        <v>-2.2908660839519865</v>
      </c>
      <c r="U113" s="18">
        <f>'7044'!P113</f>
        <v>-3.5706778956142182</v>
      </c>
      <c r="V113" s="1"/>
      <c r="W113" s="27">
        <f t="shared" si="9"/>
        <v>3.6596777978938309</v>
      </c>
      <c r="X113" s="27">
        <f t="shared" si="10"/>
        <v>2.6940108853919642</v>
      </c>
      <c r="Y113" s="27"/>
      <c r="AB113">
        <f t="shared" si="11"/>
        <v>0.83327175426929201</v>
      </c>
    </row>
    <row r="114" spans="1:28" x14ac:dyDescent="0.15">
      <c r="A114">
        <v>56.5</v>
      </c>
      <c r="B114">
        <v>54</v>
      </c>
      <c r="C114">
        <v>112</v>
      </c>
      <c r="E114">
        <f>'5949'!P114</f>
        <v>-9.2869987202208737</v>
      </c>
      <c r="F114">
        <f>'5963'!P114</f>
        <v>10.54248335070915</v>
      </c>
      <c r="G114">
        <f>'5970'!P114</f>
        <v>1.391338177788809</v>
      </c>
      <c r="H114">
        <f>'5974'!P114</f>
        <v>18.336594373114778</v>
      </c>
      <c r="I114">
        <f>'5984'!P114</f>
        <v>3.5619320675364894</v>
      </c>
      <c r="J114">
        <f>'5995'!P114</f>
        <v>19.281240739755631</v>
      </c>
      <c r="K114">
        <f>'5998'!P114</f>
        <v>0.11593792737709659</v>
      </c>
      <c r="L114" s="18">
        <f>'6112'!P114</f>
        <v>-1.8065019558489011</v>
      </c>
      <c r="M114">
        <f>'6114'!P114</f>
        <v>1.8885180724293544</v>
      </c>
      <c r="N114">
        <f>'6109'!P114</f>
        <v>-3.4705898089894367</v>
      </c>
      <c r="O114">
        <f>'6446'!P114</f>
        <v>-3.8738862654171973</v>
      </c>
      <c r="P114" s="18">
        <f>'6781'!P114</f>
        <v>-6.9929534140122342</v>
      </c>
      <c r="Q114" s="18">
        <f>'6782'!P114</f>
        <v>-12.547809726659917</v>
      </c>
      <c r="R114" s="18">
        <f>'7038'!P114</f>
        <v>-3.3878827101963207</v>
      </c>
      <c r="S114" s="18">
        <f>'7041'!P114</f>
        <v>32.856502800822597</v>
      </c>
      <c r="T114" s="18">
        <f>'7042'!P114</f>
        <v>-2.3305071392603676</v>
      </c>
      <c r="U114" s="18">
        <f>'7044'!P114</f>
        <v>-3.2491385652549645</v>
      </c>
      <c r="V114" s="1"/>
      <c r="W114" s="27">
        <f t="shared" si="9"/>
        <v>3.334551632566809</v>
      </c>
      <c r="X114" s="27">
        <f t="shared" si="10"/>
        <v>2.7495391670619949</v>
      </c>
      <c r="Y114" s="27"/>
      <c r="AB114">
        <f t="shared" si="11"/>
        <v>0.7536380525829528</v>
      </c>
    </row>
    <row r="115" spans="1:28" x14ac:dyDescent="0.15">
      <c r="A115">
        <v>57</v>
      </c>
      <c r="B115">
        <v>54.5</v>
      </c>
      <c r="C115">
        <v>113</v>
      </c>
      <c r="E115">
        <f>'5949'!P115</f>
        <v>-8.8305472198854176</v>
      </c>
      <c r="F115">
        <f>'5963'!P115</f>
        <v>8.0056118224589898</v>
      </c>
      <c r="G115">
        <f>'5970'!P115</f>
        <v>-0.11737330574283955</v>
      </c>
      <c r="H115">
        <f>'5974'!P115</f>
        <v>16.214466612877533</v>
      </c>
      <c r="I115">
        <f>'5984'!P115</f>
        <v>2.9950254816632125</v>
      </c>
      <c r="J115">
        <f>'5995'!P115</f>
        <v>17.709972393580934</v>
      </c>
      <c r="K115">
        <f>'5998'!P115</f>
        <v>-1.9637322702436157</v>
      </c>
      <c r="L115" s="18">
        <f>'6112'!P115</f>
        <v>-1.7687824166167339</v>
      </c>
      <c r="M115">
        <f>'6114'!P115</f>
        <v>0.85887051205313214</v>
      </c>
      <c r="N115">
        <f>'6109'!P115</f>
        <v>-1.7075059013787846</v>
      </c>
      <c r="O115">
        <f>'6446'!P115</f>
        <v>-0.58338938138904595</v>
      </c>
      <c r="P115" s="18">
        <f>'6781'!P115</f>
        <v>-5.8161337379668314</v>
      </c>
      <c r="Q115" s="18">
        <f>'6782'!P115</f>
        <v>-10.323244015065319</v>
      </c>
      <c r="R115" s="18">
        <f>'7038'!P115</f>
        <v>-3.0272866791862807</v>
      </c>
      <c r="S115" s="18">
        <f>'7041'!P115</f>
        <v>29.850667154882554</v>
      </c>
      <c r="T115" s="18">
        <f>'7042'!P115</f>
        <v>-2.3297799335077274</v>
      </c>
      <c r="U115" s="18">
        <f>'7044'!P115</f>
        <v>-2.4080325262232827</v>
      </c>
      <c r="V115" s="1"/>
      <c r="W115" s="27">
        <f t="shared" si="9"/>
        <v>2.801146938852487</v>
      </c>
      <c r="X115" s="27">
        <f t="shared" si="10"/>
        <v>2.4351071221496756</v>
      </c>
      <c r="Y115" s="27"/>
      <c r="AB115">
        <f t="shared" si="11"/>
        <v>-0.35038134356594275</v>
      </c>
    </row>
    <row r="116" spans="1:28" x14ac:dyDescent="0.15">
      <c r="A116">
        <v>57.5</v>
      </c>
      <c r="B116">
        <v>55</v>
      </c>
      <c r="C116">
        <v>114</v>
      </c>
      <c r="E116">
        <f>'5949'!P116</f>
        <v>-7.9236164741907267</v>
      </c>
      <c r="F116">
        <f>'5963'!P116</f>
        <v>9.9365222000994287</v>
      </c>
      <c r="G116">
        <f>'5970'!P116</f>
        <v>-3.1921380921526615E-3</v>
      </c>
      <c r="H116">
        <f>'5974'!P116</f>
        <v>13.994008716053081</v>
      </c>
      <c r="I116">
        <f>'5984'!P116</f>
        <v>2.8891010701069302</v>
      </c>
      <c r="J116">
        <f>'5995'!P116</f>
        <v>15.701204862384269</v>
      </c>
      <c r="K116">
        <f>'5998'!P116</f>
        <v>-2.8954017874038516</v>
      </c>
      <c r="L116" s="18">
        <f>'6112'!P116</f>
        <v>-2.021588788689352</v>
      </c>
      <c r="M116">
        <f>'6114'!P116</f>
        <v>2.2525861683444899</v>
      </c>
      <c r="N116">
        <f>'6109'!P116</f>
        <v>-3.3957329285810585</v>
      </c>
      <c r="O116">
        <f>'6446'!P116</f>
        <v>-3.2031800495195086</v>
      </c>
      <c r="P116" s="18">
        <f>'6781'!P116</f>
        <v>-6.2326958392014342</v>
      </c>
      <c r="Q116" s="18">
        <f>'6782'!P116</f>
        <v>-10.924941189207287</v>
      </c>
      <c r="R116" s="18">
        <f>'7038'!P116</f>
        <v>-2.2069680878247526</v>
      </c>
      <c r="S116" s="18">
        <f>'7041'!P116</f>
        <v>28.241012716010783</v>
      </c>
      <c r="T116" s="18">
        <f>'7042'!P116</f>
        <v>-1.6091062032457242</v>
      </c>
      <c r="U116" s="18">
        <f>'7044'!P116</f>
        <v>0.45609332511041495</v>
      </c>
      <c r="V116" s="1"/>
      <c r="W116" s="27">
        <f t="shared" si="9"/>
        <v>2.3027918955010493</v>
      </c>
      <c r="X116" s="27">
        <f t="shared" si="10"/>
        <v>2.3222824329185423</v>
      </c>
      <c r="Y116" s="27"/>
      <c r="AB116">
        <f t="shared" si="11"/>
        <v>-1.0123904633907523</v>
      </c>
    </row>
    <row r="117" spans="1:28" x14ac:dyDescent="0.15">
      <c r="A117">
        <v>58</v>
      </c>
      <c r="B117">
        <v>55.5</v>
      </c>
      <c r="C117">
        <v>115</v>
      </c>
      <c r="E117">
        <f>'5949'!P117</f>
        <v>-7.8546871949083359</v>
      </c>
      <c r="F117">
        <f>'5963'!P117</f>
        <v>8.4298943455277922</v>
      </c>
      <c r="G117">
        <f>'5970'!P117</f>
        <v>-0.44810673324588296</v>
      </c>
      <c r="H117">
        <f>'5974'!P117</f>
        <v>13.375075836131197</v>
      </c>
      <c r="I117">
        <f>'5984'!P117</f>
        <v>1.3947392190896559</v>
      </c>
      <c r="J117">
        <f>'5995'!P117</f>
        <v>13.854281162106794</v>
      </c>
      <c r="K117">
        <f>'5998'!P117</f>
        <v>-1.1274010682149331</v>
      </c>
      <c r="L117" s="18">
        <f>'6112'!P117</f>
        <v>-1.2758613147953635</v>
      </c>
      <c r="M117">
        <f>'6114'!P117</f>
        <v>0.88924587234971253</v>
      </c>
      <c r="N117">
        <f>'6109'!P117</f>
        <v>-3.3051501961548699</v>
      </c>
      <c r="O117">
        <f>'6446'!P117</f>
        <v>-1.121819027585693</v>
      </c>
      <c r="P117" s="18">
        <f>'6781'!P117</f>
        <v>-6.273255078247832</v>
      </c>
      <c r="Q117" s="18">
        <f>'6782'!P117</f>
        <v>-9.9758005089668416</v>
      </c>
      <c r="R117" s="18">
        <f>'7038'!P117</f>
        <v>-2.4486320324001785</v>
      </c>
      <c r="S117" s="18">
        <f>'7041'!P117</f>
        <v>25.597969992456814</v>
      </c>
      <c r="T117" s="18">
        <f>'7042'!P117</f>
        <v>-0.78804580942235281</v>
      </c>
      <c r="U117" s="18">
        <f>'7044'!P117</f>
        <v>-0.4031841037866693</v>
      </c>
      <c r="V117" s="1"/>
      <c r="W117" s="27">
        <f t="shared" si="9"/>
        <v>2.0736555363909157</v>
      </c>
      <c r="X117" s="27">
        <f t="shared" si="10"/>
        <v>2.0765151664093202</v>
      </c>
      <c r="Y117" s="27"/>
      <c r="AB117">
        <f t="shared" si="11"/>
        <v>-0.78496288041578799</v>
      </c>
    </row>
    <row r="118" spans="1:28" x14ac:dyDescent="0.15">
      <c r="A118">
        <v>58.5</v>
      </c>
      <c r="B118">
        <v>56</v>
      </c>
      <c r="C118">
        <v>116</v>
      </c>
      <c r="E118">
        <f>'5949'!P118</f>
        <v>-7.2251725896420798</v>
      </c>
      <c r="F118">
        <f>'5963'!P118</f>
        <v>9.3523686619051034</v>
      </c>
      <c r="G118">
        <f>'5970'!P118</f>
        <v>-2.7822753830465162E-3</v>
      </c>
      <c r="H118">
        <f>'5974'!P118</f>
        <v>10.095142042482804</v>
      </c>
      <c r="I118">
        <f>'5984'!P118</f>
        <v>0.7645194510636556</v>
      </c>
      <c r="J118">
        <f>'5995'!P118</f>
        <v>12.236820355048767</v>
      </c>
      <c r="K118">
        <f>'5998'!P118</f>
        <v>-0.61986125129368064</v>
      </c>
      <c r="L118" s="18">
        <f>'6112'!P118</f>
        <v>-0.74568710036853014</v>
      </c>
      <c r="M118">
        <f>'6114'!P118</f>
        <v>1.9189849619197716</v>
      </c>
      <c r="N118">
        <f>'6109'!P118</f>
        <v>-3.1033136179876313</v>
      </c>
      <c r="O118">
        <f>'6446'!P118</f>
        <v>-0.84269852989405436</v>
      </c>
      <c r="P118" s="18">
        <f>'6781'!P118</f>
        <v>-7.5522867807514285</v>
      </c>
      <c r="Q118" s="18">
        <f>'6782'!P118</f>
        <v>-10.295408790093983</v>
      </c>
      <c r="R118" s="18">
        <f>'7038'!P118</f>
        <v>-0.75068293766034788</v>
      </c>
      <c r="S118" s="18">
        <f>'7041'!P118</f>
        <v>25.193937135049509</v>
      </c>
      <c r="T118" s="18">
        <f>'7042'!P118</f>
        <v>-0.27776249812484849</v>
      </c>
      <c r="U118" s="18">
        <f>'7044'!P118</f>
        <v>0.64237758490211649</v>
      </c>
      <c r="V118" s="1"/>
      <c r="W118" s="27">
        <f t="shared" si="9"/>
        <v>1.9843927370773706</v>
      </c>
      <c r="X118" s="27">
        <f t="shared" si="10"/>
        <v>1.8179748932557038</v>
      </c>
      <c r="Y118" s="27"/>
      <c r="AB118">
        <f t="shared" si="11"/>
        <v>-0.31132176333836359</v>
      </c>
    </row>
    <row r="119" spans="1:28" x14ac:dyDescent="0.15">
      <c r="A119">
        <v>59</v>
      </c>
      <c r="B119">
        <v>56.5</v>
      </c>
      <c r="C119">
        <v>117</v>
      </c>
      <c r="E119">
        <f>'5949'!P119</f>
        <v>-7.7593234450389774</v>
      </c>
      <c r="F119">
        <f>'5963'!P119</f>
        <v>8.0132270123213853</v>
      </c>
      <c r="G119">
        <f>'5970'!P119</f>
        <v>-0.54131766992931485</v>
      </c>
      <c r="H119">
        <f>'5974'!P119</f>
        <v>10.504816782619544</v>
      </c>
      <c r="I119">
        <f>'5984'!P119</f>
        <v>-7.2172606478675516E-2</v>
      </c>
      <c r="J119">
        <f>'5995'!P119</f>
        <v>12.479440527782973</v>
      </c>
      <c r="K119">
        <f>'5998'!P119</f>
        <v>-0.23822903740148196</v>
      </c>
      <c r="L119" s="18">
        <f>'6112'!P119</f>
        <v>-3.5004425334090037</v>
      </c>
      <c r="M119">
        <f>'6114'!P119</f>
        <v>0.8261278302041718</v>
      </c>
      <c r="N119">
        <f>'6109'!P119</f>
        <v>-3.1274818438169629</v>
      </c>
      <c r="O119">
        <f>'6446'!P119</f>
        <v>-1.0557541795312355</v>
      </c>
      <c r="P119" s="18">
        <f>'6781'!P119</f>
        <v>-8.0783669785258478</v>
      </c>
      <c r="Q119" s="18">
        <f>'6782'!P119</f>
        <v>-9.4267502756307398</v>
      </c>
      <c r="R119" s="18">
        <f>'7038'!P119</f>
        <v>-1.0661199627231688E-2</v>
      </c>
      <c r="S119" s="18">
        <f>'7041'!P119</f>
        <v>21.351306419401876</v>
      </c>
      <c r="T119" s="18">
        <f>'7042'!P119</f>
        <v>0.95056648574745861</v>
      </c>
      <c r="U119" s="18">
        <f>'7044'!P119</f>
        <v>4.326936978070921</v>
      </c>
      <c r="V119" s="1"/>
      <c r="W119" s="27">
        <f t="shared" si="9"/>
        <v>1.4117173488474932</v>
      </c>
      <c r="X119" s="27">
        <f t="shared" si="10"/>
        <v>1.8896138274715939</v>
      </c>
      <c r="Y119" s="27"/>
      <c r="AB119">
        <f t="shared" si="11"/>
        <v>-0.38977335366539839</v>
      </c>
    </row>
    <row r="120" spans="1:28" x14ac:dyDescent="0.15">
      <c r="A120">
        <v>59.5</v>
      </c>
      <c r="B120">
        <v>57</v>
      </c>
      <c r="C120">
        <v>118</v>
      </c>
      <c r="E120">
        <f>'5949'!P120</f>
        <v>-6.9006856171647328</v>
      </c>
      <c r="F120">
        <f>'5963'!P120</f>
        <v>8.2509628373586086</v>
      </c>
      <c r="G120">
        <f>'5970'!P120</f>
        <v>-0.51958670760733172</v>
      </c>
      <c r="H120">
        <f>'5974'!P120</f>
        <v>8.8572265659740363</v>
      </c>
      <c r="I120">
        <f>'5984'!P120</f>
        <v>-1.3737357203261489</v>
      </c>
      <c r="J120">
        <f>'5995'!P120</f>
        <v>10.437884860581873</v>
      </c>
      <c r="K120">
        <f>'5998'!P120</f>
        <v>-0.45703333385771239</v>
      </c>
      <c r="L120" s="18">
        <f>'6112'!P120</f>
        <v>-3.1488262924096406</v>
      </c>
      <c r="M120">
        <f>'6114'!P120</f>
        <v>1.5430207402687508</v>
      </c>
      <c r="N120">
        <f>'6109'!P120</f>
        <v>-3.30543728459195</v>
      </c>
      <c r="O120">
        <f>'6446'!P120</f>
        <v>-0.52329508462035756</v>
      </c>
      <c r="P120" s="18">
        <f>'6781'!P120</f>
        <v>-8.2531590396775449</v>
      </c>
      <c r="Q120" s="18">
        <f>'6782'!P120</f>
        <v>-8.2102430537644615</v>
      </c>
      <c r="R120" s="18">
        <f>'7038'!P120</f>
        <v>-0.48461160339563464</v>
      </c>
      <c r="S120" s="18">
        <f>'7041'!P120</f>
        <v>19.565354386949281</v>
      </c>
      <c r="T120" s="18">
        <f>'7042'!P120</f>
        <v>-1.3529163031947824</v>
      </c>
      <c r="U120" s="18">
        <f>'7044'!P120</f>
        <v>2.3329763387062146</v>
      </c>
      <c r="V120" s="1"/>
      <c r="W120" s="27">
        <f t="shared" si="9"/>
        <v>1.1691359057823085</v>
      </c>
      <c r="X120" s="27">
        <f t="shared" si="10"/>
        <v>1.6893351547630195</v>
      </c>
      <c r="Y120" s="27"/>
      <c r="AB120">
        <f t="shared" si="11"/>
        <v>-0.52144089611384459</v>
      </c>
    </row>
    <row r="121" spans="1:28" x14ac:dyDescent="0.15">
      <c r="A121">
        <v>60</v>
      </c>
      <c r="B121">
        <v>57.5</v>
      </c>
      <c r="C121">
        <v>119</v>
      </c>
      <c r="E121">
        <f>'5949'!P121</f>
        <v>-6.1949854422384831</v>
      </c>
      <c r="F121">
        <f>'5963'!P121</f>
        <v>7.9231871927758384</v>
      </c>
      <c r="G121">
        <f>'5970'!P121</f>
        <v>-1.2493695101517661</v>
      </c>
      <c r="H121">
        <f>'5974'!P121</f>
        <v>7.6348780777712673</v>
      </c>
      <c r="I121">
        <f>'5984'!P121</f>
        <v>-2.0336153254806018</v>
      </c>
      <c r="J121">
        <f>'5995'!P121</f>
        <v>9.2841958430369171</v>
      </c>
      <c r="K121">
        <f>'5998'!P121</f>
        <v>-0.69668924773646168</v>
      </c>
      <c r="L121" s="18">
        <f>'6112'!P121</f>
        <v>-1.8976844901850258</v>
      </c>
      <c r="M121">
        <f>'6114'!P121</f>
        <v>1.8792403644791147</v>
      </c>
      <c r="N121">
        <f>'6109'!P121</f>
        <v>-3.5467449409245519</v>
      </c>
      <c r="O121">
        <f>'6446'!P121</f>
        <v>-1.4302764616227182</v>
      </c>
      <c r="P121" s="18">
        <f>'6781'!P121</f>
        <v>-7.9056692636985186</v>
      </c>
      <c r="Q121" s="18">
        <f>'6782'!P121</f>
        <v>-8.330592299367634</v>
      </c>
      <c r="R121" s="18">
        <f>'7038'!P121</f>
        <v>-0.63690579792828506</v>
      </c>
      <c r="S121" s="18">
        <f>'7041'!P121</f>
        <v>14.637445005613529</v>
      </c>
      <c r="T121" s="18">
        <f>'7042'!P121</f>
        <v>0.55454277056769108</v>
      </c>
      <c r="U121" s="18">
        <f>'7044'!P121</f>
        <v>1.090892112847671</v>
      </c>
      <c r="V121" s="1"/>
      <c r="W121" s="27">
        <f t="shared" si="9"/>
        <v>0.87928509633850249</v>
      </c>
      <c r="X121" s="27">
        <f t="shared" si="10"/>
        <v>1.5523517734123082</v>
      </c>
      <c r="Y121" s="27"/>
      <c r="AB121">
        <f t="shared" si="11"/>
        <v>-1.3398229858872421</v>
      </c>
    </row>
    <row r="122" spans="1:28" x14ac:dyDescent="0.15">
      <c r="A122">
        <v>60.5</v>
      </c>
      <c r="B122">
        <v>58</v>
      </c>
      <c r="C122">
        <v>120</v>
      </c>
      <c r="E122">
        <f>'5949'!P122</f>
        <v>-4.7369360363820405</v>
      </c>
      <c r="F122">
        <f>'5963'!P122</f>
        <v>6.5481829368511839</v>
      </c>
      <c r="G122">
        <f>'5970'!P122</f>
        <v>-1.2599464385269992</v>
      </c>
      <c r="H122">
        <f>'5974'!P122</f>
        <v>8.3935021956350546</v>
      </c>
      <c r="I122">
        <f>'5984'!P122</f>
        <v>-2.9249042338920037</v>
      </c>
      <c r="J122">
        <f>'5995'!P122</f>
        <v>6.8215876500585066</v>
      </c>
      <c r="K122">
        <f>'5998'!P122</f>
        <v>-1.7634933584850405</v>
      </c>
      <c r="L122" s="18">
        <f>'6112'!P122</f>
        <v>-1.9377182139892459</v>
      </c>
      <c r="M122">
        <f>'6114'!P122</f>
        <v>2.4092399322382723</v>
      </c>
      <c r="N122">
        <f>'6109'!P122</f>
        <v>-6.029338378548502</v>
      </c>
      <c r="O122">
        <f>'6446'!P122</f>
        <v>-2.7646736101760401</v>
      </c>
      <c r="P122" s="18">
        <f>'6781'!P122</f>
        <v>-7.8967035451030325</v>
      </c>
      <c r="Q122" s="18">
        <f>'6782'!P122</f>
        <v>-8.382932762403712</v>
      </c>
      <c r="R122" s="18">
        <f>'7038'!P122</f>
        <v>-0.68556115719294475</v>
      </c>
      <c r="S122" s="18">
        <f>'7041'!P122</f>
        <v>13.291384720359945</v>
      </c>
      <c r="T122" s="18">
        <f>'7042'!P122</f>
        <v>-1.7064194658640186</v>
      </c>
      <c r="U122" s="18">
        <f>'7044'!P122</f>
        <v>3.6523931613180891</v>
      </c>
      <c r="V122" s="1"/>
      <c r="W122" s="27">
        <f t="shared" si="9"/>
        <v>0.25050022225301316</v>
      </c>
      <c r="X122" s="27">
        <f t="shared" si="10"/>
        <v>1.5027850357390806</v>
      </c>
      <c r="Y122" s="27"/>
      <c r="AB122">
        <f t="shared" si="11"/>
        <v>-1.8506057862371432</v>
      </c>
    </row>
    <row r="123" spans="1:28" x14ac:dyDescent="0.15">
      <c r="A123">
        <v>61</v>
      </c>
      <c r="B123">
        <v>58.5</v>
      </c>
      <c r="C123">
        <v>121</v>
      </c>
      <c r="E123">
        <f>'5949'!P123</f>
        <v>-4.7053635154964661</v>
      </c>
      <c r="F123">
        <f>'5963'!P123</f>
        <v>7.0666856014350019</v>
      </c>
      <c r="G123">
        <f>'5970'!P123</f>
        <v>-0.7545943711926083</v>
      </c>
      <c r="H123">
        <f>'5974'!P123</f>
        <v>9.140671279014672</v>
      </c>
      <c r="I123">
        <f>'5984'!P123</f>
        <v>-3.4175417903124927</v>
      </c>
      <c r="J123">
        <f>'5995'!P123</f>
        <v>6.2585520710329314</v>
      </c>
      <c r="K123">
        <f>'5998'!P123</f>
        <v>-2.7077554727960655</v>
      </c>
      <c r="L123" s="18">
        <f>'6112'!P123</f>
        <v>-1.4536260312967528</v>
      </c>
      <c r="M123">
        <f>'6114'!P123</f>
        <v>3.3218136706040853</v>
      </c>
      <c r="N123">
        <f>'6109'!P123</f>
        <v>-5.5503030825104203</v>
      </c>
      <c r="O123">
        <f>'6446'!P123</f>
        <v>-1.6308250663051711</v>
      </c>
      <c r="P123" s="18">
        <f>'6781'!P123</f>
        <v>-6.5673578757829638</v>
      </c>
      <c r="Q123" s="18">
        <f>'6782'!P123</f>
        <v>-8.847502511351081</v>
      </c>
      <c r="R123" s="18">
        <f>'7038'!P123</f>
        <v>-1.4169852878036464</v>
      </c>
      <c r="S123" s="18">
        <f>'7041'!P123</f>
        <v>10.853763165271085</v>
      </c>
      <c r="T123" s="18">
        <f>'7042'!P123</f>
        <v>-2.6670319970580918</v>
      </c>
      <c r="U123" s="18">
        <f>'7044'!P123</f>
        <v>4.6440427636451274</v>
      </c>
      <c r="V123" s="1"/>
      <c r="W123" s="27">
        <f t="shared" si="9"/>
        <v>0.50615575383424649</v>
      </c>
      <c r="X123" s="27">
        <f t="shared" si="10"/>
        <v>1.5320087235703097</v>
      </c>
      <c r="Y123" s="27"/>
      <c r="AB123">
        <f t="shared" si="11"/>
        <v>-1.542225548800962</v>
      </c>
    </row>
    <row r="124" spans="1:28" x14ac:dyDescent="0.15">
      <c r="A124">
        <v>61.5</v>
      </c>
      <c r="B124">
        <v>59</v>
      </c>
      <c r="C124">
        <v>122</v>
      </c>
      <c r="E124">
        <f>'5949'!P124</f>
        <v>-4.6976251665108197</v>
      </c>
      <c r="F124">
        <f>'5963'!P124</f>
        <v>5.9168875670872128</v>
      </c>
      <c r="G124">
        <f>'5970'!P124</f>
        <v>-0.46286134951448621</v>
      </c>
      <c r="H124">
        <f>'5974'!P124</f>
        <v>7.6614880421185108</v>
      </c>
      <c r="I124">
        <f>'5984'!P124</f>
        <v>-4.3146055280972631</v>
      </c>
      <c r="J124">
        <f>'5995'!P124</f>
        <v>5.777644858030607</v>
      </c>
      <c r="K124">
        <f>'5998'!P124</f>
        <v>-0.6809521237463374</v>
      </c>
      <c r="L124" s="18">
        <f>'6112'!P124</f>
        <v>-0.98061915319566839</v>
      </c>
      <c r="M124">
        <f>'6114'!P124</f>
        <v>3.5713525702923574</v>
      </c>
      <c r="N124">
        <f>'6109'!P124</f>
        <v>-5.6528161022645831</v>
      </c>
      <c r="O124">
        <f>'6446'!P124</f>
        <v>-2.4472992015547477</v>
      </c>
      <c r="P124" s="18">
        <f>'6781'!P124</f>
        <v>-5.2458471284212065</v>
      </c>
      <c r="Q124" s="18">
        <f>'6782'!P124</f>
        <v>-8.2146985146981546</v>
      </c>
      <c r="R124" s="18">
        <f>'7038'!P124</f>
        <v>-0.64217946089993572</v>
      </c>
      <c r="S124" s="18">
        <f>'7041'!P124</f>
        <v>7.4860628671565941</v>
      </c>
      <c r="T124" s="18">
        <f>'7042'!P124</f>
        <v>-3.2447241263958273</v>
      </c>
      <c r="U124" s="18">
        <f>'7044'!P124</f>
        <v>1.5537011162369325</v>
      </c>
      <c r="V124" s="1"/>
      <c r="W124" s="27">
        <f t="shared" si="9"/>
        <v>0.33550858296770758</v>
      </c>
      <c r="X124" s="27">
        <f t="shared" si="10"/>
        <v>1.4105837842720594</v>
      </c>
      <c r="Y124" s="27"/>
      <c r="AB124">
        <f t="shared" si="11"/>
        <v>-0.83078563847100284</v>
      </c>
    </row>
    <row r="125" spans="1:28" x14ac:dyDescent="0.15">
      <c r="A125">
        <v>62</v>
      </c>
      <c r="B125">
        <v>59.5</v>
      </c>
      <c r="C125">
        <v>123</v>
      </c>
      <c r="E125">
        <f>'5949'!P125</f>
        <v>-3.5984266940970064</v>
      </c>
      <c r="F125">
        <f>'5963'!P125</f>
        <v>6.7151030072399749</v>
      </c>
      <c r="G125">
        <f>'5970'!P125</f>
        <v>-0.39011052896835252</v>
      </c>
      <c r="H125">
        <f>'5974'!P125</f>
        <v>7.7669044924790516</v>
      </c>
      <c r="I125">
        <f>'5984'!P125</f>
        <v>-4.3930143681130236</v>
      </c>
      <c r="J125">
        <f>'5995'!P125</f>
        <v>3.8657913073575503</v>
      </c>
      <c r="K125">
        <f>'5998'!P125</f>
        <v>-0.39273662897946332</v>
      </c>
      <c r="L125" s="18">
        <f>'6112'!P125</f>
        <v>-0.1377556983812826</v>
      </c>
      <c r="M125">
        <f>'6114'!P125</f>
        <v>4.234891917463961</v>
      </c>
      <c r="N125">
        <f>'6109'!P125</f>
        <v>-6.4510628551321449</v>
      </c>
      <c r="O125">
        <f>'6446'!P125</f>
        <v>-2.0898085535806628</v>
      </c>
      <c r="P125" s="18">
        <f>'6781'!P125</f>
        <v>-5.7621598485334937</v>
      </c>
      <c r="Q125" s="18">
        <f>'6782'!P125</f>
        <v>-7.4499698196164159</v>
      </c>
      <c r="R125" s="18">
        <f>'7038'!P125</f>
        <v>1.1444773868538756</v>
      </c>
      <c r="S125" s="18">
        <f>'7041'!P125</f>
        <v>5.1807231798578472</v>
      </c>
      <c r="T125" s="18">
        <f>'7042'!P125</f>
        <v>-3.838204272701625</v>
      </c>
      <c r="U125" s="18">
        <f>'7044'!P125</f>
        <v>0.20141344447418422</v>
      </c>
      <c r="V125" s="1"/>
      <c r="W125" s="27">
        <f t="shared" si="9"/>
        <v>0.46634321793532757</v>
      </c>
      <c r="X125" s="27">
        <f t="shared" si="10"/>
        <v>1.3962937838546763</v>
      </c>
      <c r="Y125" s="27"/>
      <c r="AB125">
        <f t="shared" si="11"/>
        <v>-0.39142357897390789</v>
      </c>
    </row>
    <row r="126" spans="1:28" x14ac:dyDescent="0.15">
      <c r="A126">
        <v>62.5</v>
      </c>
      <c r="B126">
        <v>60</v>
      </c>
      <c r="C126">
        <v>124</v>
      </c>
      <c r="E126">
        <f>'5949'!P126</f>
        <v>-1.4852377960358991</v>
      </c>
      <c r="F126">
        <f>'5963'!P126</f>
        <v>5.489528599219077</v>
      </c>
      <c r="G126">
        <f>'5970'!P126</f>
        <v>0.91507346847599091</v>
      </c>
      <c r="H126">
        <f>'5974'!P126</f>
        <v>7.6941616462347397</v>
      </c>
      <c r="I126">
        <f>'5984'!P126</f>
        <v>-5.344113485897676</v>
      </c>
      <c r="J126">
        <f>'5995'!P126</f>
        <v>3.6396257400314727</v>
      </c>
      <c r="K126">
        <f>'5998'!P126</f>
        <v>-0.49398887968633903</v>
      </c>
      <c r="L126" s="18">
        <f>'6112'!P126</f>
        <v>-0.27923850284619861</v>
      </c>
      <c r="M126">
        <f>'6114'!P126</f>
        <v>3.3340567300551358</v>
      </c>
      <c r="N126">
        <f>'6109'!P126</f>
        <v>-5.1136105304112807</v>
      </c>
      <c r="O126">
        <f>'6446'!P126</f>
        <v>-1.9599777114004002</v>
      </c>
      <c r="P126" s="18">
        <f>'6781'!P126</f>
        <v>-4.8523053358470198</v>
      </c>
      <c r="Q126" s="18">
        <f>'6782'!P126</f>
        <v>-10.299706778787533</v>
      </c>
      <c r="R126" s="18">
        <f>'7038'!P126</f>
        <v>3.343646445899775</v>
      </c>
      <c r="S126" s="18">
        <f>'7041'!P126</f>
        <v>5.6233575843167047</v>
      </c>
      <c r="T126" s="18">
        <f>'7042'!P126</f>
        <v>-3.4920333774943266</v>
      </c>
      <c r="U126" s="18">
        <f>'7044'!P126</f>
        <v>-1.0969614358652879</v>
      </c>
      <c r="V126" s="1"/>
      <c r="W126" s="27">
        <f t="shared" si="9"/>
        <v>0.58147993433987499</v>
      </c>
      <c r="X126" s="27">
        <f t="shared" si="10"/>
        <v>1.2500687747865615</v>
      </c>
      <c r="Y126" s="27"/>
      <c r="AB126">
        <f t="shared" si="11"/>
        <v>-0.38661369126626882</v>
      </c>
    </row>
    <row r="127" spans="1:28" x14ac:dyDescent="0.15">
      <c r="A127">
        <v>63</v>
      </c>
      <c r="B127">
        <v>60.5</v>
      </c>
      <c r="C127">
        <v>125</v>
      </c>
      <c r="E127">
        <f>'5949'!P127</f>
        <v>-0.70776396706016398</v>
      </c>
      <c r="F127">
        <f>'5963'!P127</f>
        <v>6.7355055047065697</v>
      </c>
      <c r="G127">
        <f>'5970'!P127</f>
        <v>1.3385018860570665</v>
      </c>
      <c r="H127">
        <f>'5974'!P127</f>
        <v>5.6688735755885888</v>
      </c>
      <c r="I127">
        <f>'5984'!P127</f>
        <v>-4.8737024881918298</v>
      </c>
      <c r="J127">
        <f>'5995'!P127</f>
        <v>2.6207683816104614</v>
      </c>
      <c r="K127">
        <f>'5998'!P127</f>
        <v>0.30730867382297972</v>
      </c>
      <c r="L127" s="18">
        <f>'6112'!P127</f>
        <v>-2.305592025364517</v>
      </c>
      <c r="M127">
        <f>'6114'!P127</f>
        <v>2.4016237461583949</v>
      </c>
      <c r="N127">
        <f>'6109'!P127</f>
        <v>-6.1613063190543258</v>
      </c>
      <c r="O127">
        <f>'6446'!P127</f>
        <v>-2.2637688969578447</v>
      </c>
      <c r="P127" s="18">
        <f>'6781'!P127</f>
        <v>-3.9652673978700363</v>
      </c>
      <c r="Q127" s="18">
        <f>'6782'!P127</f>
        <v>-10.434511791737199</v>
      </c>
      <c r="R127" s="18">
        <f>'7038'!P127</f>
        <v>4.1631687973620659</v>
      </c>
      <c r="S127" s="18">
        <f>'7041'!P127</f>
        <v>9.4993903420855084</v>
      </c>
      <c r="T127" s="18">
        <f>'7042'!P127</f>
        <v>-2.6690769658756563</v>
      </c>
      <c r="U127" s="18">
        <f>'7044'!P127</f>
        <v>-2.7140352353599329</v>
      </c>
      <c r="V127" s="1"/>
      <c r="W127" s="27">
        <f t="shared" si="9"/>
        <v>0.25094982466503468</v>
      </c>
      <c r="X127" s="27">
        <f t="shared" si="10"/>
        <v>1.2209857532060822</v>
      </c>
      <c r="Y127" s="27"/>
      <c r="AB127">
        <f t="shared" si="11"/>
        <v>-0.20022764661859216</v>
      </c>
    </row>
    <row r="128" spans="1:28" x14ac:dyDescent="0.15">
      <c r="A128">
        <v>63.5</v>
      </c>
      <c r="B128">
        <v>61</v>
      </c>
      <c r="C128">
        <v>126</v>
      </c>
      <c r="E128">
        <f>'5949'!P128</f>
        <v>-0.77316280891544842</v>
      </c>
      <c r="F128">
        <f>'5963'!P128</f>
        <v>6.9088990641929291</v>
      </c>
      <c r="G128">
        <f>'5970'!P128</f>
        <v>1.0681623826917763</v>
      </c>
      <c r="H128">
        <f>'5974'!P128</f>
        <v>6.3913938970747814</v>
      </c>
      <c r="I128">
        <f>'5984'!P128</f>
        <v>-3.4010885170679095</v>
      </c>
      <c r="J128">
        <f>'5995'!P128</f>
        <v>0.69367197078967902</v>
      </c>
      <c r="K128">
        <f>'5998'!P128</f>
        <v>2.0997676423687262</v>
      </c>
      <c r="L128" s="18">
        <f>'6112'!P128</f>
        <v>-6.378351173425352E-2</v>
      </c>
      <c r="M128">
        <f>'6114'!P128</f>
        <v>3.169035959943066</v>
      </c>
      <c r="N128">
        <f>'6109'!P128</f>
        <v>-6.8106696013122194</v>
      </c>
      <c r="O128">
        <f>'6446'!P128</f>
        <v>-1.3901430793553895</v>
      </c>
      <c r="P128" s="18">
        <f>'6781'!P128</f>
        <v>-2.2806847700443078</v>
      </c>
      <c r="Q128" s="18">
        <f>'6782'!P128</f>
        <v>-9.722194048100949</v>
      </c>
      <c r="R128" s="18">
        <f>'7038'!P128</f>
        <v>4.4164936265423016</v>
      </c>
      <c r="S128" s="18">
        <f>'7041'!P128</f>
        <v>12.032251628598274</v>
      </c>
      <c r="T128" s="18">
        <f>'7042'!P128</f>
        <v>-1.2769051099788422</v>
      </c>
      <c r="U128" s="18">
        <f>'7044'!P128</f>
        <v>-1.5406280557559981</v>
      </c>
      <c r="V128" s="1"/>
      <c r="W128" s="27">
        <f t="shared" si="9"/>
        <v>0.71746212715233948</v>
      </c>
      <c r="X128" s="27">
        <f t="shared" si="10"/>
        <v>1.2040894952989074</v>
      </c>
      <c r="Y128" s="27"/>
      <c r="AB128">
        <f t="shared" si="11"/>
        <v>0.31494422952771278</v>
      </c>
    </row>
    <row r="129" spans="1:28" x14ac:dyDescent="0.15">
      <c r="A129">
        <v>64</v>
      </c>
      <c r="B129">
        <v>61.5</v>
      </c>
      <c r="C129">
        <v>127</v>
      </c>
      <c r="E129">
        <f>'5949'!P129</f>
        <v>-1.1999705878357894</v>
      </c>
      <c r="F129">
        <f>'5963'!P129</f>
        <v>5.3975994815665489</v>
      </c>
      <c r="G129">
        <f>'5970'!P129</f>
        <v>0.32177418463937646</v>
      </c>
      <c r="H129">
        <f>'5974'!P129</f>
        <v>6.578957185292805</v>
      </c>
      <c r="I129">
        <f>'5984'!P129</f>
        <v>-2.1671235726095279</v>
      </c>
      <c r="J129">
        <f>'5995'!P129</f>
        <v>0.61414796774592018</v>
      </c>
      <c r="K129">
        <f>'5998'!P129</f>
        <v>1.5188738192849192</v>
      </c>
      <c r="L129" s="18">
        <f>'6112'!P129</f>
        <v>-0.54670129192237671</v>
      </c>
      <c r="M129">
        <f>'6114'!P129</f>
        <v>3.9412428048831818</v>
      </c>
      <c r="N129">
        <f>'6109'!P129</f>
        <v>-6.6182246422208362</v>
      </c>
      <c r="O129">
        <f>'6446'!P129</f>
        <v>-0.96239944045021419</v>
      </c>
      <c r="P129" s="18">
        <f>'6781'!P129</f>
        <v>-2.098142783305577</v>
      </c>
      <c r="Q129" s="18">
        <f>'6782'!P129</f>
        <v>-9.5266472511632543</v>
      </c>
      <c r="R129" s="18">
        <f>'7038'!P129</f>
        <v>3.7289344766226806</v>
      </c>
      <c r="S129" s="18">
        <f>'7041'!P129</f>
        <v>12.620511971323072</v>
      </c>
      <c r="T129" s="18">
        <f>'7042'!P129</f>
        <v>-1.6517568455241687</v>
      </c>
      <c r="U129" s="18">
        <f>'7044'!P129</f>
        <v>-1.9009401277996472</v>
      </c>
      <c r="V129" s="1"/>
      <c r="W129" s="27">
        <f t="shared" si="9"/>
        <v>0.62528871894309146</v>
      </c>
      <c r="X129" s="27">
        <f t="shared" si="10"/>
        <v>1.1184378199327387</v>
      </c>
      <c r="Y129" s="27"/>
      <c r="AB129">
        <f t="shared" si="11"/>
        <v>-0.11246355364150012</v>
      </c>
    </row>
    <row r="130" spans="1:28" x14ac:dyDescent="0.15">
      <c r="A130">
        <v>64.5</v>
      </c>
      <c r="B130">
        <v>62</v>
      </c>
      <c r="C130">
        <v>128</v>
      </c>
      <c r="E130">
        <f>'5949'!P130</f>
        <v>0.4316247852866455</v>
      </c>
      <c r="F130">
        <f>'5963'!P130</f>
        <v>2.2901127216487018</v>
      </c>
      <c r="G130">
        <f>'5970'!P130</f>
        <v>0.1874463460255347</v>
      </c>
      <c r="H130">
        <f>'5974'!P130</f>
        <v>4.2019150063948647</v>
      </c>
      <c r="I130">
        <f>'5984'!P130</f>
        <v>-2.3163323100002042</v>
      </c>
      <c r="J130">
        <f>'5995'!P130</f>
        <v>-1.6741315592808621</v>
      </c>
      <c r="K130">
        <f>'5998'!P130</f>
        <v>6.9999115012031835E-2</v>
      </c>
      <c r="L130" s="18">
        <f>'6112'!P130</f>
        <v>0.96679461328986993</v>
      </c>
      <c r="M130">
        <f>'6114'!P130</f>
        <v>5.0503642556046318</v>
      </c>
      <c r="N130">
        <f>'6109'!P130</f>
        <v>-6.0678806260530997</v>
      </c>
      <c r="O130">
        <f>'6446'!P130</f>
        <v>-3.198414188934779</v>
      </c>
      <c r="P130" s="18">
        <f>'6781'!P130</f>
        <v>-2.9773850531641219</v>
      </c>
      <c r="Q130" s="18">
        <f>'6782'!P130</f>
        <v>-9.6051736924410545</v>
      </c>
      <c r="R130" s="18">
        <f>'7038'!P130</f>
        <v>4.5697713886213309</v>
      </c>
      <c r="S130" s="18">
        <f>'7041'!P130</f>
        <v>11.050664658707833</v>
      </c>
      <c r="T130" s="18">
        <f>'7042'!P130</f>
        <v>-1.6987942896503059</v>
      </c>
      <c r="U130" s="18">
        <f>'7044'!P130</f>
        <v>-3.0563815487905046</v>
      </c>
      <c r="V130" s="1"/>
      <c r="W130" s="27">
        <f t="shared" si="9"/>
        <v>-5.3183491824241209E-3</v>
      </c>
      <c r="X130" s="27">
        <f t="shared" si="10"/>
        <v>0.97600643734993331</v>
      </c>
      <c r="Y130" s="27"/>
      <c r="AB130">
        <f t="shared" si="11"/>
        <v>0.12872273051878327</v>
      </c>
    </row>
    <row r="131" spans="1:28" x14ac:dyDescent="0.15">
      <c r="A131">
        <v>65</v>
      </c>
      <c r="B131">
        <v>62.5</v>
      </c>
      <c r="C131">
        <v>129</v>
      </c>
      <c r="E131">
        <f>'5949'!P131</f>
        <v>-0.22046934081331721</v>
      </c>
      <c r="F131">
        <f>'5963'!P131</f>
        <v>3.4385682760039877</v>
      </c>
      <c r="G131">
        <f>'5970'!P131</f>
        <v>-0.62788334277398039</v>
      </c>
      <c r="H131">
        <f>'5974'!P131</f>
        <v>4.4699812313756002</v>
      </c>
      <c r="I131">
        <f>'5984'!P131</f>
        <v>-0.5636039649999669</v>
      </c>
      <c r="J131">
        <f>'5995'!P131</f>
        <v>-0.56199351175669632</v>
      </c>
      <c r="K131">
        <f>'5998'!P131</f>
        <v>0.51470180730891402</v>
      </c>
      <c r="L131" s="18">
        <f>'6112'!P131</f>
        <v>1.2895081352717215</v>
      </c>
      <c r="M131">
        <f>'6114'!P131</f>
        <v>5.1206111438130719</v>
      </c>
      <c r="N131">
        <f>'6109'!P131</f>
        <v>-6.0218201246332921</v>
      </c>
      <c r="O131">
        <f>'6446'!P131</f>
        <v>-1.2856926576546845</v>
      </c>
      <c r="P131" s="18">
        <f>'6781'!P131</f>
        <v>-3.0370457583660473</v>
      </c>
      <c r="Q131" s="18">
        <f>'6782'!P131</f>
        <v>-10.078862352144672</v>
      </c>
      <c r="R131" s="18">
        <f>'7038'!P131</f>
        <v>4.434825369852045</v>
      </c>
      <c r="S131" s="18">
        <f>'7041'!P131</f>
        <v>10.055616383381274</v>
      </c>
      <c r="T131" s="18">
        <f>'7042'!P131</f>
        <v>-1.2723547395914012</v>
      </c>
      <c r="U131" s="18">
        <f>'7044'!P131</f>
        <v>-1.0724183531704476</v>
      </c>
      <c r="V131" s="1"/>
      <c r="W131" s="27">
        <f t="shared" si="9"/>
        <v>0.50471887737648713</v>
      </c>
      <c r="X131" s="27">
        <f t="shared" si="10"/>
        <v>0.93489130457409797</v>
      </c>
      <c r="Y131" s="27"/>
      <c r="AB131">
        <f t="shared" si="11"/>
        <v>-0.39123142628500673</v>
      </c>
    </row>
    <row r="132" spans="1:28" x14ac:dyDescent="0.15">
      <c r="A132">
        <v>65.5</v>
      </c>
      <c r="B132">
        <v>63</v>
      </c>
      <c r="C132">
        <v>130</v>
      </c>
      <c r="E132">
        <f>'5949'!P132</f>
        <v>6.1976903226930981E-2</v>
      </c>
      <c r="F132">
        <f>'5963'!P132</f>
        <v>1.4405027342008576</v>
      </c>
      <c r="G132">
        <f>'5970'!P132</f>
        <v>-1.7659741426289701</v>
      </c>
      <c r="H132">
        <f>'5974'!P132</f>
        <v>4.9571495302399748</v>
      </c>
      <c r="I132">
        <f>'5984'!P132</f>
        <v>0.32531615303235795</v>
      </c>
      <c r="J132">
        <f>'5995'!P132</f>
        <v>-1.2931633768125037</v>
      </c>
      <c r="K132">
        <f>'5998'!P132</f>
        <v>-0.11132356137672927</v>
      </c>
      <c r="L132" s="18">
        <f>'6112'!P132</f>
        <v>1.5047355926311781</v>
      </c>
      <c r="M132">
        <f>'6114'!P132</f>
        <v>6.0381001253290645</v>
      </c>
      <c r="N132">
        <f>'6109'!P132</f>
        <v>-4.5530998050016036</v>
      </c>
      <c r="O132">
        <f>'6446'!P132</f>
        <v>-2.4732126476520726</v>
      </c>
      <c r="P132" s="18">
        <f>'6781'!P132</f>
        <v>-2.1663450635094481</v>
      </c>
      <c r="Q132" s="18">
        <f>'6782'!P132</f>
        <v>-10.618694031930096</v>
      </c>
      <c r="R132" s="18">
        <f>'7038'!P132</f>
        <v>4.2356962250715124</v>
      </c>
      <c r="S132" s="18">
        <f>'7041'!P132</f>
        <v>7.5821908200755459</v>
      </c>
      <c r="T132" s="18">
        <f>'7042'!P132</f>
        <v>-1.9385214530630943</v>
      </c>
      <c r="U132" s="18">
        <f>'7044'!P132</f>
        <v>-2.1424337720935984</v>
      </c>
      <c r="V132" s="1"/>
      <c r="W132" s="27">
        <f t="shared" si="9"/>
        <v>0.3755461368353169</v>
      </c>
      <c r="X132" s="27">
        <f t="shared" si="10"/>
        <v>0.93215477405587388</v>
      </c>
      <c r="Y132" s="27"/>
      <c r="AB132">
        <f t="shared" si="11"/>
        <v>-2.467332907489915E-2</v>
      </c>
    </row>
    <row r="133" spans="1:28" x14ac:dyDescent="0.15">
      <c r="A133">
        <v>66</v>
      </c>
      <c r="B133">
        <v>63.5</v>
      </c>
      <c r="C133">
        <v>131</v>
      </c>
      <c r="E133">
        <f>'5949'!P133</f>
        <v>-1.1359775319812921</v>
      </c>
      <c r="F133">
        <f>'5963'!P133</f>
        <v>4.1866560385309368</v>
      </c>
      <c r="G133">
        <f>'5970'!P133</f>
        <v>-1.5616112711005821</v>
      </c>
      <c r="H133">
        <f>'5974'!P133</f>
        <v>6.0050192824723521</v>
      </c>
      <c r="I133">
        <f>'5984'!P133</f>
        <v>0.44391758379430224</v>
      </c>
      <c r="J133">
        <f>'5995'!P133</f>
        <v>-0.9624782293191888</v>
      </c>
      <c r="K133">
        <f>'5998'!P133</f>
        <v>0.28833845639890515</v>
      </c>
      <c r="L133" s="18">
        <f>'6112'!P133</f>
        <v>-1.2131099720061647</v>
      </c>
      <c r="M133">
        <f>'6114'!P133</f>
        <v>6.5261147563226567</v>
      </c>
      <c r="N133">
        <f>'6109'!P133</f>
        <v>-2.9707074301593233</v>
      </c>
      <c r="O133">
        <f>'6446'!P133</f>
        <v>-1.7408095760078739</v>
      </c>
      <c r="P133" s="18">
        <f>'6781'!P133</f>
        <v>-2.7096684908388804</v>
      </c>
      <c r="Q133" s="18">
        <f>'6782'!P133</f>
        <v>-10.326331743244689</v>
      </c>
      <c r="R133" s="18">
        <f>'7038'!P133</f>
        <v>4.0190785661471331</v>
      </c>
      <c r="S133" s="18">
        <f>'7041'!P133</f>
        <v>6.4488707591632481</v>
      </c>
      <c r="T133" s="18">
        <f>'7042'!P133</f>
        <v>-2.2706736313412539</v>
      </c>
      <c r="U133" s="18">
        <f>'7044'!P133</f>
        <v>-1.2333098714908572</v>
      </c>
      <c r="V133" s="1"/>
      <c r="W133" s="27">
        <f t="shared" si="9"/>
        <v>0.71503200972224812</v>
      </c>
      <c r="X133" s="27">
        <f t="shared" si="10"/>
        <v>0.99460973625463467</v>
      </c>
      <c r="Y133" s="27"/>
      <c r="AB133">
        <f t="shared" si="11"/>
        <v>-1.0492278806502404</v>
      </c>
    </row>
    <row r="134" spans="1:28" x14ac:dyDescent="0.15">
      <c r="A134">
        <v>66.5</v>
      </c>
      <c r="B134">
        <v>64</v>
      </c>
      <c r="C134">
        <v>132</v>
      </c>
      <c r="E134">
        <f>'5949'!P134</f>
        <v>-1.7816755614540249</v>
      </c>
      <c r="F134">
        <f>'5963'!P134</f>
        <v>3.3077610262922343</v>
      </c>
      <c r="G134">
        <f>'5970'!P134</f>
        <v>-1.3740957805891576</v>
      </c>
      <c r="H134">
        <f>'5974'!P134</f>
        <v>4.7691015482934258</v>
      </c>
      <c r="I134">
        <f>'5984'!P134</f>
        <v>0.78220214730625337</v>
      </c>
      <c r="J134">
        <f>'5995'!P134</f>
        <v>-1.7921997297882426</v>
      </c>
      <c r="K134">
        <f>'5998'!P134</f>
        <v>0.22220356297627536</v>
      </c>
      <c r="L134" s="18">
        <f>'6112'!P134</f>
        <v>-2.0141072740176882</v>
      </c>
      <c r="M134">
        <f>'6114'!P134</f>
        <v>6.3213835356508055</v>
      </c>
      <c r="N134">
        <f>'6109'!P134</f>
        <v>-1.7472694178582362</v>
      </c>
      <c r="O134">
        <f>'6446'!P134</f>
        <v>-2.025060674001816</v>
      </c>
      <c r="P134" s="18">
        <f>'6781'!P134</f>
        <v>-2.0858828198941342</v>
      </c>
      <c r="Q134" s="18">
        <f>'6782'!P134</f>
        <v>-9.0122261923372804</v>
      </c>
      <c r="R134" s="18">
        <f>'7038'!P134</f>
        <v>4.4120513044252752</v>
      </c>
      <c r="S134" s="18">
        <f>'7041'!P134</f>
        <v>4.8020582507976748</v>
      </c>
      <c r="T134" s="18">
        <f>'7042'!P134</f>
        <v>-2.9275276288686389</v>
      </c>
      <c r="U134" s="18">
        <f>'7044'!P134</f>
        <v>-0.40290540411060782</v>
      </c>
      <c r="V134" s="1"/>
      <c r="W134" s="27">
        <f t="shared" ref="W134:W152" si="12">AVERAGE(E134:O134)</f>
        <v>0.42438576207362078</v>
      </c>
      <c r="X134" s="27">
        <f t="shared" ref="X134:X152" si="13">STDEV(E134:O134)/SQRT(COUNT(E134:O134))</f>
        <v>0.91358692248079076</v>
      </c>
      <c r="Y134" s="27"/>
      <c r="AB134">
        <f t="shared" si="11"/>
        <v>-1.5606825992236968</v>
      </c>
    </row>
    <row r="135" spans="1:28" x14ac:dyDescent="0.15">
      <c r="A135">
        <v>67</v>
      </c>
      <c r="B135">
        <v>64.5</v>
      </c>
      <c r="C135">
        <v>133</v>
      </c>
      <c r="E135">
        <f>'5949'!P135</f>
        <v>-2.0031712852312529</v>
      </c>
      <c r="F135">
        <f>'5963'!P135</f>
        <v>5.9612229713447835</v>
      </c>
      <c r="G135">
        <f>'5970'!P135</f>
        <v>-2.0836927683329041</v>
      </c>
      <c r="H135">
        <f>'5974'!P135</f>
        <v>0.20856826200933287</v>
      </c>
      <c r="I135">
        <f>'5984'!P135</f>
        <v>0.84737145674308112</v>
      </c>
      <c r="J135">
        <f>'5995'!P135</f>
        <v>-4.1347142366765564</v>
      </c>
      <c r="K135">
        <f>'5998'!P135</f>
        <v>1.7243112429360341</v>
      </c>
      <c r="L135" s="18">
        <f>'6112'!P135</f>
        <v>-0.33576127354354285</v>
      </c>
      <c r="M135">
        <f>'6114'!P135</f>
        <v>6.7951967222018395</v>
      </c>
      <c r="N135">
        <f>'6109'!P135</f>
        <v>-0.81699432974210329</v>
      </c>
      <c r="O135">
        <f>'6446'!P135</f>
        <v>-3.5446710459409974</v>
      </c>
      <c r="P135" s="18">
        <f>'6781'!P135</f>
        <v>-0.53754602922029071</v>
      </c>
      <c r="Q135" s="18">
        <f>'6782'!P135</f>
        <v>-8.0998953353093075</v>
      </c>
      <c r="R135" s="18">
        <f>'7038'!P135</f>
        <v>4.3848735328675597</v>
      </c>
      <c r="S135" s="18">
        <f>'7041'!P135</f>
        <v>4.1104090505922883</v>
      </c>
      <c r="T135" s="18">
        <f>'7042'!P135</f>
        <v>-2.8854488635046511</v>
      </c>
      <c r="U135" s="18">
        <f>'7044'!P135</f>
        <v>-2.1024645979113163</v>
      </c>
      <c r="V135" s="1"/>
      <c r="W135" s="27">
        <f t="shared" si="12"/>
        <v>0.23796961052433768</v>
      </c>
      <c r="X135" s="27">
        <f t="shared" si="13"/>
        <v>1.0600942584425377</v>
      </c>
      <c r="Y135" s="27"/>
      <c r="AB135">
        <f t="shared" ref="AB135:AB152" si="14">MEDIAN(E135:P135)</f>
        <v>-0.43665365138191681</v>
      </c>
    </row>
    <row r="136" spans="1:28" x14ac:dyDescent="0.15">
      <c r="A136">
        <v>67.5</v>
      </c>
      <c r="B136">
        <v>65</v>
      </c>
      <c r="C136">
        <v>134</v>
      </c>
      <c r="E136">
        <f>'5949'!P136</f>
        <v>-2.2768141292293929</v>
      </c>
      <c r="F136">
        <f>'5963'!P136</f>
        <v>3.1518248396244832</v>
      </c>
      <c r="G136">
        <f>'5970'!P136</f>
        <v>-3.1502193899510269</v>
      </c>
      <c r="H136">
        <f>'5974'!P136</f>
        <v>-2.1833416849351432</v>
      </c>
      <c r="I136">
        <f>'5984'!P136</f>
        <v>0.12212149839828972</v>
      </c>
      <c r="J136">
        <f>'5995'!P136</f>
        <v>-2.7035642340539123</v>
      </c>
      <c r="K136">
        <f>'5998'!P136</f>
        <v>2.7684909100840285</v>
      </c>
      <c r="L136" s="18">
        <f>'6112'!P136</f>
        <v>-0.73202982994127519</v>
      </c>
      <c r="M136">
        <f>'6114'!P136</f>
        <v>5.7054695477804218</v>
      </c>
      <c r="N136">
        <f>'6109'!P136</f>
        <v>0.2703580381423335</v>
      </c>
      <c r="O136">
        <f>'6446'!P136</f>
        <v>-2.8664516761463164</v>
      </c>
      <c r="P136" s="18">
        <f>'6781'!P136</f>
        <v>0.94022583187454933</v>
      </c>
      <c r="Q136" s="18">
        <f>'6782'!P136</f>
        <v>-8.9084269992329528</v>
      </c>
      <c r="R136" s="18">
        <f>'7038'!P136</f>
        <v>3.8546230667993515</v>
      </c>
      <c r="S136" s="18">
        <f>'7041'!P136</f>
        <v>3.0460168437322621</v>
      </c>
      <c r="T136" s="18">
        <f>'7042'!P136</f>
        <v>-3.0964442611803085</v>
      </c>
      <c r="U136" s="18">
        <f>'7044'!P136</f>
        <v>-3.5186819953919763</v>
      </c>
      <c r="V136" s="1"/>
      <c r="W136" s="27">
        <f t="shared" si="12"/>
        <v>-0.17219601002068277</v>
      </c>
      <c r="X136" s="27">
        <f t="shared" si="13"/>
        <v>0.8834291845493184</v>
      </c>
      <c r="Y136" s="27"/>
      <c r="AB136">
        <f t="shared" si="14"/>
        <v>-0.30495416577149276</v>
      </c>
    </row>
    <row r="137" spans="1:28" x14ac:dyDescent="0.15">
      <c r="A137">
        <v>68</v>
      </c>
      <c r="B137">
        <v>65.5</v>
      </c>
      <c r="C137">
        <v>135</v>
      </c>
      <c r="E137">
        <f>'5949'!P137</f>
        <v>-2.7655368482386851</v>
      </c>
      <c r="F137">
        <f>'5963'!P137</f>
        <v>3.3699448691234446</v>
      </c>
      <c r="G137">
        <f>'5970'!P137</f>
        <v>-2.138951261068943</v>
      </c>
      <c r="H137">
        <f>'5974'!P137</f>
        <v>-3.2502690434638284</v>
      </c>
      <c r="I137">
        <f>'5984'!P137</f>
        <v>1.0999042637014389</v>
      </c>
      <c r="J137">
        <f>'5995'!P137</f>
        <v>-2.8976658982762409</v>
      </c>
      <c r="K137">
        <f>'5998'!P137</f>
        <v>2.437974483581749</v>
      </c>
      <c r="L137" s="18">
        <f>'6112'!P137</f>
        <v>-0.64229794757124803</v>
      </c>
      <c r="M137">
        <f>'6114'!P137</f>
        <v>5.2562679376241599</v>
      </c>
      <c r="N137">
        <f>'6109'!P137</f>
        <v>1.3202778272524176</v>
      </c>
      <c r="O137">
        <f>'6446'!P137</f>
        <v>-2.7959724955339751</v>
      </c>
      <c r="P137" s="18">
        <f>'6781'!P137</f>
        <v>1.1384678046487147</v>
      </c>
      <c r="Q137" s="18">
        <f>'6782'!P137</f>
        <v>-9.685763872013208</v>
      </c>
      <c r="R137" s="18">
        <f>'7038'!P137</f>
        <v>4.4457307986432975</v>
      </c>
      <c r="S137" s="18">
        <f>'7041'!P137</f>
        <v>2.2206388543913222</v>
      </c>
      <c r="T137" s="18">
        <f>'7042'!P137</f>
        <v>-3.2996393825302159</v>
      </c>
      <c r="U137" s="18">
        <f>'7044'!P137</f>
        <v>-3.1989273483219347</v>
      </c>
      <c r="V137" s="1"/>
      <c r="W137" s="27">
        <f t="shared" si="12"/>
        <v>-9.1484010260882875E-2</v>
      </c>
      <c r="X137" s="27">
        <f t="shared" si="13"/>
        <v>0.89037016264922975</v>
      </c>
      <c r="Y137" s="27"/>
      <c r="AB137">
        <f t="shared" si="14"/>
        <v>0.22880315806509544</v>
      </c>
    </row>
    <row r="138" spans="1:28" x14ac:dyDescent="0.15">
      <c r="A138">
        <v>68.5</v>
      </c>
      <c r="B138">
        <v>66</v>
      </c>
      <c r="C138">
        <v>136</v>
      </c>
      <c r="E138">
        <f>'5949'!P138</f>
        <v>-2.6724227464463675</v>
      </c>
      <c r="F138">
        <f>'5963'!P138</f>
        <v>4.7992426801026387</v>
      </c>
      <c r="G138">
        <f>'5970'!P138</f>
        <v>-2.0073031783170632</v>
      </c>
      <c r="H138">
        <f>'5974'!P138</f>
        <v>-4.3294301935295705</v>
      </c>
      <c r="I138">
        <f>'5984'!P138</f>
        <v>0.40047827474769504</v>
      </c>
      <c r="J138">
        <f>'5995'!P138</f>
        <v>-1.6471940073167195</v>
      </c>
      <c r="K138">
        <f>'5998'!P138</f>
        <v>2.209886839503755</v>
      </c>
      <c r="L138" s="18">
        <f>'6112'!P138</f>
        <v>-1.3058627388070521</v>
      </c>
      <c r="M138">
        <f>'6114'!P138</f>
        <v>4.744403316834183</v>
      </c>
      <c r="N138">
        <f>'6109'!P138</f>
        <v>3.1084758208978416</v>
      </c>
      <c r="O138">
        <f>'6446'!P138</f>
        <v>-0.13826719901079643</v>
      </c>
      <c r="P138" s="18">
        <f>'6781'!P138</f>
        <v>1.4368286462720057</v>
      </c>
      <c r="Q138" s="18">
        <f>'6782'!P138</f>
        <v>-9.3336121043420235</v>
      </c>
      <c r="R138" s="18">
        <f>'7038'!P138</f>
        <v>5.2210596106315839</v>
      </c>
      <c r="S138" s="18">
        <f>'7041'!P138</f>
        <v>1.2658626668177109</v>
      </c>
      <c r="T138" s="18">
        <f>'7042'!P138</f>
        <v>-1.6394917808662066</v>
      </c>
      <c r="U138" s="18">
        <f>'7044'!P138</f>
        <v>0.82969477901404454</v>
      </c>
      <c r="V138" s="1"/>
      <c r="W138" s="27">
        <f t="shared" si="12"/>
        <v>0.28745516987804953</v>
      </c>
      <c r="X138" s="27">
        <f t="shared" si="13"/>
        <v>0.92290293555173808</v>
      </c>
      <c r="Y138" s="27"/>
      <c r="AB138">
        <f t="shared" si="14"/>
        <v>0.13110553786844931</v>
      </c>
    </row>
    <row r="139" spans="1:28" x14ac:dyDescent="0.15">
      <c r="A139">
        <v>69</v>
      </c>
      <c r="B139">
        <v>66.5</v>
      </c>
      <c r="C139">
        <v>137</v>
      </c>
      <c r="E139">
        <f>'5949'!P139</f>
        <v>-1.6716128840257674</v>
      </c>
      <c r="F139">
        <f>'5963'!P139</f>
        <v>1.5851306151299407</v>
      </c>
      <c r="G139">
        <f>'5970'!P139</f>
        <v>-2.496615351568845</v>
      </c>
      <c r="H139">
        <f>'5974'!P139</f>
        <v>-4.4002742865121984</v>
      </c>
      <c r="I139">
        <f>'5984'!P139</f>
        <v>0.67702554593401998</v>
      </c>
      <c r="J139">
        <f>'5995'!P139</f>
        <v>0.53231638084932187</v>
      </c>
      <c r="K139">
        <f>'5998'!P139</f>
        <v>3.6595851600678255</v>
      </c>
      <c r="L139" s="18">
        <f>'6112'!P139</f>
        <v>-0.20434855239542837</v>
      </c>
      <c r="M139">
        <f>'6114'!P139</f>
        <v>4.5228806228948688</v>
      </c>
      <c r="N139">
        <f>'6109'!P139</f>
        <v>3.4003033885698017</v>
      </c>
      <c r="O139">
        <f>'6446'!P139</f>
        <v>-2.9155099361692782</v>
      </c>
      <c r="P139" s="18">
        <f>'6781'!P139</f>
        <v>2.9166250600958965</v>
      </c>
      <c r="Q139" s="18">
        <f>'6782'!P139</f>
        <v>-8.4202659721545174</v>
      </c>
      <c r="R139" s="18">
        <f>'7038'!P139</f>
        <v>4.3480652508553002</v>
      </c>
      <c r="S139" s="18">
        <f>'7041'!P139</f>
        <v>0.66667697599897802</v>
      </c>
      <c r="T139" s="18">
        <f>'7042'!P139</f>
        <v>-0.77498029229923238</v>
      </c>
      <c r="U139" s="18">
        <f>'7044'!P139</f>
        <v>-0.28121690638176672</v>
      </c>
      <c r="V139" s="1"/>
      <c r="W139" s="27">
        <f t="shared" si="12"/>
        <v>0.24444370025220549</v>
      </c>
      <c r="X139" s="27">
        <f t="shared" si="13"/>
        <v>0.878738286655524</v>
      </c>
      <c r="Y139" s="27"/>
      <c r="AB139">
        <f t="shared" si="14"/>
        <v>0.60467096339167092</v>
      </c>
    </row>
    <row r="140" spans="1:28" x14ac:dyDescent="0.15">
      <c r="A140">
        <v>69.5</v>
      </c>
      <c r="B140">
        <v>67</v>
      </c>
      <c r="C140">
        <v>138</v>
      </c>
      <c r="E140">
        <f>'5949'!P140</f>
        <v>-2.0198861692665573</v>
      </c>
      <c r="F140">
        <f>'5963'!P140</f>
        <v>1.1093982362527635</v>
      </c>
      <c r="G140">
        <f>'5970'!P140</f>
        <v>-2.6961802132873842</v>
      </c>
      <c r="H140">
        <f>'5974'!P140</f>
        <v>-3.868737086260531</v>
      </c>
      <c r="I140">
        <f>'5984'!P140</f>
        <v>0.56649196646830269</v>
      </c>
      <c r="J140">
        <f>'5995'!P140</f>
        <v>1.1250284219979465</v>
      </c>
      <c r="K140">
        <f>'5998'!P140</f>
        <v>2.6261828977630137</v>
      </c>
      <c r="L140" s="18">
        <f>'6112'!P140</f>
        <v>1.0186341364381044</v>
      </c>
      <c r="M140">
        <f>'6114'!P140</f>
        <v>4.9920504816566762</v>
      </c>
      <c r="N140">
        <f>'6109'!P140</f>
        <v>3.55376321039952</v>
      </c>
      <c r="O140">
        <f>'6446'!P140</f>
        <v>-1.4092422682361776</v>
      </c>
      <c r="P140" s="18">
        <f>'6781'!P140</f>
        <v>2.6371800352283996</v>
      </c>
      <c r="Q140" s="18">
        <f>'6782'!P140</f>
        <v>-4.0068864375568429</v>
      </c>
      <c r="R140" s="18">
        <f>'7038'!P140</f>
        <v>3.6858427201984769</v>
      </c>
      <c r="S140" s="18">
        <f>'7041'!P140</f>
        <v>-0.60720079344270339</v>
      </c>
      <c r="T140" s="18">
        <f>'7042'!P140</f>
        <v>-1.0051184756403093</v>
      </c>
      <c r="U140" s="18">
        <f>'7044'!P140</f>
        <v>0.31038210521703868</v>
      </c>
      <c r="V140" s="1"/>
      <c r="W140" s="27">
        <f t="shared" si="12"/>
        <v>0.4543185103568797</v>
      </c>
      <c r="X140" s="27">
        <f t="shared" si="13"/>
        <v>0.82204611418714746</v>
      </c>
      <c r="Y140" s="27"/>
      <c r="AB140">
        <f t="shared" si="14"/>
        <v>1.0640161863454338</v>
      </c>
    </row>
    <row r="141" spans="1:28" x14ac:dyDescent="0.15">
      <c r="A141" s="3">
        <v>70</v>
      </c>
      <c r="B141" s="3">
        <v>67.5</v>
      </c>
      <c r="C141" s="3">
        <v>139</v>
      </c>
      <c r="D141" s="3"/>
      <c r="E141">
        <f>'5949'!P141</f>
        <v>-0.30670037804983508</v>
      </c>
      <c r="F141">
        <f>'5963'!P141</f>
        <v>2.4647385238469539</v>
      </c>
      <c r="G141">
        <f>'5970'!P141</f>
        <v>-2.0698034577186673</v>
      </c>
      <c r="H141">
        <f>'5974'!P141</f>
        <v>-4.1487688309423572</v>
      </c>
      <c r="I141">
        <f>'5984'!P141</f>
        <v>-0.51125357287341766</v>
      </c>
      <c r="J141">
        <f>'5995'!P141</f>
        <v>3.7752909834870376</v>
      </c>
      <c r="K141">
        <f>'5998'!P141</f>
        <v>3.2100465928232409</v>
      </c>
      <c r="L141" s="18">
        <f>'6112'!P141</f>
        <v>2.2521863684297538</v>
      </c>
      <c r="M141">
        <f>'6114'!P141</f>
        <v>6.0605417281890483</v>
      </c>
      <c r="N141">
        <f>'6109'!P141</f>
        <v>2.6531831187220059</v>
      </c>
      <c r="O141">
        <f>'6446'!P141</f>
        <v>-1.170959597253612</v>
      </c>
      <c r="P141" s="18">
        <f>'6781'!P141</f>
        <v>3.5581274291401463</v>
      </c>
      <c r="Q141" s="18">
        <f>'6782'!P141</f>
        <v>2.0054367915368037</v>
      </c>
      <c r="R141" s="18">
        <f>'7038'!P141</f>
        <v>3.1654495292983609</v>
      </c>
      <c r="S141" s="18">
        <f>'7041'!P141</f>
        <v>-1.4088430106504251</v>
      </c>
      <c r="T141" s="18">
        <f>'7042'!P141</f>
        <v>0.26489824954639329</v>
      </c>
      <c r="U141" s="18">
        <f>'7044'!P141</f>
        <v>6.0324080015424713</v>
      </c>
      <c r="V141" s="39"/>
      <c r="W141" s="30">
        <f t="shared" si="12"/>
        <v>1.1098637707872865</v>
      </c>
      <c r="X141" s="30">
        <f t="shared" si="13"/>
        <v>0.90023852729681875</v>
      </c>
      <c r="Y141" s="27"/>
      <c r="AB141">
        <f t="shared" si="14"/>
        <v>2.3584624461383541</v>
      </c>
    </row>
    <row r="142" spans="1:28" x14ac:dyDescent="0.15">
      <c r="A142">
        <v>70.5</v>
      </c>
      <c r="B142">
        <v>68</v>
      </c>
      <c r="C142">
        <v>140</v>
      </c>
      <c r="E142">
        <f>'5949'!P142</f>
        <v>-5.4951368546409095E-3</v>
      </c>
      <c r="F142">
        <f>'5963'!P142</f>
        <v>1.5947995423722965</v>
      </c>
      <c r="G142">
        <f>'5970'!P142</f>
        <v>-3.3380577388140376</v>
      </c>
      <c r="H142">
        <f>'5974'!P142</f>
        <v>-3.3058187055472947</v>
      </c>
      <c r="I142">
        <f>'5984'!P142</f>
        <v>0.47351549794339054</v>
      </c>
      <c r="J142">
        <f>'5995'!P142</f>
        <v>4.2138675712083637</v>
      </c>
      <c r="K142">
        <f>'5998'!P142</f>
        <v>2.5974797946708743</v>
      </c>
      <c r="L142" s="18">
        <f>'6112'!P142</f>
        <v>0.84788536612099741</v>
      </c>
      <c r="M142">
        <f>'6114'!P142</f>
        <v>5.8713129987031172</v>
      </c>
      <c r="N142">
        <f>'6109'!P142</f>
        <v>4.4848188058361735</v>
      </c>
      <c r="O142">
        <f>'6446'!P142</f>
        <v>-1.1719672376321266</v>
      </c>
      <c r="P142" s="18">
        <f>'6781'!P142</f>
        <v>3.4985807317652524</v>
      </c>
      <c r="Q142" s="18">
        <f>'6782'!P142</f>
        <v>3.625575159963685</v>
      </c>
      <c r="R142" s="18">
        <f>'7038'!P142</f>
        <v>2.6586771891496714</v>
      </c>
      <c r="S142" s="18">
        <f>'7041'!P142</f>
        <v>-1.6120759062179757</v>
      </c>
      <c r="T142" s="18">
        <f>'7042'!P142</f>
        <v>0.82322542947896782</v>
      </c>
      <c r="U142" s="18">
        <f>'7044'!P142</f>
        <v>4.1595603732045587</v>
      </c>
      <c r="W142" s="27">
        <f t="shared" si="12"/>
        <v>1.1147582507279195</v>
      </c>
      <c r="X142" s="27">
        <f t="shared" si="13"/>
        <v>0.91627242869009817</v>
      </c>
      <c r="Y142" s="27"/>
      <c r="AB142">
        <f t="shared" si="14"/>
        <v>1.2213424542466469</v>
      </c>
    </row>
    <row r="143" spans="1:28" x14ac:dyDescent="0.15">
      <c r="A143">
        <v>71</v>
      </c>
      <c r="B143">
        <v>68.5</v>
      </c>
      <c r="C143">
        <v>141</v>
      </c>
      <c r="E143">
        <f>'5949'!P143</f>
        <v>0.99718881689344485</v>
      </c>
      <c r="F143">
        <f>'5963'!P143</f>
        <v>2.0116061159612744</v>
      </c>
      <c r="G143">
        <f>'5970'!P143</f>
        <v>-3.0197839917248372</v>
      </c>
      <c r="H143">
        <f>'5974'!P143</f>
        <v>-4.1296797544776123</v>
      </c>
      <c r="I143">
        <f>'5984'!P143</f>
        <v>1.0302519161129529</v>
      </c>
      <c r="J143">
        <f>'5995'!P143</f>
        <v>5.9499262956825829</v>
      </c>
      <c r="K143">
        <f>'5998'!P143</f>
        <v>3.3257665541705306</v>
      </c>
      <c r="L143" s="18">
        <f>'6112'!P143</f>
        <v>1.1867456572728254</v>
      </c>
      <c r="M143">
        <f>'6114'!P143</f>
        <v>5.4624403728990041</v>
      </c>
      <c r="N143">
        <f>'6109'!P143</f>
        <v>5.1831707871519779</v>
      </c>
      <c r="O143">
        <f>'6446'!P143</f>
        <v>-1.9166288442416399</v>
      </c>
      <c r="P143" s="18">
        <f>'6781'!P143</f>
        <v>3.8744756681475709</v>
      </c>
      <c r="Q143" s="18">
        <f>'6782'!P143</f>
        <v>5.407779175362097</v>
      </c>
      <c r="R143" s="18">
        <f>'7038'!P143</f>
        <v>0.91586367188969453</v>
      </c>
      <c r="S143" s="18">
        <f>'7041'!P143</f>
        <v>-2.5306453652155216</v>
      </c>
      <c r="T143" s="18">
        <f>'7042'!P143</f>
        <v>1.4029269151725448</v>
      </c>
      <c r="U143" s="18">
        <f>'7044'!P143</f>
        <v>3.3869399272293128</v>
      </c>
      <c r="W143" s="27">
        <f t="shared" si="12"/>
        <v>1.4619094477909549</v>
      </c>
      <c r="X143" s="27">
        <f t="shared" si="13"/>
        <v>1.0313910910205932</v>
      </c>
      <c r="Y143" s="27"/>
      <c r="AB143">
        <f t="shared" si="14"/>
        <v>1.5991758866170498</v>
      </c>
    </row>
    <row r="144" spans="1:28" x14ac:dyDescent="0.15">
      <c r="A144">
        <v>71.5</v>
      </c>
      <c r="B144">
        <v>69</v>
      </c>
      <c r="C144">
        <v>142</v>
      </c>
      <c r="E144">
        <f>'5949'!P144</f>
        <v>2.0662791530389515</v>
      </c>
      <c r="F144">
        <f>'5963'!P144</f>
        <v>0.4113835177145318</v>
      </c>
      <c r="G144">
        <f>'5970'!P144</f>
        <v>-3.2006668800723808</v>
      </c>
      <c r="H144">
        <f>'5974'!P144</f>
        <v>-2.7475246871364147</v>
      </c>
      <c r="I144">
        <f>'5984'!P144</f>
        <v>1.6784541824293786</v>
      </c>
      <c r="J144">
        <f>'5995'!P144</f>
        <v>6.6721070539075074</v>
      </c>
      <c r="K144">
        <f>'5998'!P144</f>
        <v>3.1657486138389439</v>
      </c>
      <c r="L144" s="18">
        <f>'6112'!P144</f>
        <v>0.5993965629868131</v>
      </c>
      <c r="M144">
        <f>'6114'!P144</f>
        <v>5.4498046792412582</v>
      </c>
      <c r="N144">
        <f>'6109'!P144</f>
        <v>4.1002508055985345</v>
      </c>
      <c r="O144">
        <f>'6446'!P144</f>
        <v>-0.96374919184182817</v>
      </c>
      <c r="P144" s="18">
        <f>'6781'!P144</f>
        <v>5.3101340895532365</v>
      </c>
      <c r="Q144" s="18">
        <f>'6782'!P144</f>
        <v>7.5784895471552876</v>
      </c>
      <c r="R144" s="18">
        <f>'7038'!P144</f>
        <v>1.1262265652813952</v>
      </c>
      <c r="S144" s="18">
        <f>'7041'!P144</f>
        <v>-2.5221901005654366</v>
      </c>
      <c r="T144" s="18">
        <f>'7042'!P144</f>
        <v>0.47897307519974874</v>
      </c>
      <c r="U144" s="18">
        <f>'7044'!P144</f>
        <v>1.5812133124000205</v>
      </c>
      <c r="W144" s="27">
        <f t="shared" si="12"/>
        <v>1.5664985281550268</v>
      </c>
      <c r="X144" s="27">
        <f t="shared" si="13"/>
        <v>0.95534626762543817</v>
      </c>
      <c r="Y144" s="27"/>
      <c r="AB144">
        <f t="shared" si="14"/>
        <v>1.872366667734165</v>
      </c>
    </row>
    <row r="145" spans="1:28" x14ac:dyDescent="0.15">
      <c r="A145">
        <v>72</v>
      </c>
      <c r="B145">
        <v>69.5</v>
      </c>
      <c r="C145">
        <v>143</v>
      </c>
      <c r="E145">
        <f>'5949'!P145</f>
        <v>2.4717559064646655</v>
      </c>
      <c r="F145">
        <f>'5963'!P145</f>
        <v>0.29284348858563763</v>
      </c>
      <c r="G145">
        <f>'5970'!P145</f>
        <v>-2.0012717083449343</v>
      </c>
      <c r="H145">
        <f>'5974'!P145</f>
        <v>-3.074925606945182</v>
      </c>
      <c r="I145">
        <f>'5984'!P145</f>
        <v>1.5256868842846005</v>
      </c>
      <c r="J145">
        <f>'5995'!P145</f>
        <v>6.5641305559409373</v>
      </c>
      <c r="K145">
        <f>'5998'!P145</f>
        <v>3.1970514084440413</v>
      </c>
      <c r="L145" s="18">
        <f>'6112'!P145</f>
        <v>2.1069177072886651</v>
      </c>
      <c r="M145">
        <f>'6114'!P145</f>
        <v>5.257367612894833</v>
      </c>
      <c r="N145">
        <f>'6109'!P145</f>
        <v>3.3023908655748198</v>
      </c>
      <c r="O145">
        <f>'6446'!P145</f>
        <v>-0.32129625223281211</v>
      </c>
      <c r="P145" s="18">
        <f>'6781'!P145</f>
        <v>4.3412501908964218</v>
      </c>
      <c r="Q145" s="18">
        <f>'6782'!P145</f>
        <v>5.3170104471158028</v>
      </c>
      <c r="R145" s="18">
        <f>'7038'!P145</f>
        <v>0.145249985139698</v>
      </c>
      <c r="S145" s="18">
        <f>'7041'!P145</f>
        <v>-2.891330636673703</v>
      </c>
      <c r="T145" s="18">
        <f>'7042'!P145</f>
        <v>2.1882577998475887</v>
      </c>
      <c r="U145" s="18">
        <f>'7044'!P145</f>
        <v>-1.5464093330878983</v>
      </c>
      <c r="W145" s="27">
        <f t="shared" si="12"/>
        <v>1.7564228056322975</v>
      </c>
      <c r="X145" s="27">
        <f t="shared" si="13"/>
        <v>0.87617484764433928</v>
      </c>
      <c r="Y145" s="27"/>
      <c r="AB145">
        <f t="shared" si="14"/>
        <v>2.2893368068766655</v>
      </c>
    </row>
    <row r="146" spans="1:28" x14ac:dyDescent="0.15">
      <c r="A146" s="31">
        <v>72.5</v>
      </c>
      <c r="B146" s="31">
        <v>70</v>
      </c>
      <c r="C146" s="31">
        <v>144</v>
      </c>
      <c r="D146" s="31"/>
      <c r="E146" s="31">
        <f>'5949'!P146</f>
        <v>3.9335117607812031</v>
      </c>
      <c r="F146" s="31">
        <f>'5963'!P146</f>
        <v>-0.79587219598157877</v>
      </c>
      <c r="G146" s="31">
        <f>'5970'!P146</f>
        <v>-2.6785795990421448</v>
      </c>
      <c r="H146" s="31">
        <f>'5974'!P146</f>
        <v>-3.398226148961065</v>
      </c>
      <c r="I146" s="31">
        <f>'5984'!P146</f>
        <v>1.609706776803238</v>
      </c>
      <c r="J146" s="31">
        <f>'5995'!P146</f>
        <v>9.0138598324487127</v>
      </c>
      <c r="K146" s="31">
        <f>'5998'!P146</f>
        <v>2.4099456354400104</v>
      </c>
      <c r="L146" s="32">
        <f>'6112'!P146</f>
        <v>0.87440571371179243</v>
      </c>
      <c r="M146" s="31">
        <f>'6114'!P146</f>
        <v>4.8293930204051838</v>
      </c>
      <c r="N146" s="31">
        <f>'6109'!P146</f>
        <v>3.6624372755711025</v>
      </c>
      <c r="O146" s="31">
        <f>'6446'!P146</f>
        <v>0.86286910554278129</v>
      </c>
      <c r="P146" s="32">
        <f>'6781'!P146</f>
        <v>3.4454221603878752</v>
      </c>
      <c r="Q146" s="32">
        <f>'6782'!P146</f>
        <v>5.0121255878671285</v>
      </c>
      <c r="R146" s="18">
        <f>'7038'!P146</f>
        <v>1.3493760732701632</v>
      </c>
      <c r="S146" s="18">
        <f>'7041'!P146</f>
        <v>-3.9824846535961482</v>
      </c>
      <c r="T146" s="18">
        <f>'7042'!P146</f>
        <v>-1.0728565639400693</v>
      </c>
      <c r="U146" s="18">
        <f>'7044'!P146</f>
        <v>-2.6264072108812675</v>
      </c>
      <c r="V146" s="31"/>
      <c r="W146" s="33">
        <f t="shared" si="12"/>
        <v>1.8475864706108396</v>
      </c>
      <c r="X146" s="33">
        <f t="shared" si="13"/>
        <v>1.0667435521368065</v>
      </c>
      <c r="Y146" s="27"/>
      <c r="Z146" s="2" t="s">
        <v>32</v>
      </c>
      <c r="AA146" s="2"/>
      <c r="AB146" s="31">
        <f t="shared" si="14"/>
        <v>2.0098262061216241</v>
      </c>
    </row>
    <row r="147" spans="1:28" x14ac:dyDescent="0.15">
      <c r="A147">
        <v>73</v>
      </c>
      <c r="B147">
        <v>70.5</v>
      </c>
      <c r="C147">
        <v>145</v>
      </c>
      <c r="E147">
        <f>'5949'!P147</f>
        <v>3.2888354423590576</v>
      </c>
      <c r="F147">
        <f>'5963'!P147</f>
        <v>1.4041253445014177</v>
      </c>
      <c r="G147">
        <f>'5970'!P147</f>
        <v>-3.4429405263922295</v>
      </c>
      <c r="H147">
        <f>'5974'!P147</f>
        <v>-3.118752773105737</v>
      </c>
      <c r="I147">
        <f>'5984'!P147</f>
        <v>0.93473784701485618</v>
      </c>
      <c r="J147">
        <f>'5995'!P147</f>
        <v>8.3625406051606426</v>
      </c>
      <c r="K147">
        <f>'5998'!P147</f>
        <v>-0.49576467724139056</v>
      </c>
      <c r="L147" s="18">
        <f>'6112'!P147</f>
        <v>0.31639841885406622</v>
      </c>
      <c r="M147">
        <f>'6114'!P147</f>
        <v>5.612536806478075</v>
      </c>
      <c r="N147">
        <f>'6109'!P147</f>
        <v>3.5475688969241843</v>
      </c>
      <c r="O147">
        <f>'6446'!P147</f>
        <v>0.40915536004454783</v>
      </c>
      <c r="P147" s="18">
        <f>'6781'!P147</f>
        <v>3.4333556961048366</v>
      </c>
      <c r="Q147" s="18">
        <f>'6782'!P147</f>
        <v>7.1835200028531361</v>
      </c>
      <c r="R147" s="18">
        <f>'7038'!P147</f>
        <v>1.1848106223119697</v>
      </c>
      <c r="S147" s="18">
        <f>'7041'!P147</f>
        <v>-3.5801065855098879</v>
      </c>
      <c r="T147" s="18">
        <f>'7042'!P147</f>
        <v>-0.4192676990182449</v>
      </c>
      <c r="U147" s="18">
        <f>'7044'!P147</f>
        <v>-2.423797935274882</v>
      </c>
      <c r="W147" s="27">
        <f t="shared" si="12"/>
        <v>1.5289491585997717</v>
      </c>
      <c r="X147" s="27">
        <f t="shared" si="13"/>
        <v>1.0619829541262071</v>
      </c>
      <c r="Y147" s="27"/>
      <c r="AB147">
        <f t="shared" si="14"/>
        <v>1.1694315957581369</v>
      </c>
    </row>
    <row r="148" spans="1:28" x14ac:dyDescent="0.15">
      <c r="A148">
        <v>73.5</v>
      </c>
      <c r="B148">
        <v>71</v>
      </c>
      <c r="C148">
        <v>146</v>
      </c>
      <c r="E148">
        <f>'5949'!P148</f>
        <v>2.325150964555692</v>
      </c>
      <c r="F148">
        <f>'5963'!P148</f>
        <v>0.59338403787903859</v>
      </c>
      <c r="G148">
        <f>'5970'!P148</f>
        <v>-4.7455678117602016</v>
      </c>
      <c r="H148">
        <f>'5974'!P148</f>
        <v>-2.5887879714507949</v>
      </c>
      <c r="I148">
        <f>'5984'!P148</f>
        <v>1.2689429510284369</v>
      </c>
      <c r="J148">
        <f>'5995'!P148</f>
        <v>9.3958036048066855</v>
      </c>
      <c r="K148">
        <f>'5998'!P148</f>
        <v>1.1591209359228603</v>
      </c>
      <c r="L148" s="18">
        <f>'6112'!P148</f>
        <v>0.41502854750533663</v>
      </c>
      <c r="M148">
        <f>'6114'!P148</f>
        <v>5.3755053019610148</v>
      </c>
      <c r="N148">
        <f>'6109'!P148</f>
        <v>5.3401169170230345</v>
      </c>
      <c r="O148">
        <f>'6446'!P148</f>
        <v>1.2359896712769141</v>
      </c>
      <c r="P148" s="18">
        <f>'6781'!P148</f>
        <v>4.3964113782876835</v>
      </c>
      <c r="Q148" s="18">
        <f>'6782'!P148</f>
        <v>5.7533823415828174</v>
      </c>
      <c r="R148" s="18">
        <f>'7038'!P148</f>
        <v>0.7052142894176201</v>
      </c>
      <c r="S148" s="18">
        <f>'7041'!P148</f>
        <v>-4.3613733973687747</v>
      </c>
      <c r="T148" s="18">
        <f>'7042'!P148</f>
        <v>-0.91831476955154534</v>
      </c>
      <c r="U148" s="18">
        <f>'7044'!P148</f>
        <v>-1.5685815251921227</v>
      </c>
      <c r="W148" s="27">
        <f t="shared" si="12"/>
        <v>1.7976988317043654</v>
      </c>
      <c r="X148" s="27">
        <f t="shared" si="13"/>
        <v>1.1668896679779075</v>
      </c>
      <c r="Y148" s="27"/>
      <c r="AB148">
        <f t="shared" si="14"/>
        <v>1.2524663111526755</v>
      </c>
    </row>
    <row r="149" spans="1:28" x14ac:dyDescent="0.15">
      <c r="A149">
        <v>74</v>
      </c>
      <c r="B149">
        <v>71.5</v>
      </c>
      <c r="C149">
        <v>147</v>
      </c>
      <c r="E149">
        <f>'5949'!P149</f>
        <v>2.9327588331173042</v>
      </c>
      <c r="F149">
        <f>'5963'!P149</f>
        <v>0.76986136852715203</v>
      </c>
      <c r="G149">
        <f>'5970'!P149</f>
        <v>-6.8463320290464811</v>
      </c>
      <c r="H149">
        <f>'5974'!P149</f>
        <v>-2.9565446355784633</v>
      </c>
      <c r="I149">
        <f>'5984'!P149</f>
        <v>1.761330520040733</v>
      </c>
      <c r="J149">
        <f>'5995'!P149</f>
        <v>11.336760064277792</v>
      </c>
      <c r="K149">
        <f>'5998'!P149</f>
        <v>2.0882924239655893</v>
      </c>
      <c r="L149" s="18">
        <f>'6112'!P149</f>
        <v>0.17455088131648069</v>
      </c>
      <c r="M149">
        <f>'6114'!P149</f>
        <v>5.727271024952989</v>
      </c>
      <c r="N149">
        <f>'6109'!P149</f>
        <v>3.1778502745599022</v>
      </c>
      <c r="O149">
        <f>'6446'!P149</f>
        <v>2.5296380234811133</v>
      </c>
      <c r="P149" s="18">
        <f>'6781'!P149</f>
        <v>3.2993006179935493</v>
      </c>
      <c r="Q149" s="18">
        <f>'6782'!P149</f>
        <v>6.530127162101004</v>
      </c>
      <c r="R149" s="18">
        <f>'7038'!P149</f>
        <v>1.4376485406348503</v>
      </c>
      <c r="S149" s="18">
        <f>'7041'!P149</f>
        <v>-4.3056396929889234</v>
      </c>
      <c r="T149" s="18">
        <f>'7042'!P149</f>
        <v>-9.4802128111894812E-2</v>
      </c>
      <c r="U149" s="18">
        <f>'7044'!P149</f>
        <v>0.91522271022688417</v>
      </c>
      <c r="W149" s="27">
        <f t="shared" si="12"/>
        <v>1.8814033408740101</v>
      </c>
      <c r="X149" s="27">
        <f t="shared" si="13"/>
        <v>1.3855947098535049</v>
      </c>
      <c r="Y149" s="27"/>
      <c r="AB149">
        <f t="shared" si="14"/>
        <v>2.3089652237233516</v>
      </c>
    </row>
    <row r="150" spans="1:28" x14ac:dyDescent="0.15">
      <c r="A150">
        <v>74.5</v>
      </c>
      <c r="B150">
        <v>72</v>
      </c>
      <c r="C150">
        <v>148</v>
      </c>
      <c r="E150">
        <f>'5949'!P150</f>
        <v>2.6794606541325794</v>
      </c>
      <c r="F150">
        <f>'5963'!P150</f>
        <v>-1.0054820971266591</v>
      </c>
      <c r="G150">
        <f>'5970'!P150</f>
        <v>-6.9912967295296431</v>
      </c>
      <c r="H150">
        <f>'5974'!P150</f>
        <v>-3.0209388886305089</v>
      </c>
      <c r="I150">
        <f>'5984'!P150</f>
        <v>2.3864850531653903</v>
      </c>
      <c r="J150">
        <f>'5995'!P150</f>
        <v>10.676096712370722</v>
      </c>
      <c r="K150">
        <f>'5998'!P150</f>
        <v>0.9676423642687273</v>
      </c>
      <c r="L150" s="18">
        <f>'6112'!P150</f>
        <v>1.4529934588943261</v>
      </c>
      <c r="M150">
        <f>'6114'!P150</f>
        <v>6.1727833590243248</v>
      </c>
      <c r="N150">
        <f>'6109'!P150</f>
        <v>3.0552899570739047</v>
      </c>
      <c r="O150">
        <f>'6446'!P150</f>
        <v>4.2253621239487495</v>
      </c>
      <c r="P150" s="18">
        <f>'6781'!P150</f>
        <v>4.1585764595710177</v>
      </c>
      <c r="Q150" s="18">
        <f>'6782'!P150</f>
        <v>6.4009674705349946</v>
      </c>
      <c r="R150" s="18">
        <f>'7038'!P150</f>
        <v>-0.11914864010776718</v>
      </c>
      <c r="S150" s="18">
        <f>'7041'!P150</f>
        <v>-4.9072929882544871</v>
      </c>
      <c r="T150" s="18">
        <f>'7042'!P150</f>
        <v>0.32180652277433913</v>
      </c>
      <c r="U150" s="18">
        <f>'7044'!P150</f>
        <v>-1.232538196622246</v>
      </c>
      <c r="W150" s="27">
        <f t="shared" si="12"/>
        <v>1.8725814515992647</v>
      </c>
      <c r="X150" s="27">
        <f t="shared" si="13"/>
        <v>1.4001176606647487</v>
      </c>
      <c r="Y150" s="27"/>
      <c r="AB150">
        <f t="shared" si="14"/>
        <v>2.5329728536489848</v>
      </c>
    </row>
    <row r="151" spans="1:28" x14ac:dyDescent="0.15">
      <c r="A151">
        <v>75</v>
      </c>
      <c r="B151">
        <v>72.5</v>
      </c>
      <c r="C151">
        <v>149</v>
      </c>
      <c r="E151">
        <f>'5949'!P151</f>
        <v>4.8527531960819337</v>
      </c>
      <c r="F151">
        <f>'5963'!P151</f>
        <v>-2.6280665627639883</v>
      </c>
      <c r="G151">
        <f>'5970'!P151</f>
        <v>-8.5768732286413805</v>
      </c>
      <c r="H151">
        <f>'5974'!P151</f>
        <v>-1.6836278098918738</v>
      </c>
      <c r="I151">
        <f>'5984'!P151</f>
        <v>2.8366394006191684</v>
      </c>
      <c r="J151">
        <f>'5995'!P151</f>
        <v>12.624114294222291</v>
      </c>
      <c r="K151">
        <f>'5998'!P151</f>
        <v>2.7893713676912699</v>
      </c>
      <c r="L151" s="18">
        <f>'6112'!P151</f>
        <v>2.4419664887612198</v>
      </c>
      <c r="M151">
        <f>'6114'!P151</f>
        <v>5.6218660990892246</v>
      </c>
      <c r="N151">
        <f>'6109'!P151</f>
        <v>3.2452035735876952</v>
      </c>
      <c r="O151">
        <f>'6446'!P151</f>
        <v>4.4273344089971589</v>
      </c>
      <c r="P151" s="18">
        <f>'6781'!P151</f>
        <v>5.401357478804047</v>
      </c>
      <c r="Q151" s="18">
        <f>'6782'!P151</f>
        <v>7.0358911578516441</v>
      </c>
      <c r="R151" s="18">
        <f>'7038'!P151</f>
        <v>-0.13386209148343275</v>
      </c>
      <c r="S151" s="18">
        <f>'7041'!P151</f>
        <v>-6.0785390016943248</v>
      </c>
      <c r="T151" s="18">
        <f>'7042'!P151</f>
        <v>-0.21751139038586337</v>
      </c>
      <c r="U151" s="18">
        <f>'7044'!P151</f>
        <v>2.6701038956056012E-2</v>
      </c>
      <c r="W151" s="27">
        <f t="shared" si="12"/>
        <v>2.3591528388866108</v>
      </c>
      <c r="X151" s="27">
        <f t="shared" si="13"/>
        <v>1.6195629981134372</v>
      </c>
      <c r="Y151" s="27"/>
      <c r="AB151">
        <f t="shared" si="14"/>
        <v>3.0409214871034318</v>
      </c>
    </row>
    <row r="152" spans="1:28" x14ac:dyDescent="0.15">
      <c r="A152">
        <v>75.5</v>
      </c>
      <c r="B152">
        <v>73</v>
      </c>
      <c r="C152">
        <v>150</v>
      </c>
      <c r="E152">
        <f>'5949'!P152</f>
        <v>4.6453696712943175</v>
      </c>
      <c r="F152">
        <f>'5963'!P152</f>
        <v>-3.517623334041021</v>
      </c>
      <c r="G152">
        <f>'5970'!P152</f>
        <v>-9.0858568930218411</v>
      </c>
      <c r="H152">
        <f>'5974'!P152</f>
        <v>-5.014321121229208E-2</v>
      </c>
      <c r="I152">
        <f>'5984'!P152</f>
        <v>3.0984212447027275</v>
      </c>
      <c r="J152">
        <f>'5995'!P152</f>
        <v>0</v>
      </c>
      <c r="K152">
        <f>'5998'!P152</f>
        <v>4.1958749917561393</v>
      </c>
      <c r="L152" s="18">
        <f>'6112'!P152</f>
        <v>2.1805503521242753</v>
      </c>
      <c r="M152">
        <f>'6114'!P152</f>
        <v>6.1442383900625002</v>
      </c>
      <c r="N152">
        <f>'6109'!P152</f>
        <v>2.6586758162401392</v>
      </c>
      <c r="O152">
        <f>'6446'!P152</f>
        <v>8.7099121598637037</v>
      </c>
      <c r="P152" s="18">
        <f>'6781'!P152</f>
        <v>6.1284378554491195</v>
      </c>
      <c r="Q152" s="18">
        <f>'6782'!P152</f>
        <v>6.1383860517251296</v>
      </c>
      <c r="R152" s="18">
        <f>'7038'!P152</f>
        <v>1.7400709450667278</v>
      </c>
      <c r="S152" s="18">
        <f>'7041'!P152</f>
        <v>-6.312841281048402</v>
      </c>
      <c r="T152" s="18">
        <f>'7042'!P152</f>
        <v>0.10735927058071774</v>
      </c>
      <c r="U152" s="18">
        <f>'7044'!P152</f>
        <v>0.66543948267863906</v>
      </c>
      <c r="W152" s="27">
        <f t="shared" si="12"/>
        <v>1.7254017443426044</v>
      </c>
      <c r="X152" s="27">
        <f t="shared" si="13"/>
        <v>1.4659917321750837</v>
      </c>
      <c r="Y152" s="27"/>
      <c r="AB152">
        <f t="shared" si="14"/>
        <v>2.8785485304714333</v>
      </c>
    </row>
    <row r="153" spans="1:28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W153" s="30"/>
      <c r="X153" s="30"/>
      <c r="Y153" s="30"/>
    </row>
    <row r="154" spans="1:28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W154" s="30"/>
      <c r="X154" s="30"/>
      <c r="Y154" s="30"/>
    </row>
    <row r="155" spans="1:28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W155" s="30"/>
      <c r="X155" s="30"/>
      <c r="Y155" s="30"/>
    </row>
    <row r="156" spans="1:28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W156" s="30"/>
      <c r="X156" s="30"/>
      <c r="Y156" s="30"/>
    </row>
    <row r="157" spans="1:28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W157" s="30"/>
      <c r="X157" s="30"/>
      <c r="Y157" s="30"/>
    </row>
    <row r="158" spans="1:28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W158" s="30"/>
      <c r="X158" s="30"/>
      <c r="Y158" s="30"/>
    </row>
    <row r="159" spans="1:28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W159" s="30"/>
      <c r="X159" s="30"/>
      <c r="Y159" s="30"/>
    </row>
    <row r="160" spans="1:28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W160" s="30"/>
      <c r="X160" s="30"/>
      <c r="Y160" s="30"/>
    </row>
    <row r="161" spans="5:25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W161" s="30"/>
      <c r="X161" s="30"/>
      <c r="Y161" s="30"/>
    </row>
    <row r="162" spans="5:25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W162" s="30"/>
      <c r="X162" s="30"/>
      <c r="Y162" s="30"/>
    </row>
    <row r="163" spans="5:25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W163" s="30"/>
      <c r="X163" s="30"/>
      <c r="Y163" s="30"/>
    </row>
    <row r="164" spans="5:25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W164" s="30"/>
      <c r="X164" s="30"/>
      <c r="Y164" s="30"/>
    </row>
    <row r="165" spans="5:25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W165" s="30"/>
      <c r="X165" s="30"/>
      <c r="Y165" s="30"/>
    </row>
    <row r="166" spans="5:25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W166" s="30"/>
      <c r="X166" s="30"/>
      <c r="Y166" s="30"/>
    </row>
    <row r="167" spans="5:25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W167" s="30"/>
      <c r="X167" s="30"/>
      <c r="Y167" s="30"/>
    </row>
    <row r="168" spans="5:25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W168" s="30"/>
      <c r="X168" s="30"/>
      <c r="Y168" s="30"/>
    </row>
    <row r="169" spans="5:25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W169" s="30"/>
      <c r="X169" s="30"/>
      <c r="Y169" s="30"/>
    </row>
    <row r="170" spans="5:25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W170" s="30"/>
      <c r="X170" s="30"/>
      <c r="Y170" s="30"/>
    </row>
    <row r="171" spans="5:25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W171" s="30"/>
      <c r="X171" s="30"/>
      <c r="Y171" s="30"/>
    </row>
    <row r="172" spans="5:25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W172" s="30"/>
      <c r="X172" s="30"/>
      <c r="Y172" s="30"/>
    </row>
    <row r="173" spans="5:25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W173" s="30"/>
      <c r="X173" s="30"/>
      <c r="Y173" s="30"/>
    </row>
    <row r="174" spans="5:25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W174" s="30"/>
      <c r="X174" s="30"/>
      <c r="Y174" s="30"/>
    </row>
    <row r="175" spans="5:25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W175" s="30"/>
      <c r="X175" s="30"/>
      <c r="Y175" s="38"/>
    </row>
    <row r="176" spans="5:25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W176" s="30"/>
      <c r="X176" s="30"/>
      <c r="Y176" s="38"/>
    </row>
    <row r="177" spans="5:25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W177" s="30"/>
      <c r="X177" s="30"/>
      <c r="Y177" s="38"/>
    </row>
    <row r="178" spans="5:25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W178" s="30"/>
      <c r="X178" s="30"/>
    </row>
    <row r="179" spans="5:25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W179" s="30"/>
      <c r="X179" s="30"/>
    </row>
    <row r="180" spans="5:25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W180" s="30"/>
      <c r="X180" s="30"/>
    </row>
    <row r="181" spans="5:25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W181" s="30"/>
      <c r="X181" s="30"/>
    </row>
    <row r="182" spans="5:25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W182" s="30"/>
      <c r="X182" s="30"/>
    </row>
    <row r="183" spans="5:25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W183" s="30"/>
      <c r="X183" s="30"/>
    </row>
    <row r="184" spans="5:25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W184" s="30"/>
      <c r="X184" s="30"/>
    </row>
    <row r="185" spans="5:25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W185" s="30"/>
      <c r="X185" s="30"/>
    </row>
    <row r="186" spans="5:25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W186" s="30"/>
      <c r="X186" s="30"/>
    </row>
    <row r="187" spans="5:25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W187" s="30"/>
      <c r="X187" s="30"/>
    </row>
    <row r="188" spans="5:25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W188" s="30"/>
      <c r="X188" s="30"/>
    </row>
    <row r="189" spans="5:25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W189" s="30"/>
      <c r="X189" s="30"/>
    </row>
    <row r="190" spans="5:25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W190" s="30"/>
      <c r="X190" s="30"/>
    </row>
    <row r="191" spans="5:25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W191" s="30"/>
      <c r="X191" s="30"/>
    </row>
    <row r="192" spans="5:25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W192" s="30"/>
      <c r="X192" s="30"/>
    </row>
  </sheetData>
  <mergeCells count="1">
    <mergeCell ref="W2:X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62"/>
  <sheetViews>
    <sheetView tabSelected="1" zoomScale="90" zoomScaleNormal="90" zoomScalePageLayoutView="80" workbookViewId="0">
      <selection activeCell="AF67" sqref="AF67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83203125" style="18" customWidth="1"/>
    <col min="4" max="7" width="9.5" style="18" customWidth="1"/>
    <col min="8" max="8" width="8.83203125" style="18" customWidth="1"/>
    <col min="9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11</v>
      </c>
      <c r="B1" s="2" t="s">
        <v>4</v>
      </c>
      <c r="C1" s="2">
        <v>5949</v>
      </c>
      <c r="D1" s="2">
        <v>5963</v>
      </c>
      <c r="E1" s="16">
        <v>5970</v>
      </c>
      <c r="F1" s="2">
        <v>5974</v>
      </c>
      <c r="G1" s="2">
        <v>5984</v>
      </c>
      <c r="H1" s="16">
        <v>5995</v>
      </c>
      <c r="I1" s="16">
        <v>5998</v>
      </c>
      <c r="J1" s="16">
        <v>6112</v>
      </c>
      <c r="K1" s="16">
        <v>6114</v>
      </c>
      <c r="L1" s="16">
        <v>6109</v>
      </c>
      <c r="M1" s="16">
        <v>6446</v>
      </c>
      <c r="N1" s="16">
        <v>6781</v>
      </c>
      <c r="O1" s="16">
        <v>6782</v>
      </c>
      <c r="P1" s="16">
        <v>7038</v>
      </c>
      <c r="Q1" s="16">
        <v>7041</v>
      </c>
      <c r="R1" s="16">
        <v>7042</v>
      </c>
      <c r="S1" s="16">
        <v>7044</v>
      </c>
      <c r="U1" s="42" t="s">
        <v>36</v>
      </c>
      <c r="V1" s="40" t="s">
        <v>18</v>
      </c>
      <c r="X1" s="2" t="s">
        <v>28</v>
      </c>
      <c r="Z1" s="42" t="s">
        <v>37</v>
      </c>
    </row>
    <row r="2" spans="1:26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R2" s="43">
        <v>16</v>
      </c>
      <c r="S2" s="43">
        <v>17</v>
      </c>
      <c r="U2" s="63"/>
      <c r="V2" s="63"/>
    </row>
    <row r="6" spans="1:26" x14ac:dyDescent="0.15">
      <c r="A6">
        <v>0</v>
      </c>
      <c r="C6" s="3">
        <f>summary!E36</f>
        <v>1.4993431283716561</v>
      </c>
      <c r="D6" s="3">
        <f>summary!F36</f>
        <v>2.3559632875493306</v>
      </c>
      <c r="E6" s="3">
        <f>summary!G36</f>
        <v>-4.913194383298233</v>
      </c>
      <c r="F6" s="3">
        <f>summary!H36</f>
        <v>-3.2394574625052539</v>
      </c>
      <c r="G6" s="3">
        <f>summary!I36</f>
        <v>1.552073117460548</v>
      </c>
      <c r="H6" s="3">
        <f>summary!J36</f>
        <v>8.8443878208924129</v>
      </c>
      <c r="I6" s="3">
        <f>summary!K36</f>
        <v>0.93333605050379564</v>
      </c>
      <c r="J6" s="3">
        <f>summary!L36</f>
        <v>5.1034290838372636</v>
      </c>
      <c r="K6" s="18">
        <f>summary!M36</f>
        <v>3.0300703295558735</v>
      </c>
      <c r="L6" s="18">
        <f>summary!N36</f>
        <v>1.1220492324975686</v>
      </c>
      <c r="M6" s="18">
        <f>summary!O36</f>
        <v>-0.8644401186010654</v>
      </c>
      <c r="N6" s="18">
        <f>summary!P36</f>
        <v>1.7582429195070068</v>
      </c>
      <c r="O6" s="18">
        <f>summary!Q36</f>
        <v>-0.97082391417508251</v>
      </c>
      <c r="P6" s="18">
        <f>summary!R36</f>
        <v>2.501246855936913</v>
      </c>
      <c r="Q6" s="18">
        <f>summary!S36</f>
        <v>-2.2003958795810528</v>
      </c>
      <c r="R6" s="18">
        <f>summary!T36</f>
        <v>-6.9064946817791375</v>
      </c>
      <c r="S6" s="18">
        <f>summary!U36</f>
        <v>0.80921064777492946</v>
      </c>
      <c r="T6" s="1"/>
      <c r="U6" s="27">
        <f t="shared" ref="U6:U37" si="0">AVERAGE(C6:N6)</f>
        <v>1.4318169171475754</v>
      </c>
      <c r="V6" s="27">
        <f t="shared" ref="V6:V37" si="1">STDEV(C6:N6)/SQRT(COUNT(C6:N6))</f>
        <v>1.0285993247941319</v>
      </c>
      <c r="W6" s="27"/>
      <c r="Z6">
        <f t="shared" ref="Z6:Z37" si="2">MEDIAN(C6:S6)</f>
        <v>1.1220492324975686</v>
      </c>
    </row>
    <row r="7" spans="1:26" x14ac:dyDescent="0.15">
      <c r="A7">
        <v>0.5</v>
      </c>
      <c r="C7" s="3">
        <f>summary!E37</f>
        <v>-2.4891184193774674</v>
      </c>
      <c r="D7" s="3">
        <f>summary!F37</f>
        <v>1.6207525312804443</v>
      </c>
      <c r="E7" s="3">
        <f>summary!G37</f>
        <v>-3.7377858631154273</v>
      </c>
      <c r="F7" s="3">
        <f>summary!H37</f>
        <v>-4.8068402697276937</v>
      </c>
      <c r="G7" s="3">
        <f>summary!I37</f>
        <v>0.59113466606630938</v>
      </c>
      <c r="H7" s="3">
        <f>summary!J37</f>
        <v>6.4946587482778746</v>
      </c>
      <c r="I7" s="3">
        <f>summary!K37</f>
        <v>2.0472625857761062</v>
      </c>
      <c r="J7" s="3">
        <f>summary!L37</f>
        <v>3.3065685676054599</v>
      </c>
      <c r="K7" s="18">
        <f>summary!M37</f>
        <v>2.2438407466743753</v>
      </c>
      <c r="L7" s="18">
        <f>summary!N37</f>
        <v>1.1840333391034441</v>
      </c>
      <c r="M7" s="18">
        <f>summary!O37</f>
        <v>0.39484835818957331</v>
      </c>
      <c r="N7" s="18">
        <f>summary!P37</f>
        <v>0.60585403054928177</v>
      </c>
      <c r="O7" s="18">
        <f>summary!Q37</f>
        <v>0.32187275746676947</v>
      </c>
      <c r="P7" s="18">
        <f>summary!R37</f>
        <v>-1.0516379945443928</v>
      </c>
      <c r="Q7" s="18">
        <f>summary!S37</f>
        <v>-2.4874485477893051</v>
      </c>
      <c r="R7" s="18">
        <f>summary!T37</f>
        <v>-7.681216447220228</v>
      </c>
      <c r="S7" s="18">
        <f>summary!U37</f>
        <v>3.1009364140138604</v>
      </c>
      <c r="T7" s="1"/>
      <c r="U7" s="27">
        <f t="shared" si="0"/>
        <v>0.62126741844185673</v>
      </c>
      <c r="V7" s="27">
        <f t="shared" si="1"/>
        <v>0.89562091278076816</v>
      </c>
      <c r="W7" s="27"/>
      <c r="Z7">
        <f t="shared" si="2"/>
        <v>0.59113466606630938</v>
      </c>
    </row>
    <row r="8" spans="1:26" x14ac:dyDescent="0.15">
      <c r="A8">
        <v>1</v>
      </c>
      <c r="C8" s="3">
        <f>summary!E38</f>
        <v>-0.80929748786185285</v>
      </c>
      <c r="D8" s="3">
        <f>summary!F38</f>
        <v>1.8569519073989946</v>
      </c>
      <c r="E8" s="3">
        <f>summary!G38</f>
        <v>-3.6613050573004506</v>
      </c>
      <c r="F8" s="3">
        <f>summary!H38</f>
        <v>-5.8153674869305707</v>
      </c>
      <c r="G8" s="3">
        <f>summary!I38</f>
        <v>0.18232218517820123</v>
      </c>
      <c r="H8" s="3">
        <f>summary!J38</f>
        <v>3.4009722436998748</v>
      </c>
      <c r="I8" s="3">
        <f>summary!K38</f>
        <v>2.1888444923691139</v>
      </c>
      <c r="J8" s="3">
        <f>summary!L38</f>
        <v>1.7745062032822445</v>
      </c>
      <c r="K8" s="18">
        <f>summary!M38</f>
        <v>1.5395900984967605</v>
      </c>
      <c r="L8" s="18">
        <f>summary!N38</f>
        <v>1.2616722809819887</v>
      </c>
      <c r="M8" s="18">
        <f>summary!O38</f>
        <v>0.46706357562437256</v>
      </c>
      <c r="N8" s="18">
        <f>summary!P38</f>
        <v>-0.51927062273378488</v>
      </c>
      <c r="O8" s="18">
        <f>summary!Q38</f>
        <v>0.56201070545645293</v>
      </c>
      <c r="P8" s="18">
        <f>summary!R38</f>
        <v>-0.79527334033114905</v>
      </c>
      <c r="Q8" s="18">
        <f>summary!S38</f>
        <v>-0.86676329925960793</v>
      </c>
      <c r="R8" s="18">
        <f>summary!T38</f>
        <v>-6.7135660682773741</v>
      </c>
      <c r="S8" s="18">
        <f>summary!U38</f>
        <v>5.4333578378425047</v>
      </c>
      <c r="T8" s="1"/>
      <c r="U8" s="27">
        <f t="shared" si="0"/>
        <v>0.1555568610170743</v>
      </c>
      <c r="V8" s="27">
        <f t="shared" si="1"/>
        <v>0.75391012211983022</v>
      </c>
      <c r="W8" s="27"/>
      <c r="Z8">
        <f t="shared" si="2"/>
        <v>0.46706357562437256</v>
      </c>
    </row>
    <row r="9" spans="1:26" x14ac:dyDescent="0.15">
      <c r="A9">
        <v>1.5</v>
      </c>
      <c r="C9" s="3">
        <f>summary!E39</f>
        <v>-0.51634930175584492</v>
      </c>
      <c r="D9" s="3">
        <f>summary!F39</f>
        <v>-1.1532402824789278</v>
      </c>
      <c r="E9" s="3">
        <f>summary!G39</f>
        <v>-4.2504596065904874</v>
      </c>
      <c r="F9" s="3">
        <f>summary!H39</f>
        <v>-4.574993865883437</v>
      </c>
      <c r="G9" s="3">
        <f>summary!I39</f>
        <v>-0.19703719165234884</v>
      </c>
      <c r="H9" s="3">
        <f>summary!J39</f>
        <v>0.39673897284822901</v>
      </c>
      <c r="I9" s="3">
        <f>summary!K39</f>
        <v>1.4538171955427068</v>
      </c>
      <c r="J9" s="3">
        <f>summary!L39</f>
        <v>0.64414956988128536</v>
      </c>
      <c r="K9" s="18">
        <f>summary!M39</f>
        <v>0.19730620735301674</v>
      </c>
      <c r="L9" s="18">
        <f>summary!N39</f>
        <v>4.0431615977903759</v>
      </c>
      <c r="M9" s="18">
        <f>summary!O39</f>
        <v>1.1921351616167915</v>
      </c>
      <c r="N9" s="18">
        <f>summary!P39</f>
        <v>-1.8865150886754773</v>
      </c>
      <c r="O9" s="18">
        <f>summary!Q39</f>
        <v>1.5687303157645489</v>
      </c>
      <c r="P9" s="18">
        <f>summary!R39</f>
        <v>1.0180051217549457</v>
      </c>
      <c r="Q9" s="18">
        <f>summary!S39</f>
        <v>-0.76029590778228617</v>
      </c>
      <c r="R9" s="18">
        <f>summary!T39</f>
        <v>-3.8151634042478619</v>
      </c>
      <c r="S9" s="18">
        <f>summary!U39</f>
        <v>3.9026583387174756</v>
      </c>
      <c r="T9" s="1"/>
      <c r="U9" s="27">
        <f t="shared" si="0"/>
        <v>-0.38760721933367659</v>
      </c>
      <c r="V9" s="27">
        <f t="shared" si="1"/>
        <v>0.69019997462035698</v>
      </c>
      <c r="W9" s="27"/>
      <c r="Z9">
        <f t="shared" si="2"/>
        <v>0.19730620735301674</v>
      </c>
    </row>
    <row r="10" spans="1:26" x14ac:dyDescent="0.15">
      <c r="A10">
        <v>2</v>
      </c>
      <c r="C10" s="3">
        <f>summary!E40</f>
        <v>-0.19978852832364882</v>
      </c>
      <c r="D10" s="3">
        <f>summary!F40</f>
        <v>0.57205306487407626</v>
      </c>
      <c r="E10" s="3">
        <f>summary!G40</f>
        <v>-4.4434785459142407</v>
      </c>
      <c r="F10" s="3">
        <f>summary!H40</f>
        <v>-2.9326622007441627</v>
      </c>
      <c r="G10" s="3">
        <f>summary!I40</f>
        <v>-0.76485010448354429</v>
      </c>
      <c r="H10" s="3">
        <f>summary!J40</f>
        <v>-0.67138901807242857</v>
      </c>
      <c r="I10" s="3">
        <f>summary!K40</f>
        <v>1.5668890191561793</v>
      </c>
      <c r="J10" s="3">
        <f>summary!L40</f>
        <v>0.9837964434909412</v>
      </c>
      <c r="K10" s="18">
        <f>summary!M40</f>
        <v>-0.58062157319338514</v>
      </c>
      <c r="L10" s="18">
        <f>summary!N40</f>
        <v>-9.0537788890249604E-2</v>
      </c>
      <c r="M10" s="18">
        <f>summary!O40</f>
        <v>-1.4298085128775511</v>
      </c>
      <c r="N10" s="18">
        <f>summary!P40</f>
        <v>-1.5951602736298212</v>
      </c>
      <c r="O10" s="18">
        <f>summary!Q40</f>
        <v>0.38534089987924319</v>
      </c>
      <c r="P10" s="18">
        <f>summary!R40</f>
        <v>0.52612820354257928</v>
      </c>
      <c r="Q10" s="18">
        <f>summary!S40</f>
        <v>1.2637518587554206</v>
      </c>
      <c r="R10" s="18">
        <f>summary!T40</f>
        <v>-3.3170296213646449</v>
      </c>
      <c r="S10" s="18">
        <f>summary!U40</f>
        <v>2.4485921076017685</v>
      </c>
      <c r="T10" s="1"/>
      <c r="U10" s="27">
        <f t="shared" si="0"/>
        <v>-0.79879650155065285</v>
      </c>
      <c r="V10" s="27">
        <f t="shared" si="1"/>
        <v>0.48027944712075438</v>
      </c>
      <c r="W10" s="27"/>
      <c r="Z10">
        <f t="shared" si="2"/>
        <v>-0.19978852832364882</v>
      </c>
    </row>
    <row r="11" spans="1:26" x14ac:dyDescent="0.15">
      <c r="A11">
        <v>2.5</v>
      </c>
      <c r="C11" s="3">
        <f>summary!E41</f>
        <v>9.221523194428316E-2</v>
      </c>
      <c r="D11" s="3">
        <f>summary!F41</f>
        <v>-2.3274799490099563</v>
      </c>
      <c r="E11" s="3">
        <f>summary!G41</f>
        <v>-2.0298903268749511</v>
      </c>
      <c r="F11" s="3">
        <f>summary!H41</f>
        <v>-1.8087465635438826</v>
      </c>
      <c r="G11" s="3">
        <f>summary!I41</f>
        <v>0.95809425896024103</v>
      </c>
      <c r="H11" s="3">
        <f>summary!J41</f>
        <v>-1.7884248343212201</v>
      </c>
      <c r="I11" s="3">
        <f>summary!K41</f>
        <v>-1.1887126649410458</v>
      </c>
      <c r="J11" s="3">
        <f>summary!L41</f>
        <v>2.3209483099206278</v>
      </c>
      <c r="K11" s="18">
        <f>summary!M41</f>
        <v>0.94731432974319274</v>
      </c>
      <c r="L11" s="18">
        <f>summary!N41</f>
        <v>0.54930015542540589</v>
      </c>
      <c r="M11" s="18">
        <f>summary!O41</f>
        <v>0.61108442076036207</v>
      </c>
      <c r="N11" s="18">
        <f>summary!P41</f>
        <v>0.27821928992653094</v>
      </c>
      <c r="O11" s="18">
        <f>summary!Q41</f>
        <v>0.62117453081047991</v>
      </c>
      <c r="P11" s="18">
        <f>summary!R41</f>
        <v>-1.89089375021318</v>
      </c>
      <c r="Q11" s="18">
        <f>summary!S41</f>
        <v>0.49301862752318926</v>
      </c>
      <c r="R11" s="18">
        <f>summary!T41</f>
        <v>-4.06246349715438</v>
      </c>
      <c r="S11" s="18">
        <f>summary!U41</f>
        <v>-2.247770635649184</v>
      </c>
      <c r="T11" s="1"/>
      <c r="U11" s="27">
        <f t="shared" si="0"/>
        <v>-0.28217319516753442</v>
      </c>
      <c r="V11" s="27">
        <f t="shared" si="1"/>
        <v>0.43019055841322185</v>
      </c>
      <c r="W11" s="27"/>
      <c r="Z11">
        <f t="shared" si="2"/>
        <v>9.221523194428316E-2</v>
      </c>
    </row>
    <row r="12" spans="1:26" x14ac:dyDescent="0.15">
      <c r="A12">
        <v>3</v>
      </c>
      <c r="C12" s="3">
        <f>summary!E42</f>
        <v>-5.5798516957169232E-2</v>
      </c>
      <c r="D12" s="3">
        <f>summary!F42</f>
        <v>-0.93868072992762608</v>
      </c>
      <c r="E12" s="3">
        <f>summary!G42</f>
        <v>-0.73050404946473269</v>
      </c>
      <c r="F12" s="3">
        <f>summary!H42</f>
        <v>-0.80761954581006834</v>
      </c>
      <c r="G12" s="3">
        <f>summary!I42</f>
        <v>-4.5224586444739444E-2</v>
      </c>
      <c r="H12" s="3">
        <f>summary!J42</f>
        <v>-1.3904933766551708</v>
      </c>
      <c r="I12" s="3">
        <f>summary!K42</f>
        <v>-0.97573204050620044</v>
      </c>
      <c r="J12" s="3">
        <f>summary!L42</f>
        <v>-6.8610921318537271E-2</v>
      </c>
      <c r="K12" s="18">
        <f>summary!M42</f>
        <v>9.7171626176984174E-2</v>
      </c>
      <c r="L12" s="18">
        <f>summary!N42</f>
        <v>-2.2278484113256378</v>
      </c>
      <c r="M12" s="18">
        <f>summary!O42</f>
        <v>-0.21905406606453934</v>
      </c>
      <c r="N12" s="18">
        <f>summary!P42</f>
        <v>1.3319471373466316</v>
      </c>
      <c r="O12" s="18">
        <f>summary!Q42</f>
        <v>-0.24281840441749805</v>
      </c>
      <c r="P12" s="18">
        <f>summary!R42</f>
        <v>-0.38510826534857467</v>
      </c>
      <c r="Q12" s="18">
        <f>summary!S42</f>
        <v>1.5336415532436474</v>
      </c>
      <c r="R12" s="18">
        <f>summary!T42</f>
        <v>-1.0381787853059936</v>
      </c>
      <c r="S12" s="18">
        <f>summary!U42</f>
        <v>-2.9136692198332503</v>
      </c>
      <c r="T12" s="1"/>
      <c r="U12" s="27">
        <f t="shared" si="0"/>
        <v>-0.50253729007923387</v>
      </c>
      <c r="V12" s="27">
        <f t="shared" si="1"/>
        <v>0.25712118422368152</v>
      </c>
      <c r="W12" s="27"/>
      <c r="Z12">
        <f t="shared" si="2"/>
        <v>-0.38510826534857467</v>
      </c>
    </row>
    <row r="13" spans="1:26" x14ac:dyDescent="0.15">
      <c r="A13">
        <v>3.5</v>
      </c>
      <c r="C13" s="3">
        <f>summary!E43</f>
        <v>0.37164384764906738</v>
      </c>
      <c r="D13" s="3">
        <f>summary!F43</f>
        <v>0.25318998488237981</v>
      </c>
      <c r="E13" s="3">
        <f>summary!G43</f>
        <v>1.8479755793088724</v>
      </c>
      <c r="F13" s="3">
        <f>summary!H43</f>
        <v>2.0338867468986881</v>
      </c>
      <c r="G13" s="3">
        <f>summary!I43</f>
        <v>-0.66276541307760273</v>
      </c>
      <c r="H13" s="3">
        <f>summary!J43</f>
        <v>-1.9047713484224256</v>
      </c>
      <c r="I13" s="3">
        <f>summary!K43</f>
        <v>-1.6852212354382636</v>
      </c>
      <c r="J13" s="3">
        <f>summary!L43</f>
        <v>-1.484456732821938</v>
      </c>
      <c r="K13" s="18">
        <f>summary!M43</f>
        <v>0.26320786309165611</v>
      </c>
      <c r="L13" s="18">
        <f>summary!N43</f>
        <v>-1.400717385000338</v>
      </c>
      <c r="M13" s="18">
        <f>summary!O43</f>
        <v>-1.5796479793075131</v>
      </c>
      <c r="N13" s="18">
        <f>summary!P43</f>
        <v>2.2561733944099842</v>
      </c>
      <c r="O13" s="18">
        <f>summary!Q43</f>
        <v>0.58856859250538351</v>
      </c>
      <c r="P13" s="18">
        <f>summary!R43</f>
        <v>-1.0483615193635301</v>
      </c>
      <c r="Q13" s="18">
        <f>summary!S43</f>
        <v>0.42792380103644873</v>
      </c>
      <c r="R13" s="18">
        <f>summary!T43</f>
        <v>3.9707137780647757</v>
      </c>
      <c r="S13" s="18">
        <f>summary!U43</f>
        <v>-4.0337434618587276</v>
      </c>
      <c r="T13" s="1"/>
      <c r="U13" s="27">
        <f t="shared" si="0"/>
        <v>-0.14095855648561942</v>
      </c>
      <c r="V13" s="27">
        <f t="shared" si="1"/>
        <v>0.44588513915087635</v>
      </c>
      <c r="W13" s="27"/>
      <c r="Z13">
        <f t="shared" si="2"/>
        <v>0.25318998488237981</v>
      </c>
    </row>
    <row r="14" spans="1:26" x14ac:dyDescent="0.15">
      <c r="A14">
        <v>4</v>
      </c>
      <c r="C14" s="3">
        <f>summary!E44</f>
        <v>-1.5205045954899572</v>
      </c>
      <c r="D14" s="3">
        <f>summary!F44</f>
        <v>0.35504749832082189</v>
      </c>
      <c r="E14" s="3">
        <f>summary!G44</f>
        <v>3.9514174850147596</v>
      </c>
      <c r="F14" s="3">
        <f>summary!H44</f>
        <v>5.4534067898164444</v>
      </c>
      <c r="G14" s="3">
        <f>summary!I44</f>
        <v>0.64416278188539711</v>
      </c>
      <c r="H14" s="3">
        <f>summary!J44</f>
        <v>-0.60773082758487595</v>
      </c>
      <c r="I14" s="3">
        <f>summary!K44</f>
        <v>-1.591059105613478</v>
      </c>
      <c r="J14" s="3">
        <f>summary!L44</f>
        <v>-1.7415298552792673</v>
      </c>
      <c r="K14" s="18">
        <f>summary!M44</f>
        <v>-1.397788317711995</v>
      </c>
      <c r="L14" s="18">
        <f>summary!N44</f>
        <v>-0.5465674895179452</v>
      </c>
      <c r="M14" s="18">
        <f>summary!O44</f>
        <v>0.24210391406272591</v>
      </c>
      <c r="N14" s="18">
        <f>summary!P44</f>
        <v>2.948321226808885</v>
      </c>
      <c r="O14" s="18">
        <f>summary!Q44</f>
        <v>-1.7718271037003832</v>
      </c>
      <c r="P14" s="18">
        <f>summary!R44</f>
        <v>-1.9416961496810378E-2</v>
      </c>
      <c r="Q14" s="18">
        <f>summary!S44</f>
        <v>-0.88248003342634718</v>
      </c>
      <c r="R14" s="18">
        <f>summary!T44</f>
        <v>7.5429189496659914</v>
      </c>
      <c r="S14" s="18">
        <f>summary!U44</f>
        <v>-2.066290681106032</v>
      </c>
      <c r="T14" s="1"/>
      <c r="U14" s="27">
        <f t="shared" si="0"/>
        <v>0.5157732920592929</v>
      </c>
      <c r="V14" s="27">
        <f t="shared" si="1"/>
        <v>0.68507637247100761</v>
      </c>
      <c r="W14" s="27"/>
      <c r="Z14">
        <f t="shared" si="2"/>
        <v>-0.5465674895179452</v>
      </c>
    </row>
    <row r="15" spans="1:26" x14ac:dyDescent="0.15">
      <c r="A15">
        <v>4.5</v>
      </c>
      <c r="C15" s="3">
        <f>summary!E45</f>
        <v>2.6378793507950169</v>
      </c>
      <c r="D15" s="3">
        <f>summary!F45</f>
        <v>1.3821585059401655</v>
      </c>
      <c r="E15" s="3">
        <f>summary!G45</f>
        <v>9.3162445218213055</v>
      </c>
      <c r="F15" s="3">
        <f>summary!H45</f>
        <v>8.4520961261970999</v>
      </c>
      <c r="G15" s="3">
        <f>summary!I45</f>
        <v>-0.114701930365604</v>
      </c>
      <c r="H15" s="3">
        <f>summary!J45</f>
        <v>2.5650981885080171</v>
      </c>
      <c r="I15" s="3">
        <f>summary!K45</f>
        <v>0.23117433943095367</v>
      </c>
      <c r="J15" s="3">
        <f>summary!L45</f>
        <v>-2.4288030171553747</v>
      </c>
      <c r="K15" s="18">
        <f>summary!M45</f>
        <v>-1.0661802339561928</v>
      </c>
      <c r="L15" s="18">
        <f>summary!N45</f>
        <v>-1.5884629594636674</v>
      </c>
      <c r="M15" s="18">
        <f>summary!O45</f>
        <v>0.71612348618536503</v>
      </c>
      <c r="N15" s="18">
        <f>summary!P45</f>
        <v>-2.8137150634529355</v>
      </c>
      <c r="O15" s="18">
        <f>summary!Q45</f>
        <v>-1.7111795362981699</v>
      </c>
      <c r="P15" s="18">
        <f>summary!R45</f>
        <v>2.5949205114556086</v>
      </c>
      <c r="Q15" s="18">
        <f>summary!S45</f>
        <v>-1.2087966000905541</v>
      </c>
      <c r="R15" s="18">
        <f>summary!T45</f>
        <v>7.432768648619513</v>
      </c>
      <c r="S15" s="18">
        <f>summary!U45</f>
        <v>-0.52313428571440757</v>
      </c>
      <c r="T15" s="1"/>
      <c r="U15" s="27">
        <f t="shared" si="0"/>
        <v>1.4407426095403455</v>
      </c>
      <c r="V15" s="27">
        <f t="shared" si="1"/>
        <v>1.1242015025149255</v>
      </c>
      <c r="W15" s="27"/>
      <c r="Z15">
        <f t="shared" si="2"/>
        <v>0.23117433943095367</v>
      </c>
    </row>
    <row r="16" spans="1:26" ht="15" x14ac:dyDescent="0.2">
      <c r="A16" s="25">
        <v>5</v>
      </c>
      <c r="B16" s="24" t="s">
        <v>29</v>
      </c>
      <c r="C16" s="25">
        <f>summary!E46</f>
        <v>2.9462679999618144</v>
      </c>
      <c r="D16" s="25">
        <f>summary!F46</f>
        <v>-1.7458973113842404</v>
      </c>
      <c r="E16" s="25">
        <f>summary!G46</f>
        <v>13.571607096895763</v>
      </c>
      <c r="F16" s="25">
        <f>summary!H46</f>
        <v>10.915216857036089</v>
      </c>
      <c r="G16" s="25">
        <f>summary!I46</f>
        <v>-0.15389682956137954</v>
      </c>
      <c r="H16" s="25">
        <f>summary!J46</f>
        <v>5.0567200140703363</v>
      </c>
      <c r="I16" s="25">
        <f>summary!K46</f>
        <v>0.10424206362090722</v>
      </c>
      <c r="J16" s="25">
        <f>summary!L46</f>
        <v>1.4485733272747983</v>
      </c>
      <c r="K16" s="26">
        <f>summary!M46</f>
        <v>-1.001275232106525</v>
      </c>
      <c r="L16" s="26">
        <f>summary!N46</f>
        <v>-2.8510959881904054</v>
      </c>
      <c r="M16" s="26">
        <f>summary!O46</f>
        <v>-0.41571761456367529</v>
      </c>
      <c r="N16" s="26">
        <f>summary!P46</f>
        <v>-7.7826752831395094</v>
      </c>
      <c r="O16" s="26">
        <f>summary!Q46</f>
        <v>-1.3812651123767163</v>
      </c>
      <c r="P16" s="26">
        <f>summary!R46</f>
        <v>3.5650809427138177</v>
      </c>
      <c r="Q16" s="26">
        <f>summary!S46</f>
        <v>-1.3684037975705321</v>
      </c>
      <c r="R16" s="26">
        <f>summary!T46</f>
        <v>9.5444491382170877</v>
      </c>
      <c r="S16" s="26">
        <f>summary!U46</f>
        <v>-1.9001887506254405</v>
      </c>
      <c r="T16" s="57"/>
      <c r="U16" s="28">
        <f t="shared" si="0"/>
        <v>1.6743390916594976</v>
      </c>
      <c r="V16" s="28">
        <f t="shared" si="1"/>
        <v>1.69445549223348</v>
      </c>
      <c r="W16" s="27"/>
      <c r="X16" s="25">
        <v>-13</v>
      </c>
      <c r="Y16" s="25"/>
      <c r="Z16">
        <f t="shared" si="2"/>
        <v>-0.15389682956137954</v>
      </c>
    </row>
    <row r="17" spans="1:26" x14ac:dyDescent="0.15">
      <c r="A17">
        <v>5.5</v>
      </c>
      <c r="C17" s="3">
        <f>summary!E47</f>
        <v>5.056558658999311</v>
      </c>
      <c r="D17" s="3">
        <f>summary!F47</f>
        <v>1.5278250984240622</v>
      </c>
      <c r="E17" s="3">
        <f>summary!G47</f>
        <v>18.372390626819584</v>
      </c>
      <c r="F17" s="3">
        <f>summary!H47</f>
        <v>12.564055142372402</v>
      </c>
      <c r="G17" s="3">
        <f>summary!I47</f>
        <v>-0.10519494726896257</v>
      </c>
      <c r="H17" s="3">
        <f>summary!J47</f>
        <v>8.0282739677946751</v>
      </c>
      <c r="I17" s="3">
        <f>summary!K47</f>
        <v>-0.44635357212279614</v>
      </c>
      <c r="J17" s="3">
        <f>summary!L47</f>
        <v>-1.2966118386900365</v>
      </c>
      <c r="K17" s="18">
        <f>summary!M47</f>
        <v>-2.5473572503827588</v>
      </c>
      <c r="L17" s="18">
        <f>summary!N47</f>
        <v>-0.61398673758444655</v>
      </c>
      <c r="M17" s="18">
        <f>summary!O47</f>
        <v>0.14098341977859707</v>
      </c>
      <c r="N17" s="18">
        <f>summary!P47</f>
        <v>-5.5977525602896829</v>
      </c>
      <c r="O17" s="18">
        <f>summary!Q47</f>
        <v>-2.3283442936746557</v>
      </c>
      <c r="P17" s="18">
        <f>summary!R47</f>
        <v>3.1274062325018033</v>
      </c>
      <c r="Q17" s="18">
        <f>summary!S47</f>
        <v>0.32050831936241936</v>
      </c>
      <c r="R17" s="18">
        <f>summary!T47</f>
        <v>11.561777512308232</v>
      </c>
      <c r="S17" s="18">
        <f>summary!U47</f>
        <v>-1.7300601653778349</v>
      </c>
      <c r="T17" s="1"/>
      <c r="U17" s="27">
        <f t="shared" si="0"/>
        <v>2.9235691673208293</v>
      </c>
      <c r="V17" s="27">
        <f t="shared" si="1"/>
        <v>1.9948828005966532</v>
      </c>
      <c r="W17" s="27"/>
      <c r="X17" s="3">
        <v>-13</v>
      </c>
      <c r="Y17" s="3"/>
      <c r="Z17">
        <f t="shared" si="2"/>
        <v>0.14098341977859707</v>
      </c>
    </row>
    <row r="18" spans="1:26" x14ac:dyDescent="0.15">
      <c r="A18">
        <v>6</v>
      </c>
      <c r="C18" s="3">
        <f>summary!E48</f>
        <v>5.8744957737163706</v>
      </c>
      <c r="D18" s="3">
        <f>summary!F48</f>
        <v>0.85063371895614004</v>
      </c>
      <c r="E18" s="3">
        <f>summary!G48</f>
        <v>22.505218722521768</v>
      </c>
      <c r="F18" s="3">
        <f>summary!H48</f>
        <v>14.540181002368607</v>
      </c>
      <c r="G18" s="3">
        <f>summary!I48</f>
        <v>0.87266388242645387</v>
      </c>
      <c r="H18" s="3">
        <f>summary!J48</f>
        <v>11.454163948207812</v>
      </c>
      <c r="I18" s="3">
        <f>summary!K48</f>
        <v>0.3984721379326211</v>
      </c>
      <c r="J18" s="3">
        <f>summary!L48</f>
        <v>0.54088545388357057</v>
      </c>
      <c r="K18" s="18">
        <f>summary!M48</f>
        <v>-2.5715884098543298</v>
      </c>
      <c r="L18" s="18">
        <f>summary!N48</f>
        <v>-2.7820375160400719</v>
      </c>
      <c r="M18" s="18">
        <f>summary!O48</f>
        <v>1.0111730062572148E-2</v>
      </c>
      <c r="N18" s="18">
        <f>summary!P48</f>
        <v>-4.0483735219777799</v>
      </c>
      <c r="O18" s="18">
        <f>summary!Q48</f>
        <v>-5.9581378915441245</v>
      </c>
      <c r="P18" s="18">
        <f>summary!R48</f>
        <v>3.5922458062779916</v>
      </c>
      <c r="Q18" s="18">
        <f>summary!S48</f>
        <v>-0.24706620980463101</v>
      </c>
      <c r="R18" s="18">
        <f>summary!T48</f>
        <v>17.077014368551858</v>
      </c>
      <c r="S18" s="18">
        <f>summary!U48</f>
        <v>-2.3241419207519929</v>
      </c>
      <c r="T18" s="1"/>
      <c r="U18" s="27">
        <f t="shared" si="0"/>
        <v>3.9704022435169777</v>
      </c>
      <c r="V18" s="27">
        <f t="shared" si="1"/>
        <v>2.3470143270460757</v>
      </c>
      <c r="W18" s="27"/>
      <c r="X18" s="3">
        <v>-13</v>
      </c>
      <c r="Y18" s="3"/>
      <c r="Z18">
        <f t="shared" si="2"/>
        <v>0.54088545388357057</v>
      </c>
    </row>
    <row r="19" spans="1:26" x14ac:dyDescent="0.15">
      <c r="A19">
        <v>6.5</v>
      </c>
      <c r="C19" s="3">
        <f>summary!E49</f>
        <v>7.0150088433782383</v>
      </c>
      <c r="D19" s="3">
        <f>summary!F49</f>
        <v>4.2352115351583235</v>
      </c>
      <c r="E19" s="3">
        <f>summary!G49</f>
        <v>28.681423941282908</v>
      </c>
      <c r="F19" s="3">
        <f>summary!H49</f>
        <v>17.188144170920584</v>
      </c>
      <c r="G19" s="3">
        <f>summary!I49</f>
        <v>2.9413894146267645</v>
      </c>
      <c r="H19" s="3">
        <f>summary!J49</f>
        <v>12.94866810107585</v>
      </c>
      <c r="I19" s="3">
        <f>summary!K49</f>
        <v>3.6962826388038397</v>
      </c>
      <c r="J19" s="3">
        <f>summary!L49</f>
        <v>0.22010979992998805</v>
      </c>
      <c r="K19" s="18">
        <f>summary!M49</f>
        <v>-1.3296842886568783</v>
      </c>
      <c r="L19" s="18">
        <f>summary!N49</f>
        <v>-3.6404979363728787</v>
      </c>
      <c r="M19" s="18">
        <f>summary!O49</f>
        <v>1.3236334069952125</v>
      </c>
      <c r="N19" s="18">
        <f>summary!P49</f>
        <v>-0.98695666829185025</v>
      </c>
      <c r="O19" s="18">
        <f>summary!Q49</f>
        <v>-9.7483249450835618</v>
      </c>
      <c r="P19" s="18">
        <f>summary!R49</f>
        <v>4.5425893034700691</v>
      </c>
      <c r="Q19" s="18">
        <f>summary!S49</f>
        <v>-0.63864096862681297</v>
      </c>
      <c r="R19" s="18">
        <f>summary!T49</f>
        <v>22.637509989607089</v>
      </c>
      <c r="S19" s="18">
        <f>summary!U49</f>
        <v>-2.0789569880380214</v>
      </c>
      <c r="T19" s="1"/>
      <c r="U19" s="27">
        <f t="shared" si="0"/>
        <v>6.0243944132375065</v>
      </c>
      <c r="V19" s="27">
        <f t="shared" si="1"/>
        <v>2.693232137803486</v>
      </c>
      <c r="W19" s="27"/>
      <c r="X19" s="3">
        <v>-13</v>
      </c>
      <c r="Y19" s="3"/>
      <c r="Z19">
        <f t="shared" si="2"/>
        <v>2.9413894146267645</v>
      </c>
    </row>
    <row r="20" spans="1:26" x14ac:dyDescent="0.15">
      <c r="A20">
        <v>7</v>
      </c>
      <c r="C20" s="3">
        <f>summary!E50</f>
        <v>9.997279514435764</v>
      </c>
      <c r="D20" s="3">
        <f>summary!F50</f>
        <v>1.0406727376016183</v>
      </c>
      <c r="E20" s="3">
        <f>summary!G50</f>
        <v>34.11798792301947</v>
      </c>
      <c r="F20" s="3">
        <f>summary!H50</f>
        <v>18.959849375539747</v>
      </c>
      <c r="G20" s="3">
        <f>summary!I50</f>
        <v>4.9577476036917103</v>
      </c>
      <c r="H20" s="3">
        <f>summary!J50</f>
        <v>15.615297926086383</v>
      </c>
      <c r="I20" s="3">
        <f>summary!K50</f>
        <v>3.9115863926820769</v>
      </c>
      <c r="J20" s="3">
        <f>summary!L50</f>
        <v>0.94910321222903771</v>
      </c>
      <c r="K20" s="18">
        <f>summary!M50</f>
        <v>0.27752391101376067</v>
      </c>
      <c r="L20" s="18">
        <f>summary!N50</f>
        <v>-5.0383350165817884</v>
      </c>
      <c r="M20" s="18">
        <f>summary!O50</f>
        <v>-1.0202522507602632</v>
      </c>
      <c r="N20" s="18">
        <f>summary!P50</f>
        <v>-0.52045787300670243</v>
      </c>
      <c r="O20" s="18">
        <f>summary!Q50</f>
        <v>-11.656784894631461</v>
      </c>
      <c r="P20" s="18">
        <f>summary!R50</f>
        <v>4.1655350384430818</v>
      </c>
      <c r="Q20" s="18">
        <f>summary!S50</f>
        <v>-1.6623099023389609</v>
      </c>
      <c r="R20" s="18">
        <f>summary!T50</f>
        <v>27.450773807117599</v>
      </c>
      <c r="S20" s="18">
        <f>summary!U50</f>
        <v>-2.414356848695006</v>
      </c>
      <c r="T20" s="1"/>
      <c r="U20" s="27">
        <f t="shared" si="0"/>
        <v>6.9373336213292349</v>
      </c>
      <c r="V20" s="27">
        <f t="shared" si="1"/>
        <v>3.2079613775281031</v>
      </c>
      <c r="W20" s="27"/>
      <c r="X20" s="3">
        <v>-13</v>
      </c>
      <c r="Y20" s="3"/>
      <c r="Z20">
        <f t="shared" si="2"/>
        <v>1.0406727376016183</v>
      </c>
    </row>
    <row r="21" spans="1:26" x14ac:dyDescent="0.15">
      <c r="A21">
        <v>7.5</v>
      </c>
      <c r="C21" s="3">
        <f>summary!E51</f>
        <v>8.9914801096508228</v>
      </c>
      <c r="D21" s="3">
        <f>summary!F51</f>
        <v>2.4924891241778271</v>
      </c>
      <c r="E21" s="3">
        <f>summary!G51</f>
        <v>37.346459631031358</v>
      </c>
      <c r="F21" s="3">
        <f>summary!H51</f>
        <v>21.40021076870811</v>
      </c>
      <c r="G21" s="3">
        <f>summary!I51</f>
        <v>10.386124637901725</v>
      </c>
      <c r="H21" s="3">
        <f>summary!J51</f>
        <v>15.791185497268954</v>
      </c>
      <c r="I21" s="3">
        <f>summary!K51</f>
        <v>5.1167937786963922</v>
      </c>
      <c r="J21" s="3">
        <f>summary!L51</f>
        <v>-0.79443082139480525</v>
      </c>
      <c r="K21" s="18">
        <f>summary!M51</f>
        <v>-1.9628466515045622</v>
      </c>
      <c r="L21" s="18">
        <f>summary!N51</f>
        <v>-4.3763508304821332</v>
      </c>
      <c r="M21" s="18">
        <f>summary!O51</f>
        <v>0.24403690948613965</v>
      </c>
      <c r="N21" s="18">
        <f>summary!P51</f>
        <v>0.27961990083393995</v>
      </c>
      <c r="O21" s="18">
        <f>summary!Q51</f>
        <v>-14.067487788008393</v>
      </c>
      <c r="P21" s="18">
        <f>summary!R51</f>
        <v>1.1060897431454568</v>
      </c>
      <c r="Q21" s="18">
        <f>summary!S51</f>
        <v>0.26144485948446827</v>
      </c>
      <c r="R21" s="18">
        <f>summary!T51</f>
        <v>25.766057965004414</v>
      </c>
      <c r="S21" s="18">
        <f>summary!U51</f>
        <v>-1.000107246296515</v>
      </c>
      <c r="T21" s="1"/>
      <c r="U21" s="27">
        <f t="shared" si="0"/>
        <v>7.90956433786448</v>
      </c>
      <c r="V21" s="27">
        <f t="shared" si="1"/>
        <v>3.4774605050953737</v>
      </c>
      <c r="W21" s="27"/>
      <c r="X21" s="3">
        <v>-13</v>
      </c>
      <c r="Y21" s="3"/>
      <c r="Z21">
        <f t="shared" si="2"/>
        <v>1.1060897431454568</v>
      </c>
    </row>
    <row r="22" spans="1:26" x14ac:dyDescent="0.15">
      <c r="A22">
        <v>8</v>
      </c>
      <c r="C22" s="3">
        <f>summary!E52</f>
        <v>9.3099592328145953</v>
      </c>
      <c r="D22" s="3">
        <f>summary!F52</f>
        <v>2.2856978232488214</v>
      </c>
      <c r="E22" s="3">
        <f>summary!G52</f>
        <v>39.001478424979922</v>
      </c>
      <c r="F22" s="3">
        <f>summary!H52</f>
        <v>20.549685616160591</v>
      </c>
      <c r="G22" s="3">
        <f>summary!I52</f>
        <v>10.23149356974803</v>
      </c>
      <c r="H22" s="3">
        <f>summary!J52</f>
        <v>17.25766515967673</v>
      </c>
      <c r="I22" s="3">
        <f>summary!K52</f>
        <v>5.7192581746359537</v>
      </c>
      <c r="J22" s="3">
        <f>summary!L52</f>
        <v>1.1541721654219244</v>
      </c>
      <c r="K22" s="18">
        <f>summary!M52</f>
        <v>-1.2631082909311881</v>
      </c>
      <c r="L22" s="18">
        <f>summary!N52</f>
        <v>-3.6040320856626686</v>
      </c>
      <c r="M22" s="18">
        <f>summary!O52</f>
        <v>0.1652711586160103</v>
      </c>
      <c r="N22" s="18">
        <f>summary!P52</f>
        <v>-1.9406132770615359</v>
      </c>
      <c r="O22" s="18">
        <f>summary!Q52</f>
        <v>-13.973751222176608</v>
      </c>
      <c r="P22" s="18">
        <f>summary!R52</f>
        <v>-1.3684738891658677</v>
      </c>
      <c r="Q22" s="18">
        <f>summary!S52</f>
        <v>-0.50202793198600659</v>
      </c>
      <c r="R22" s="18">
        <f>summary!T52</f>
        <v>27.64284082323195</v>
      </c>
      <c r="S22" s="18">
        <f>summary!U52</f>
        <v>1.814196783531314</v>
      </c>
      <c r="T22" s="1"/>
      <c r="U22" s="27">
        <f t="shared" si="0"/>
        <v>8.2389106393039331</v>
      </c>
      <c r="V22" s="27">
        <f t="shared" si="1"/>
        <v>3.562939659852344</v>
      </c>
      <c r="W22" s="27"/>
      <c r="X22" s="3">
        <v>-13</v>
      </c>
      <c r="Y22" s="3"/>
      <c r="Z22">
        <f t="shared" si="2"/>
        <v>1.814196783531314</v>
      </c>
    </row>
    <row r="23" spans="1:26" x14ac:dyDescent="0.15">
      <c r="A23">
        <v>8.5</v>
      </c>
      <c r="C23" s="3">
        <f>summary!E53</f>
        <v>9.6057540807977801</v>
      </c>
      <c r="D23" s="3">
        <f>summary!F53</f>
        <v>0.94338055602874971</v>
      </c>
      <c r="E23" s="3">
        <f>summary!G53</f>
        <v>42.439959630114323</v>
      </c>
      <c r="F23" s="3">
        <f>summary!H53</f>
        <v>23.034079339313156</v>
      </c>
      <c r="G23" s="3">
        <f>summary!I53</f>
        <v>12.691555649823529</v>
      </c>
      <c r="H23" s="3">
        <f>summary!J53</f>
        <v>18.663241447755098</v>
      </c>
      <c r="I23" s="3">
        <f>summary!K53</f>
        <v>5.1286634907929605</v>
      </c>
      <c r="J23" s="3">
        <f>summary!L53</f>
        <v>-0.80832571423863686</v>
      </c>
      <c r="K23" s="18">
        <f>summary!M53</f>
        <v>2.6203707512235597</v>
      </c>
      <c r="L23" s="18">
        <f>summary!N53</f>
        <v>-3.1672154342829835</v>
      </c>
      <c r="M23" s="18">
        <f>summary!O53</f>
        <v>-2.6394111783295813</v>
      </c>
      <c r="N23" s="18">
        <f>summary!P53</f>
        <v>-2.4149112923239149</v>
      </c>
      <c r="O23" s="18">
        <f>summary!Q53</f>
        <v>-14.87956650566217</v>
      </c>
      <c r="P23" s="18">
        <f>summary!R53</f>
        <v>-1.3024753613229021</v>
      </c>
      <c r="Q23" s="18">
        <f>summary!S53</f>
        <v>-0.53833624770391708</v>
      </c>
      <c r="R23" s="18">
        <f>summary!T53</f>
        <v>29.872172760383737</v>
      </c>
      <c r="S23" s="18">
        <f>summary!U53</f>
        <v>3.7891195649388352</v>
      </c>
      <c r="T23" s="1"/>
      <c r="U23" s="27">
        <f t="shared" si="0"/>
        <v>8.8414284438895034</v>
      </c>
      <c r="V23" s="27">
        <f t="shared" si="1"/>
        <v>3.9436118364788455</v>
      </c>
      <c r="W23" s="27"/>
      <c r="X23" s="3">
        <v>-13</v>
      </c>
      <c r="Y23" s="3"/>
      <c r="Z23">
        <f t="shared" si="2"/>
        <v>2.6203707512235597</v>
      </c>
    </row>
    <row r="24" spans="1:26" x14ac:dyDescent="0.15">
      <c r="A24">
        <v>9</v>
      </c>
      <c r="C24" s="3">
        <f>summary!E54</f>
        <v>6.5636668541844108</v>
      </c>
      <c r="D24" s="3">
        <f>summary!F54</f>
        <v>-0.59321410740537084</v>
      </c>
      <c r="E24" s="3">
        <f>summary!G54</f>
        <v>43.276933009418002</v>
      </c>
      <c r="F24" s="3">
        <f>summary!H54</f>
        <v>23.998851763466742</v>
      </c>
      <c r="G24" s="3">
        <f>summary!I54</f>
        <v>13.541674544398816</v>
      </c>
      <c r="H24" s="3">
        <f>summary!J54</f>
        <v>16.813471336280429</v>
      </c>
      <c r="I24" s="3">
        <f>summary!K54</f>
        <v>4.9172076474996569</v>
      </c>
      <c r="J24" s="3">
        <f>summary!L54</f>
        <v>-8.4464018276498215E-2</v>
      </c>
      <c r="K24" s="18">
        <f>summary!M54</f>
        <v>24.070561679892883</v>
      </c>
      <c r="L24" s="18">
        <f>summary!N54</f>
        <v>-2.9358559095548817</v>
      </c>
      <c r="M24" s="18">
        <f>summary!O54</f>
        <v>0.86806619769618809</v>
      </c>
      <c r="N24" s="18">
        <f>summary!P54</f>
        <v>-6.401559328075046</v>
      </c>
      <c r="O24" s="18">
        <f>summary!Q54</f>
        <v>-14.47099035997414</v>
      </c>
      <c r="P24" s="18">
        <f>summary!R54</f>
        <v>1.3280960344323751</v>
      </c>
      <c r="Q24" s="18">
        <f>summary!S54</f>
        <v>-1.289228809898481</v>
      </c>
      <c r="R24" s="18">
        <f>summary!T54</f>
        <v>30.250838602786406</v>
      </c>
      <c r="S24" s="18">
        <f>summary!U54</f>
        <v>7.7151884658760368</v>
      </c>
      <c r="T24" s="1"/>
      <c r="U24" s="27">
        <f t="shared" si="0"/>
        <v>10.336278305793776</v>
      </c>
      <c r="V24" s="27">
        <f t="shared" si="1"/>
        <v>4.2015583102650558</v>
      </c>
      <c r="W24" s="27"/>
      <c r="X24" s="3">
        <v>-13</v>
      </c>
      <c r="Y24" s="3"/>
      <c r="Z24">
        <f t="shared" si="2"/>
        <v>4.9172076474996569</v>
      </c>
    </row>
    <row r="25" spans="1:26" x14ac:dyDescent="0.15">
      <c r="A25">
        <v>9.5</v>
      </c>
      <c r="C25" s="3">
        <f>summary!E55</f>
        <v>14.038754901485317</v>
      </c>
      <c r="D25" s="3">
        <f>summary!F55</f>
        <v>-2.8576227740160767</v>
      </c>
      <c r="E25" s="3">
        <f>summary!G55</f>
        <v>40.986689862966777</v>
      </c>
      <c r="F25" s="3">
        <f>summary!H55</f>
        <v>26.161208779311671</v>
      </c>
      <c r="G25" s="3">
        <f>summary!I55</f>
        <v>14.474731333833873</v>
      </c>
      <c r="H25" s="3">
        <f>summary!J55</f>
        <v>17.792631155396517</v>
      </c>
      <c r="I25" s="3">
        <f>summary!K55</f>
        <v>6.5999909461340112</v>
      </c>
      <c r="J25" s="3">
        <f>summary!L55</f>
        <v>2.5482869759637553E-2</v>
      </c>
      <c r="K25" s="18">
        <f>summary!M55</f>
        <v>29.423177409366236</v>
      </c>
      <c r="L25" s="18">
        <f>summary!N55</f>
        <v>-4.1439097387198975</v>
      </c>
      <c r="M25" s="18">
        <f>summary!O55</f>
        <v>-1.0747722373747</v>
      </c>
      <c r="N25" s="18">
        <f>summary!P55</f>
        <v>-5.7646198660610475</v>
      </c>
      <c r="O25" s="18">
        <f>summary!Q55</f>
        <v>-15.407514494308399</v>
      </c>
      <c r="P25" s="18">
        <f>summary!R55</f>
        <v>0.40697392101165231</v>
      </c>
      <c r="Q25" s="18">
        <f>summary!S55</f>
        <v>-2.1669474582247283</v>
      </c>
      <c r="R25" s="18">
        <f>summary!T55</f>
        <v>31.56001235173941</v>
      </c>
      <c r="S25" s="18">
        <f>summary!U55</f>
        <v>9.9952395677069088</v>
      </c>
      <c r="T25" s="1"/>
      <c r="U25" s="27">
        <f t="shared" si="0"/>
        <v>11.305145220173529</v>
      </c>
      <c r="V25" s="27">
        <f t="shared" si="1"/>
        <v>4.3717689118540237</v>
      </c>
      <c r="W25" s="27"/>
      <c r="X25" s="3">
        <v>-13</v>
      </c>
      <c r="Y25" s="3"/>
      <c r="Z25">
        <f t="shared" si="2"/>
        <v>6.5999909461340112</v>
      </c>
    </row>
    <row r="26" spans="1:26" x14ac:dyDescent="0.15">
      <c r="A26">
        <v>10</v>
      </c>
      <c r="C26" s="3">
        <f>summary!E56</f>
        <v>18.240369898054947</v>
      </c>
      <c r="D26" s="3">
        <f>summary!F56</f>
        <v>-1.7875711942243289</v>
      </c>
      <c r="E26" s="3">
        <f>summary!G56</f>
        <v>41.306827779071718</v>
      </c>
      <c r="F26" s="3">
        <f>summary!H56</f>
        <v>26.939723817084417</v>
      </c>
      <c r="G26" s="3">
        <f>summary!I56</f>
        <v>14.020063913389476</v>
      </c>
      <c r="H26" s="3">
        <f>summary!J56</f>
        <v>18.715787057340282</v>
      </c>
      <c r="I26" s="3">
        <f>summary!K56</f>
        <v>6.6391797848141181</v>
      </c>
      <c r="J26" s="3">
        <f>summary!L56</f>
        <v>-5.3665085122669209</v>
      </c>
      <c r="K26" s="18">
        <f>summary!M56</f>
        <v>33.291621864519477</v>
      </c>
      <c r="L26" s="18">
        <f>summary!N56</f>
        <v>-3.5288568958105748</v>
      </c>
      <c r="M26" s="18">
        <f>summary!O56</f>
        <v>-1.681340629959565</v>
      </c>
      <c r="N26" s="18">
        <f>summary!P56</f>
        <v>-4.9115005413809918</v>
      </c>
      <c r="O26" s="18">
        <f>summary!Q56</f>
        <v>-15.909356502963623</v>
      </c>
      <c r="P26" s="18">
        <f>summary!R56</f>
        <v>-0.25997198227882956</v>
      </c>
      <c r="Q26" s="18">
        <f>summary!S56</f>
        <v>-2.134150186090499</v>
      </c>
      <c r="R26" s="18">
        <f>summary!T56</f>
        <v>36.593665167629162</v>
      </c>
      <c r="S26" s="18">
        <f>summary!U56</f>
        <v>10.985061873882545</v>
      </c>
      <c r="T26" s="1"/>
      <c r="U26" s="27">
        <f t="shared" si="0"/>
        <v>11.823149695052669</v>
      </c>
      <c r="V26" s="27">
        <f t="shared" si="1"/>
        <v>4.653055758043724</v>
      </c>
      <c r="W26" s="27"/>
      <c r="X26" s="3">
        <v>-13</v>
      </c>
      <c r="Y26" s="3"/>
      <c r="Z26">
        <f t="shared" si="2"/>
        <v>6.6391797848141181</v>
      </c>
    </row>
    <row r="27" spans="1:26" x14ac:dyDescent="0.15">
      <c r="A27">
        <v>10.5</v>
      </c>
      <c r="C27" s="3">
        <f>summary!E57</f>
        <v>21.191226154101859</v>
      </c>
      <c r="D27" s="3">
        <f>summary!F57</f>
        <v>-1.3913634935291856</v>
      </c>
      <c r="E27" s="3">
        <f>summary!G57</f>
        <v>41.675716210271375</v>
      </c>
      <c r="F27" s="3">
        <f>summary!H57</f>
        <v>28.125706456550898</v>
      </c>
      <c r="G27" s="3">
        <f>summary!I57</f>
        <v>13.41827212502206</v>
      </c>
      <c r="H27" s="3">
        <f>summary!J57</f>
        <v>19.166585743742644</v>
      </c>
      <c r="I27" s="3">
        <f>summary!K57</f>
        <v>7.1174424094219439</v>
      </c>
      <c r="J27" s="3">
        <f>summary!L57</f>
        <v>-2.7632209516094943</v>
      </c>
      <c r="K27" s="18">
        <f>summary!M57</f>
        <v>36.241087727082963</v>
      </c>
      <c r="L27" s="18">
        <f>summary!N57</f>
        <v>-2.0825617672111161</v>
      </c>
      <c r="M27" s="18">
        <f>summary!O57</f>
        <v>0.35116943582577292</v>
      </c>
      <c r="N27" s="18">
        <f>summary!P57</f>
        <v>-3.9741492404730558</v>
      </c>
      <c r="O27" s="18">
        <f>summary!Q57</f>
        <v>-16.277397635743988</v>
      </c>
      <c r="P27" s="18">
        <f>summary!R57</f>
        <v>0.86048925213221406</v>
      </c>
      <c r="Q27" s="18">
        <f>summary!S57</f>
        <v>-0.12163948072615337</v>
      </c>
      <c r="R27" s="18">
        <f>summary!T57</f>
        <v>37.039343850580956</v>
      </c>
      <c r="S27" s="18">
        <f>summary!U57</f>
        <v>9.9727863903212004</v>
      </c>
      <c r="T27" s="1"/>
      <c r="U27" s="27">
        <f t="shared" si="0"/>
        <v>13.089659234099722</v>
      </c>
      <c r="V27" s="27">
        <f t="shared" si="1"/>
        <v>4.6565582579785412</v>
      </c>
      <c r="W27" s="27"/>
      <c r="X27" s="3">
        <v>-13</v>
      </c>
      <c r="Y27" s="3"/>
      <c r="Z27">
        <f t="shared" si="2"/>
        <v>7.1174424094219439</v>
      </c>
    </row>
    <row r="28" spans="1:26" x14ac:dyDescent="0.15">
      <c r="A28">
        <v>11</v>
      </c>
      <c r="C28" s="3">
        <f>summary!E58</f>
        <v>22.455550563911146</v>
      </c>
      <c r="D28" s="3">
        <f>summary!F58</f>
        <v>5.4567448677332626</v>
      </c>
      <c r="E28" s="3">
        <f>summary!G58</f>
        <v>40.871420644720899</v>
      </c>
      <c r="F28" s="3">
        <f>summary!H58</f>
        <v>29.126714016643383</v>
      </c>
      <c r="G28" s="3">
        <f>summary!I58</f>
        <v>12.554710926576684</v>
      </c>
      <c r="H28" s="3">
        <f>summary!J58</f>
        <v>18.815645720150009</v>
      </c>
      <c r="I28" s="3">
        <f>summary!K58</f>
        <v>8.7134741264730717</v>
      </c>
      <c r="J28" s="3">
        <f>summary!L58</f>
        <v>-2.3212835256449651</v>
      </c>
      <c r="K28" s="18">
        <f>summary!M58</f>
        <v>33.95366186749628</v>
      </c>
      <c r="L28" s="18">
        <f>summary!N58</f>
        <v>-2.4448952423540522</v>
      </c>
      <c r="M28" s="18">
        <f>summary!O58</f>
        <v>-0.87277044254035885</v>
      </c>
      <c r="N28" s="18">
        <f>summary!P58</f>
        <v>-1.1997636748665026</v>
      </c>
      <c r="O28" s="18">
        <f>summary!Q58</f>
        <v>-15.367027186617813</v>
      </c>
      <c r="P28" s="18">
        <f>summary!R58</f>
        <v>0.37729572017364077</v>
      </c>
      <c r="Q28" s="18">
        <f>summary!S58</f>
        <v>-0.26347567556034612</v>
      </c>
      <c r="R28" s="18">
        <f>summary!T58</f>
        <v>39.115059886050915</v>
      </c>
      <c r="S28" s="18">
        <f>summary!U58</f>
        <v>13.159567566898433</v>
      </c>
      <c r="T28" s="1"/>
      <c r="U28" s="27">
        <f t="shared" si="0"/>
        <v>13.759100820691572</v>
      </c>
      <c r="V28" s="27">
        <f t="shared" si="1"/>
        <v>4.3823891305030704</v>
      </c>
      <c r="W28" s="27"/>
      <c r="X28" s="3">
        <v>-13</v>
      </c>
      <c r="Y28" s="3"/>
      <c r="Z28">
        <f t="shared" si="2"/>
        <v>8.7134741264730717</v>
      </c>
    </row>
    <row r="29" spans="1:26" x14ac:dyDescent="0.15">
      <c r="A29">
        <v>11.5</v>
      </c>
      <c r="C29" s="3">
        <f>summary!E59</f>
        <v>23.948327636330596</v>
      </c>
      <c r="D29" s="3">
        <f>summary!F59</f>
        <v>23.248470663121719</v>
      </c>
      <c r="E29" s="3">
        <f>summary!G59</f>
        <v>39.732064286305189</v>
      </c>
      <c r="F29" s="3">
        <f>summary!H59</f>
        <v>26.518550388715401</v>
      </c>
      <c r="G29" s="3">
        <f>summary!I59</f>
        <v>11.589388077178501</v>
      </c>
      <c r="H29" s="3">
        <f>summary!J59</f>
        <v>18.28561818495966</v>
      </c>
      <c r="I29" s="3">
        <f>summary!K59</f>
        <v>11.363682377832934</v>
      </c>
      <c r="J29" s="3">
        <f>summary!L59</f>
        <v>-3.3284198842875687</v>
      </c>
      <c r="K29" s="18">
        <f>summary!M59</f>
        <v>30.597236802604499</v>
      </c>
      <c r="L29" s="18">
        <f>summary!N59</f>
        <v>-2.7515253830451449</v>
      </c>
      <c r="M29" s="18">
        <f>summary!O59</f>
        <v>0.38496587656230907</v>
      </c>
      <c r="N29" s="18">
        <f>summary!P59</f>
        <v>1.9493734430075353</v>
      </c>
      <c r="O29" s="18">
        <f>summary!Q59</f>
        <v>-15.162046544333313</v>
      </c>
      <c r="P29" s="18">
        <f>summary!R59</f>
        <v>1.4952004261176695</v>
      </c>
      <c r="Q29" s="18">
        <f>summary!S59</f>
        <v>2.3757662329956633</v>
      </c>
      <c r="R29" s="18">
        <f>summary!T59</f>
        <v>33.295206047591769</v>
      </c>
      <c r="S29" s="18">
        <f>summary!U59</f>
        <v>17.979125738373821</v>
      </c>
      <c r="T29" s="1"/>
      <c r="U29" s="27">
        <f t="shared" si="0"/>
        <v>15.128144372440469</v>
      </c>
      <c r="V29" s="27">
        <f t="shared" si="1"/>
        <v>4.0881894359116515</v>
      </c>
      <c r="W29" s="27"/>
      <c r="X29" s="3">
        <v>-13</v>
      </c>
      <c r="Y29" s="3"/>
      <c r="Z29">
        <f t="shared" si="2"/>
        <v>11.589388077178501</v>
      </c>
    </row>
    <row r="30" spans="1:26" x14ac:dyDescent="0.15">
      <c r="A30">
        <v>12</v>
      </c>
      <c r="C30" s="3">
        <f>summary!E60</f>
        <v>23.0826655249246</v>
      </c>
      <c r="D30" s="3">
        <f>summary!F60</f>
        <v>27.282428402806776</v>
      </c>
      <c r="E30" s="3">
        <f>summary!G60</f>
        <v>41.853485459456941</v>
      </c>
      <c r="F30" s="3">
        <f>summary!H60</f>
        <v>27.574163656597957</v>
      </c>
      <c r="G30" s="3">
        <f>summary!I60</f>
        <v>11.938241643120939</v>
      </c>
      <c r="H30" s="3">
        <f>summary!J60</f>
        <v>19.336798173030836</v>
      </c>
      <c r="I30" s="3">
        <f>summary!K60</f>
        <v>11.74255253722222</v>
      </c>
      <c r="J30" s="3">
        <f>summary!L60</f>
        <v>-3.5836623615006542</v>
      </c>
      <c r="K30" s="18">
        <f>summary!M60</f>
        <v>29.525017444111334</v>
      </c>
      <c r="L30" s="18">
        <f>summary!N60</f>
        <v>-2.2792245327263578</v>
      </c>
      <c r="M30" s="18">
        <f>summary!O60</f>
        <v>-0.23860127473108389</v>
      </c>
      <c r="N30" s="18">
        <f>summary!P60</f>
        <v>3.945117967481012</v>
      </c>
      <c r="O30" s="18">
        <f>summary!Q60</f>
        <v>-14.213003843844643</v>
      </c>
      <c r="P30" s="18">
        <f>summary!R60</f>
        <v>3.1726050366401486</v>
      </c>
      <c r="Q30" s="18">
        <f>summary!S60</f>
        <v>5.1525570307537034</v>
      </c>
      <c r="R30" s="18">
        <f>summary!T60</f>
        <v>30.589969142653146</v>
      </c>
      <c r="S30" s="18">
        <f>summary!U60</f>
        <v>18.005704306149141</v>
      </c>
      <c r="T30" s="1"/>
      <c r="U30" s="27">
        <f t="shared" si="0"/>
        <v>15.848248553316216</v>
      </c>
      <c r="V30" s="27">
        <f t="shared" si="1"/>
        <v>4.2057781918553934</v>
      </c>
      <c r="W30" s="27"/>
      <c r="X30" s="3">
        <v>-13</v>
      </c>
      <c r="Y30" s="3"/>
      <c r="Z30">
        <f t="shared" si="2"/>
        <v>11.938241643120939</v>
      </c>
    </row>
    <row r="31" spans="1:26" x14ac:dyDescent="0.15">
      <c r="A31">
        <v>12.5</v>
      </c>
      <c r="C31" s="3">
        <f>summary!E61</f>
        <v>25.00222800528374</v>
      </c>
      <c r="D31" s="3">
        <f>summary!F61</f>
        <v>25.971720216798388</v>
      </c>
      <c r="E31" s="3">
        <f>summary!G61</f>
        <v>47.667392659864063</v>
      </c>
      <c r="F31" s="3">
        <f>summary!H61</f>
        <v>26.352170233645761</v>
      </c>
      <c r="G31" s="3">
        <f>summary!I61</f>
        <v>11.411754693823756</v>
      </c>
      <c r="H31" s="3">
        <f>summary!J61</f>
        <v>16.290077314245494</v>
      </c>
      <c r="I31" s="3">
        <f>summary!K61</f>
        <v>12.136971754801817</v>
      </c>
      <c r="J31" s="3">
        <f>summary!L61</f>
        <v>-0.61151843262698702</v>
      </c>
      <c r="K31" s="18">
        <f>summary!M61</f>
        <v>29.099398005051146</v>
      </c>
      <c r="L31" s="18">
        <f>summary!N61</f>
        <v>-1.8800579496560745</v>
      </c>
      <c r="M31" s="18">
        <f>summary!O61</f>
        <v>-0.27727867731829681</v>
      </c>
      <c r="N31" s="18">
        <f>summary!P61</f>
        <v>8.766917465893874</v>
      </c>
      <c r="O31" s="18">
        <f>summary!Q61</f>
        <v>-15.306684256339967</v>
      </c>
      <c r="P31" s="18">
        <f>summary!R61</f>
        <v>3.0908919651261462</v>
      </c>
      <c r="Q31" s="18">
        <f>summary!S61</f>
        <v>6.4636127700035022</v>
      </c>
      <c r="R31" s="18">
        <f>summary!T61</f>
        <v>21.572855003223406</v>
      </c>
      <c r="S31" s="18">
        <f>summary!U61</f>
        <v>16.90854641601857</v>
      </c>
      <c r="T31" s="1"/>
      <c r="U31" s="27">
        <f t="shared" si="0"/>
        <v>16.660814607483889</v>
      </c>
      <c r="V31" s="27">
        <f t="shared" si="1"/>
        <v>4.2691511862826674</v>
      </c>
      <c r="W31" s="27"/>
      <c r="X31" s="3">
        <v>-13</v>
      </c>
      <c r="Y31" s="3"/>
      <c r="Z31">
        <f t="shared" si="2"/>
        <v>12.136971754801817</v>
      </c>
    </row>
    <row r="32" spans="1:26" x14ac:dyDescent="0.15">
      <c r="A32">
        <v>13</v>
      </c>
      <c r="C32" s="3">
        <f>summary!E62</f>
        <v>21.590711768284329</v>
      </c>
      <c r="D32" s="3">
        <f>summary!F62</f>
        <v>27.198791674411254</v>
      </c>
      <c r="E32" s="3">
        <f>summary!G62</f>
        <v>44.365246981333058</v>
      </c>
      <c r="F32" s="3">
        <f>summary!H62</f>
        <v>27.101506262054638</v>
      </c>
      <c r="G32" s="3">
        <f>summary!I62</f>
        <v>11.425427238949313</v>
      </c>
      <c r="H32" s="3">
        <f>summary!J62</f>
        <v>17.616707797093724</v>
      </c>
      <c r="I32" s="3">
        <f>summary!K62</f>
        <v>12.316338332648288</v>
      </c>
      <c r="J32" s="3">
        <f>summary!L62</f>
        <v>1.9329501601728523</v>
      </c>
      <c r="K32" s="18">
        <f>summary!M62</f>
        <v>31.701802620855158</v>
      </c>
      <c r="L32" s="18">
        <f>summary!N62</f>
        <v>-0.44789079828843326</v>
      </c>
      <c r="M32" s="18">
        <f>summary!O62</f>
        <v>-1.9132123851884807E-2</v>
      </c>
      <c r="N32" s="18">
        <f>summary!P62</f>
        <v>6.0610396996124232</v>
      </c>
      <c r="O32" s="18">
        <f>summary!Q62</f>
        <v>-14.377710094396853</v>
      </c>
      <c r="P32" s="18">
        <f>summary!R62</f>
        <v>6.0681735263385992</v>
      </c>
      <c r="Q32" s="18">
        <f>summary!S62</f>
        <v>5.5299323847776343</v>
      </c>
      <c r="R32" s="18">
        <f>summary!T62</f>
        <v>17.485352483670304</v>
      </c>
      <c r="S32" s="18">
        <f>summary!U62</f>
        <v>18.687381164197031</v>
      </c>
      <c r="T32" s="1"/>
      <c r="U32" s="27">
        <f t="shared" si="0"/>
        <v>16.736958301106228</v>
      </c>
      <c r="V32" s="27">
        <f t="shared" si="1"/>
        <v>4.0689598643212701</v>
      </c>
      <c r="W32" s="27"/>
      <c r="X32" s="3">
        <v>-13</v>
      </c>
      <c r="Y32" s="3"/>
      <c r="Z32">
        <f t="shared" si="2"/>
        <v>12.316338332648288</v>
      </c>
    </row>
    <row r="33" spans="1:26" x14ac:dyDescent="0.15">
      <c r="A33">
        <v>13.5</v>
      </c>
      <c r="C33" s="3">
        <f>summary!E63</f>
        <v>21.50192309459711</v>
      </c>
      <c r="D33" s="3">
        <f>summary!F63</f>
        <v>31.416351832340162</v>
      </c>
      <c r="E33" s="3">
        <f>summary!G63</f>
        <v>42.736981406333499</v>
      </c>
      <c r="F33" s="3">
        <f>summary!H63</f>
        <v>26.623135980544955</v>
      </c>
      <c r="G33" s="3">
        <f>summary!I63</f>
        <v>10.416892053012731</v>
      </c>
      <c r="H33" s="3">
        <f>summary!J63</f>
        <v>18.839740388410959</v>
      </c>
      <c r="I33" s="3">
        <f>summary!K63</f>
        <v>11.408514616978984</v>
      </c>
      <c r="J33" s="3">
        <f>summary!L63</f>
        <v>4.656424024531491</v>
      </c>
      <c r="K33" s="18">
        <f>summary!M63</f>
        <v>30.495355038355832</v>
      </c>
      <c r="L33" s="18">
        <f>summary!N63</f>
        <v>-1.2453639250944992</v>
      </c>
      <c r="M33" s="18">
        <f>summary!O63</f>
        <v>1.7898791588298935</v>
      </c>
      <c r="N33" s="18">
        <f>summary!P63</f>
        <v>9.9566570259604514</v>
      </c>
      <c r="O33" s="18">
        <f>summary!Q63</f>
        <v>-14.467749085937468</v>
      </c>
      <c r="P33" s="18">
        <f>summary!R63</f>
        <v>6.9319823889221865</v>
      </c>
      <c r="Q33" s="18">
        <f>summary!S63</f>
        <v>5.5410322282815248</v>
      </c>
      <c r="R33" s="18">
        <f>summary!T63</f>
        <v>12.373600029208502</v>
      </c>
      <c r="S33" s="18">
        <f>summary!U63</f>
        <v>19.367955406507651</v>
      </c>
      <c r="T33" s="1"/>
      <c r="U33" s="27">
        <f t="shared" si="0"/>
        <v>17.383040891233467</v>
      </c>
      <c r="V33" s="27">
        <f t="shared" si="1"/>
        <v>3.8999414584123353</v>
      </c>
      <c r="W33" s="27"/>
      <c r="X33" s="3">
        <v>-13</v>
      </c>
      <c r="Y33" s="3"/>
      <c r="Z33">
        <f t="shared" si="2"/>
        <v>11.408514616978984</v>
      </c>
    </row>
    <row r="34" spans="1:26" x14ac:dyDescent="0.15">
      <c r="A34">
        <v>14</v>
      </c>
      <c r="C34" s="3">
        <f>summary!E64</f>
        <v>22.095076138408213</v>
      </c>
      <c r="D34" s="3">
        <f>summary!F64</f>
        <v>28.850288539599706</v>
      </c>
      <c r="E34" s="3">
        <f>summary!G64</f>
        <v>42.332055480269979</v>
      </c>
      <c r="F34" s="3">
        <f>summary!H64</f>
        <v>25.598963203713005</v>
      </c>
      <c r="G34" s="3">
        <f>summary!I64</f>
        <v>9.9667936863468931</v>
      </c>
      <c r="H34" s="3">
        <f>summary!J64</f>
        <v>20.620125255344874</v>
      </c>
      <c r="I34" s="3">
        <f>summary!K64</f>
        <v>12.077513280013784</v>
      </c>
      <c r="J34" s="3">
        <f>summary!L64</f>
        <v>10.445237947284403</v>
      </c>
      <c r="K34" s="18">
        <f>summary!M64</f>
        <v>28.213432542300403</v>
      </c>
      <c r="L34" s="18">
        <f>summary!N64</f>
        <v>-0.31949951366411539</v>
      </c>
      <c r="M34" s="18">
        <f>summary!O64</f>
        <v>0.82428137572593296</v>
      </c>
      <c r="N34" s="18">
        <f>summary!P64</f>
        <v>14.619119261982558</v>
      </c>
      <c r="O34" s="18">
        <f>summary!Q64</f>
        <v>-15.286799531760256</v>
      </c>
      <c r="P34" s="18">
        <f>summary!R64</f>
        <v>4.0092390037679957</v>
      </c>
      <c r="Q34" s="18">
        <f>summary!S64</f>
        <v>8.9088919504721513</v>
      </c>
      <c r="R34" s="18">
        <f>summary!T64</f>
        <v>10.458399720749915</v>
      </c>
      <c r="S34" s="18">
        <f>summary!U64</f>
        <v>14.809342094329523</v>
      </c>
      <c r="T34" s="1"/>
      <c r="U34" s="27">
        <f t="shared" si="0"/>
        <v>17.943615599777136</v>
      </c>
      <c r="V34" s="27">
        <f t="shared" si="1"/>
        <v>3.5825281992972902</v>
      </c>
      <c r="W34" s="27"/>
      <c r="X34" s="3">
        <v>-13</v>
      </c>
      <c r="Y34" s="3"/>
      <c r="Z34">
        <f t="shared" si="2"/>
        <v>12.077513280013784</v>
      </c>
    </row>
    <row r="35" spans="1:26" x14ac:dyDescent="0.15">
      <c r="A35">
        <v>14.5</v>
      </c>
      <c r="C35" s="3">
        <f>summary!E65</f>
        <v>18.232972522101328</v>
      </c>
      <c r="D35" s="3">
        <f>summary!F65</f>
        <v>28.349656963687387</v>
      </c>
      <c r="E35" s="3">
        <f>summary!G65</f>
        <v>40.659060400447132</v>
      </c>
      <c r="F35" s="3">
        <f>summary!H65</f>
        <v>24.816915445704222</v>
      </c>
      <c r="G35" s="3">
        <f>summary!I65</f>
        <v>9.1842320344488293</v>
      </c>
      <c r="H35" s="3">
        <f>summary!J65</f>
        <v>18.87049974291574</v>
      </c>
      <c r="I35" s="3">
        <f>summary!K65</f>
        <v>12.30005992481027</v>
      </c>
      <c r="J35" s="3">
        <f>summary!L65</f>
        <v>6.8200457922860824</v>
      </c>
      <c r="K35" s="18">
        <f>summary!M65</f>
        <v>23.768984696150071</v>
      </c>
      <c r="L35" s="18">
        <f>summary!N65</f>
        <v>-3.6062411035264015E-3</v>
      </c>
      <c r="M35" s="18">
        <f>summary!O65</f>
        <v>-0.13866051267255386</v>
      </c>
      <c r="N35" s="18">
        <f>summary!P65</f>
        <v>17.500057731047228</v>
      </c>
      <c r="O35" s="18">
        <f>summary!Q65</f>
        <v>-14.808795209493637</v>
      </c>
      <c r="P35" s="18">
        <f>summary!R65</f>
        <v>2.9089251750775373</v>
      </c>
      <c r="Q35" s="18">
        <f>summary!S65</f>
        <v>11.731468154982572</v>
      </c>
      <c r="R35" s="18">
        <f>summary!T65</f>
        <v>6.4330605096593123</v>
      </c>
      <c r="S35" s="18">
        <f>summary!U65</f>
        <v>17.097393337412196</v>
      </c>
      <c r="T35" s="1"/>
      <c r="U35" s="27">
        <f t="shared" si="0"/>
        <v>16.696684874985184</v>
      </c>
      <c r="V35" s="27">
        <f t="shared" si="1"/>
        <v>3.4480095962979873</v>
      </c>
      <c r="W35" s="27"/>
      <c r="X35" s="3">
        <v>-13</v>
      </c>
      <c r="Y35" s="3"/>
      <c r="Z35">
        <f t="shared" si="2"/>
        <v>12.30005992481027</v>
      </c>
    </row>
    <row r="36" spans="1:26" x14ac:dyDescent="0.15">
      <c r="A36">
        <v>15</v>
      </c>
      <c r="C36" s="3">
        <f>summary!E66</f>
        <v>19.180235680406469</v>
      </c>
      <c r="D36" s="3">
        <f>summary!F66</f>
        <v>25.9965924705585</v>
      </c>
      <c r="E36" s="3">
        <f>summary!G66</f>
        <v>40.768601149882414</v>
      </c>
      <c r="F36" s="3">
        <f>summary!H66</f>
        <v>26.584207846438268</v>
      </c>
      <c r="G36" s="3">
        <f>summary!I66</f>
        <v>8.9158763563668781</v>
      </c>
      <c r="H36" s="3">
        <f>summary!J66</f>
        <v>19.478825583364873</v>
      </c>
      <c r="I36" s="3">
        <f>summary!K66</f>
        <v>12.545898129496011</v>
      </c>
      <c r="J36" s="3">
        <f>summary!L66</f>
        <v>14.207771848114408</v>
      </c>
      <c r="K36" s="18">
        <f>summary!M66</f>
        <v>21.662343190710544</v>
      </c>
      <c r="L36" s="18">
        <f>summary!N66</f>
        <v>2.4383920658480909</v>
      </c>
      <c r="M36" s="18">
        <f>summary!O66</f>
        <v>1.6753941479490337</v>
      </c>
      <c r="N36" s="18">
        <f>summary!P66</f>
        <v>19.17919177549804</v>
      </c>
      <c r="O36" s="18">
        <f>summary!Q66</f>
        <v>-13.039096289380364</v>
      </c>
      <c r="P36" s="18">
        <f>summary!R66</f>
        <v>1.151101545262148</v>
      </c>
      <c r="Q36" s="18">
        <f>summary!S66</f>
        <v>15.67905980862527</v>
      </c>
      <c r="R36" s="18">
        <f>summary!T66</f>
        <v>2.629315696862915</v>
      </c>
      <c r="S36" s="18">
        <f>summary!U66</f>
        <v>16.703195867190967</v>
      </c>
      <c r="T36" s="1"/>
      <c r="U36" s="27">
        <f t="shared" si="0"/>
        <v>17.719444187052797</v>
      </c>
      <c r="V36" s="27">
        <f t="shared" si="1"/>
        <v>3.1488187166515966</v>
      </c>
      <c r="W36" s="27"/>
      <c r="X36" s="3">
        <v>-13</v>
      </c>
      <c r="Y36" s="3"/>
      <c r="Z36">
        <f t="shared" si="2"/>
        <v>15.67905980862527</v>
      </c>
    </row>
    <row r="37" spans="1:26" x14ac:dyDescent="0.15">
      <c r="A37">
        <v>15.5</v>
      </c>
      <c r="C37" s="3">
        <f>summary!E67</f>
        <v>16.417153054352507</v>
      </c>
      <c r="D37" s="3">
        <f>summary!F67</f>
        <v>26.142371582791057</v>
      </c>
      <c r="E37" s="3">
        <f>summary!G67</f>
        <v>39.670147589365499</v>
      </c>
      <c r="F37" s="3">
        <f>summary!H67</f>
        <v>25.549632754824486</v>
      </c>
      <c r="G37" s="3">
        <f>summary!I67</f>
        <v>8.2731836750181191</v>
      </c>
      <c r="H37" s="3">
        <f>summary!J67</f>
        <v>19.640299122873238</v>
      </c>
      <c r="I37" s="3">
        <f>summary!K67</f>
        <v>12.014517902299028</v>
      </c>
      <c r="J37" s="3">
        <f>summary!L67</f>
        <v>13.276415057774319</v>
      </c>
      <c r="K37" s="18">
        <f>summary!M67</f>
        <v>18.007739412642675</v>
      </c>
      <c r="L37" s="18">
        <f>summary!N67</f>
        <v>1.2991613582308323</v>
      </c>
      <c r="M37" s="18">
        <f>summary!O67</f>
        <v>2.3469965666163208</v>
      </c>
      <c r="N37" s="18">
        <f>summary!P67</f>
        <v>16.056449650314253</v>
      </c>
      <c r="O37" s="18">
        <f>summary!Q67</f>
        <v>-14.489080274491723</v>
      </c>
      <c r="P37" s="18">
        <f>summary!R67</f>
        <v>2.1660368877109404</v>
      </c>
      <c r="Q37" s="18">
        <f>summary!S67</f>
        <v>15.920822303470683</v>
      </c>
      <c r="R37" s="18">
        <f>summary!T67</f>
        <v>3.0425836177379413</v>
      </c>
      <c r="S37" s="18">
        <f>summary!U67</f>
        <v>12.092219381656555</v>
      </c>
      <c r="T37" s="1"/>
      <c r="U37" s="27">
        <f t="shared" si="0"/>
        <v>16.55783897725853</v>
      </c>
      <c r="V37" s="27">
        <f t="shared" si="1"/>
        <v>3.0817027135025299</v>
      </c>
      <c r="W37" s="27"/>
      <c r="X37" s="3">
        <v>-13</v>
      </c>
      <c r="Y37" s="3"/>
      <c r="Z37">
        <f t="shared" si="2"/>
        <v>13.276415057774319</v>
      </c>
    </row>
    <row r="38" spans="1:26" x14ac:dyDescent="0.15">
      <c r="A38">
        <v>16</v>
      </c>
      <c r="C38" s="3">
        <f>summary!E68</f>
        <v>15.437589264336166</v>
      </c>
      <c r="D38" s="3">
        <f>summary!F68</f>
        <v>28.220106761711694</v>
      </c>
      <c r="E38" s="3">
        <f>summary!G68</f>
        <v>37.313269933863552</v>
      </c>
      <c r="F38" s="3">
        <f>summary!H68</f>
        <v>25.190853584440333</v>
      </c>
      <c r="G38" s="3">
        <f>summary!I68</f>
        <v>10.289286250140941</v>
      </c>
      <c r="H38" s="3">
        <f>summary!J68</f>
        <v>20.964840946495723</v>
      </c>
      <c r="I38" s="3">
        <f>summary!K68</f>
        <v>11.891941127431643</v>
      </c>
      <c r="J38" s="3">
        <f>summary!L68</f>
        <v>16.824121467305808</v>
      </c>
      <c r="K38" s="18">
        <f>summary!M68</f>
        <v>14.733485439536484</v>
      </c>
      <c r="L38" s="18">
        <f>summary!N68</f>
        <v>0.91723545517518423</v>
      </c>
      <c r="M38" s="18">
        <f>summary!O68</f>
        <v>2.4710959151009568</v>
      </c>
      <c r="N38" s="18">
        <f>summary!P68</f>
        <v>19.79302371385322</v>
      </c>
      <c r="O38" s="18">
        <f>summary!Q68</f>
        <v>-15.913298830493282</v>
      </c>
      <c r="P38" s="18">
        <f>summary!R68</f>
        <v>3.8570987414610673</v>
      </c>
      <c r="Q38" s="18">
        <f>summary!S68</f>
        <v>17.142131200860781</v>
      </c>
      <c r="R38" s="18">
        <f>summary!T68</f>
        <v>1.7602583812536516</v>
      </c>
      <c r="S38" s="18">
        <f>summary!U68</f>
        <v>13.16290547054367</v>
      </c>
      <c r="T38" s="1"/>
      <c r="U38" s="27">
        <f t="shared" ref="U38:U69" si="3">AVERAGE(C38:N38)</f>
        <v>17.003904154949307</v>
      </c>
      <c r="V38" s="27">
        <f t="shared" ref="V38:V69" si="4">STDEV(C38:N38)/SQRT(COUNT(C38:N38))</f>
        <v>2.986852552498747</v>
      </c>
      <c r="W38" s="27"/>
      <c r="X38" s="3">
        <v>-13</v>
      </c>
      <c r="Y38" s="3"/>
      <c r="Z38">
        <f t="shared" ref="Z38:Z69" si="5">MEDIAN(C38:S38)</f>
        <v>14.733485439536484</v>
      </c>
    </row>
    <row r="39" spans="1:26" x14ac:dyDescent="0.15">
      <c r="A39">
        <v>16.5</v>
      </c>
      <c r="C39" s="3">
        <f>summary!E69</f>
        <v>16.033465657138116</v>
      </c>
      <c r="D39" s="3">
        <f>summary!F69</f>
        <v>24.283131077600412</v>
      </c>
      <c r="E39" s="3">
        <f>summary!G69</f>
        <v>34.296497039989298</v>
      </c>
      <c r="F39" s="3">
        <f>summary!H69</f>
        <v>26.402306313047401</v>
      </c>
      <c r="G39" s="3">
        <f>summary!I69</f>
        <v>10.584643260204711</v>
      </c>
      <c r="H39" s="3">
        <f>summary!J69</f>
        <v>18.329366305058048</v>
      </c>
      <c r="I39" s="3">
        <f>summary!K69</f>
        <v>13.109768051002311</v>
      </c>
      <c r="J39" s="3">
        <f>summary!L69</f>
        <v>20.092108251082159</v>
      </c>
      <c r="K39" s="18">
        <f>summary!M69</f>
        <v>11.263334139323934</v>
      </c>
      <c r="L39" s="18">
        <f>summary!N69</f>
        <v>0.77058666913241858</v>
      </c>
      <c r="M39" s="18">
        <f>summary!O69</f>
        <v>-1.0717697871197041</v>
      </c>
      <c r="N39" s="18">
        <f>summary!P69</f>
        <v>22.124224261248539</v>
      </c>
      <c r="O39" s="18">
        <f>summary!Q69</f>
        <v>-14.371171529954596</v>
      </c>
      <c r="P39" s="18">
        <f>summary!R69</f>
        <v>4.5104272256601279</v>
      </c>
      <c r="Q39" s="18">
        <f>summary!S69</f>
        <v>15.386452017681613</v>
      </c>
      <c r="R39" s="18">
        <f>summary!T69</f>
        <v>-0.56150191349648138</v>
      </c>
      <c r="S39" s="18">
        <f>summary!U69</f>
        <v>12.566357689628941</v>
      </c>
      <c r="T39" s="1"/>
      <c r="U39" s="27">
        <f t="shared" si="3"/>
        <v>16.35147176980897</v>
      </c>
      <c r="V39" s="27">
        <f t="shared" si="4"/>
        <v>2.9558263971716334</v>
      </c>
      <c r="W39" s="27"/>
      <c r="X39" s="3">
        <v>-13</v>
      </c>
      <c r="Y39" s="3"/>
      <c r="Z39">
        <f t="shared" si="5"/>
        <v>13.109768051002311</v>
      </c>
    </row>
    <row r="40" spans="1:26" x14ac:dyDescent="0.15">
      <c r="A40">
        <v>17</v>
      </c>
      <c r="C40" s="3">
        <f>summary!E70</f>
        <v>13.237307042819307</v>
      </c>
      <c r="D40" s="3">
        <f>summary!F70</f>
        <v>24.858838262520841</v>
      </c>
      <c r="E40" s="3">
        <f>summary!G70</f>
        <v>31.980219318275509</v>
      </c>
      <c r="F40" s="3">
        <f>summary!H70</f>
        <v>22.744355389790748</v>
      </c>
      <c r="G40" s="3">
        <f>summary!I70</f>
        <v>11.564684340462625</v>
      </c>
      <c r="H40" s="3">
        <f>summary!J70</f>
        <v>18.023679971675229</v>
      </c>
      <c r="I40" s="3">
        <f>summary!K70</f>
        <v>12.188759402203511</v>
      </c>
      <c r="J40" s="3">
        <f>summary!L70</f>
        <v>21.820884069550306</v>
      </c>
      <c r="K40" s="18">
        <f>summary!M70</f>
        <v>6.2782389924070978</v>
      </c>
      <c r="L40" s="18">
        <f>summary!N70</f>
        <v>-0.86419579315141615</v>
      </c>
      <c r="M40" s="18">
        <f>summary!O70</f>
        <v>0.84717089425389402</v>
      </c>
      <c r="N40" s="18">
        <f>summary!P70</f>
        <v>19.977079175609436</v>
      </c>
      <c r="O40" s="18">
        <f>summary!Q70</f>
        <v>-14.066181155537624</v>
      </c>
      <c r="P40" s="18">
        <f>summary!R70</f>
        <v>6.2926012281748243</v>
      </c>
      <c r="Q40" s="18">
        <f>summary!S70</f>
        <v>22.109636144348503</v>
      </c>
      <c r="R40" s="18">
        <f>summary!T70</f>
        <v>-2.7154548858442111</v>
      </c>
      <c r="S40" s="18">
        <f>summary!U70</f>
        <v>15.814197954951032</v>
      </c>
      <c r="T40" s="1"/>
      <c r="U40" s="27">
        <f t="shared" si="3"/>
        <v>15.221418422201426</v>
      </c>
      <c r="V40" s="27">
        <f t="shared" si="4"/>
        <v>2.8553586424026487</v>
      </c>
      <c r="W40" s="27"/>
      <c r="X40" s="3">
        <v>-13</v>
      </c>
      <c r="Y40" s="3"/>
      <c r="Z40">
        <f t="shared" si="5"/>
        <v>13.237307042819307</v>
      </c>
    </row>
    <row r="41" spans="1:26" x14ac:dyDescent="0.15">
      <c r="A41">
        <v>17.5</v>
      </c>
      <c r="C41" s="3">
        <f>summary!E71</f>
        <v>14.887532463113216</v>
      </c>
      <c r="D41" s="3">
        <f>summary!F71</f>
        <v>27.270209130168553</v>
      </c>
      <c r="E41" s="3">
        <f>summary!G71</f>
        <v>29.796034977675035</v>
      </c>
      <c r="F41" s="3">
        <f>summary!H71</f>
        <v>22.887315181811076</v>
      </c>
      <c r="G41" s="3">
        <f>summary!I71</f>
        <v>9.8433337917324533</v>
      </c>
      <c r="H41" s="3">
        <f>summary!J71</f>
        <v>17.211241081006559</v>
      </c>
      <c r="I41" s="3">
        <f>summary!K71</f>
        <v>14.033209167996652</v>
      </c>
      <c r="J41" s="3">
        <f>summary!L71</f>
        <v>22.45609874127112</v>
      </c>
      <c r="K41" s="18">
        <f>summary!M71</f>
        <v>4.5266826510077243</v>
      </c>
      <c r="L41" s="18">
        <f>summary!N71</f>
        <v>-1.5245859452067987</v>
      </c>
      <c r="M41" s="18">
        <f>summary!O71</f>
        <v>-0.53922561878258446</v>
      </c>
      <c r="N41" s="18">
        <f>summary!P71</f>
        <v>19.041410839875674</v>
      </c>
      <c r="O41" s="18">
        <f>summary!Q71</f>
        <v>-14.655753784695138</v>
      </c>
      <c r="P41" s="18">
        <f>summary!R71</f>
        <v>4.6290169020592442</v>
      </c>
      <c r="Q41" s="18">
        <f>summary!S71</f>
        <v>24.609474905900019</v>
      </c>
      <c r="R41" s="18">
        <f>summary!T71</f>
        <v>-3.2130624870379854</v>
      </c>
      <c r="S41" s="18">
        <f>summary!U71</f>
        <v>13.688089861478964</v>
      </c>
      <c r="T41" s="1"/>
      <c r="U41" s="27">
        <f t="shared" si="3"/>
        <v>14.990771371805723</v>
      </c>
      <c r="V41" s="27">
        <f t="shared" si="4"/>
        <v>2.9647727041082788</v>
      </c>
      <c r="W41" s="27"/>
      <c r="X41" s="3">
        <v>-13</v>
      </c>
      <c r="Y41" s="3"/>
      <c r="Z41">
        <f t="shared" si="5"/>
        <v>14.033209167996652</v>
      </c>
    </row>
    <row r="42" spans="1:26" x14ac:dyDescent="0.15">
      <c r="A42">
        <v>18</v>
      </c>
      <c r="C42" s="3">
        <f>summary!E72</f>
        <v>13.531329580691351</v>
      </c>
      <c r="D42" s="3">
        <f>summary!F72</f>
        <v>23.082417248755206</v>
      </c>
      <c r="E42" s="3">
        <f>summary!G72</f>
        <v>29.190952319802033</v>
      </c>
      <c r="F42" s="3">
        <f>summary!H72</f>
        <v>21.060336258768537</v>
      </c>
      <c r="G42" s="3">
        <f>summary!I72</f>
        <v>10.240525978454228</v>
      </c>
      <c r="H42" s="3">
        <f>summary!J72</f>
        <v>18.114914060267459</v>
      </c>
      <c r="I42" s="3">
        <f>summary!K72</f>
        <v>12.919741112039093</v>
      </c>
      <c r="J42" s="3">
        <f>summary!L72</f>
        <v>24.768920626724697</v>
      </c>
      <c r="K42" s="18">
        <f>summary!M72</f>
        <v>5.0526876248741699</v>
      </c>
      <c r="L42" s="18">
        <f>summary!N72</f>
        <v>-2.7936089579334844</v>
      </c>
      <c r="M42" s="18">
        <f>summary!O72</f>
        <v>-0.91694168725035974</v>
      </c>
      <c r="N42" s="18">
        <f>summary!P72</f>
        <v>19.708563428333932</v>
      </c>
      <c r="O42" s="18">
        <f>summary!Q72</f>
        <v>-14.647133401015161</v>
      </c>
      <c r="P42" s="18">
        <f>summary!R72</f>
        <v>3.4205749674125854</v>
      </c>
      <c r="Q42" s="18">
        <f>summary!S72</f>
        <v>27.964497506672338</v>
      </c>
      <c r="R42" s="18">
        <f>summary!T72</f>
        <v>-4.1200078293966929</v>
      </c>
      <c r="S42" s="18">
        <f>summary!U72</f>
        <v>13.122258086395982</v>
      </c>
      <c r="T42" s="1"/>
      <c r="U42" s="27">
        <f t="shared" si="3"/>
        <v>14.496653132793909</v>
      </c>
      <c r="V42" s="27">
        <f t="shared" si="4"/>
        <v>2.9203422941212636</v>
      </c>
      <c r="W42" s="27"/>
      <c r="X42" s="3">
        <v>-13</v>
      </c>
      <c r="Y42" s="3"/>
      <c r="Z42">
        <f t="shared" si="5"/>
        <v>13.122258086395982</v>
      </c>
    </row>
    <row r="43" spans="1:26" x14ac:dyDescent="0.15">
      <c r="A43">
        <v>18.5</v>
      </c>
      <c r="C43" s="3">
        <f>summary!E73</f>
        <v>12.887481034146154</v>
      </c>
      <c r="D43" s="3">
        <f>summary!F73</f>
        <v>23.235266992487151</v>
      </c>
      <c r="E43" s="3">
        <f>summary!G73</f>
        <v>26.947775223881564</v>
      </c>
      <c r="F43" s="3">
        <f>summary!H73</f>
        <v>18.885020948659079</v>
      </c>
      <c r="G43" s="3">
        <f>summary!I73</f>
        <v>8.5260123138122967</v>
      </c>
      <c r="H43" s="3">
        <f>summary!J73</f>
        <v>18.439974634331932</v>
      </c>
      <c r="I43" s="3">
        <f>summary!K73</f>
        <v>12.223271165783631</v>
      </c>
      <c r="J43" s="3">
        <f>summary!L73</f>
        <v>25.368818088650841</v>
      </c>
      <c r="K43" s="18">
        <f>summary!M73</f>
        <v>1.9834583915483972</v>
      </c>
      <c r="L43" s="18">
        <f>summary!N73</f>
        <v>-5.0392971192158926</v>
      </c>
      <c r="M43" s="18">
        <f>summary!O73</f>
        <v>-1.2943616225944601</v>
      </c>
      <c r="N43" s="18">
        <f>summary!P73</f>
        <v>23.610296471558396</v>
      </c>
      <c r="O43" s="18">
        <f>summary!Q73</f>
        <v>-14.590265816805676</v>
      </c>
      <c r="P43" s="18">
        <f>summary!R73</f>
        <v>2.415732967190733</v>
      </c>
      <c r="Q43" s="18">
        <f>summary!S73</f>
        <v>27.692696334614293</v>
      </c>
      <c r="R43" s="18">
        <f>summary!T73</f>
        <v>-4.2986657803047992</v>
      </c>
      <c r="S43" s="18">
        <f>summary!U73</f>
        <v>13.053492099942154</v>
      </c>
      <c r="T43" s="1"/>
      <c r="U43" s="27">
        <f t="shared" si="3"/>
        <v>13.814476376920757</v>
      </c>
      <c r="V43" s="27">
        <f t="shared" si="4"/>
        <v>3.1296181008822876</v>
      </c>
      <c r="W43" s="27"/>
      <c r="X43" s="3">
        <v>-13</v>
      </c>
      <c r="Y43" s="3"/>
      <c r="Z43">
        <f t="shared" si="5"/>
        <v>12.887481034146154</v>
      </c>
    </row>
    <row r="44" spans="1:26" x14ac:dyDescent="0.15">
      <c r="A44">
        <v>19</v>
      </c>
      <c r="C44" s="3">
        <f>summary!E74</f>
        <v>11.703474107198241</v>
      </c>
      <c r="D44" s="3">
        <f>summary!F74</f>
        <v>23.669524770165207</v>
      </c>
      <c r="E44" s="3">
        <f>summary!G74</f>
        <v>25.77967422661704</v>
      </c>
      <c r="F44" s="3">
        <f>summary!H74</f>
        <v>17.057141961074354</v>
      </c>
      <c r="G44" s="3">
        <f>summary!I74</f>
        <v>8.4176533104164406</v>
      </c>
      <c r="H44" s="3">
        <f>summary!J74</f>
        <v>17.431609414173224</v>
      </c>
      <c r="I44" s="3">
        <f>summary!K74</f>
        <v>13.607891148684271</v>
      </c>
      <c r="J44" s="3">
        <f>summary!L74</f>
        <v>23.780539014998268</v>
      </c>
      <c r="K44" s="18">
        <f>summary!M74</f>
        <v>1.4446453253884168</v>
      </c>
      <c r="L44" s="18">
        <f>summary!N74</f>
        <v>-4.5159215995085624</v>
      </c>
      <c r="M44" s="18">
        <f>summary!O74</f>
        <v>-0.2043304450183771</v>
      </c>
      <c r="N44" s="18">
        <f>summary!P74</f>
        <v>19.158309195170169</v>
      </c>
      <c r="O44" s="18">
        <f>summary!Q74</f>
        <v>-13.171913725906034</v>
      </c>
      <c r="P44" s="18">
        <f>summary!R74</f>
        <v>0.83874845493197203</v>
      </c>
      <c r="Q44" s="18">
        <f>summary!S74</f>
        <v>30.503416430012965</v>
      </c>
      <c r="R44" s="18">
        <f>summary!T74</f>
        <v>-3.9623688562505719</v>
      </c>
      <c r="S44" s="18">
        <f>summary!U74</f>
        <v>11.82445250196186</v>
      </c>
      <c r="T44" s="1"/>
      <c r="U44" s="27">
        <f t="shared" si="3"/>
        <v>13.110850869113223</v>
      </c>
      <c r="V44" s="27">
        <f t="shared" si="4"/>
        <v>2.8932945197880269</v>
      </c>
      <c r="W44" s="27"/>
      <c r="X44" s="3">
        <v>-13</v>
      </c>
      <c r="Y44" s="3"/>
      <c r="Z44">
        <f t="shared" si="5"/>
        <v>11.82445250196186</v>
      </c>
    </row>
    <row r="45" spans="1:26" x14ac:dyDescent="0.15">
      <c r="A45">
        <v>19.5</v>
      </c>
      <c r="C45" s="3">
        <f>summary!E75</f>
        <v>9.7204849921119543</v>
      </c>
      <c r="D45" s="3">
        <f>summary!F75</f>
        <v>24.655640356699053</v>
      </c>
      <c r="E45" s="3">
        <f>summary!G75</f>
        <v>23.774593701432721</v>
      </c>
      <c r="F45" s="3">
        <f>summary!H75</f>
        <v>16.319568555028411</v>
      </c>
      <c r="G45" s="3">
        <f>summary!I75</f>
        <v>8.7584322619630655</v>
      </c>
      <c r="H45" s="3">
        <f>summary!J75</f>
        <v>20.840574891322341</v>
      </c>
      <c r="I45" s="3">
        <f>summary!K75</f>
        <v>14.765613429701482</v>
      </c>
      <c r="J45" s="3">
        <f>summary!L75</f>
        <v>24.105646579715874</v>
      </c>
      <c r="K45" s="18">
        <f>summary!M75</f>
        <v>4.0690796841465495</v>
      </c>
      <c r="L45" s="18">
        <f>summary!N75</f>
        <v>-4.785035186217736</v>
      </c>
      <c r="M45" s="18">
        <f>summary!O75</f>
        <v>-1.6836744311277625</v>
      </c>
      <c r="N45" s="18">
        <f>summary!P75</f>
        <v>18.285375780375436</v>
      </c>
      <c r="O45" s="18">
        <f>summary!Q75</f>
        <v>-13.886360970401729</v>
      </c>
      <c r="P45" s="18">
        <f>summary!R75</f>
        <v>3.3418574947794077</v>
      </c>
      <c r="Q45" s="18">
        <f>summary!S75</f>
        <v>30.15193121485084</v>
      </c>
      <c r="R45" s="18">
        <f>summary!T75</f>
        <v>-6.0848034242854245</v>
      </c>
      <c r="S45" s="18">
        <f>summary!U75</f>
        <v>13.121056555380761</v>
      </c>
      <c r="T45" s="1"/>
      <c r="U45" s="27">
        <f t="shared" si="3"/>
        <v>13.235525051262618</v>
      </c>
      <c r="V45" s="27">
        <f t="shared" si="4"/>
        <v>2.911038950061918</v>
      </c>
      <c r="W45" s="27"/>
      <c r="X45" s="3">
        <v>-13</v>
      </c>
      <c r="Y45" s="3"/>
      <c r="Z45">
        <f t="shared" si="5"/>
        <v>13.121056555380761</v>
      </c>
    </row>
    <row r="46" spans="1:26" x14ac:dyDescent="0.15">
      <c r="A46">
        <v>20</v>
      </c>
      <c r="C46" s="3">
        <f>summary!E76</f>
        <v>9.7180352144328808</v>
      </c>
      <c r="D46" s="3">
        <f>summary!F76</f>
        <v>21.429303627022659</v>
      </c>
      <c r="E46" s="3">
        <f>summary!G76</f>
        <v>21.183075635794577</v>
      </c>
      <c r="F46" s="3">
        <f>summary!H76</f>
        <v>14.71319986496532</v>
      </c>
      <c r="G46" s="3">
        <f>summary!I76</f>
        <v>6.4705295365758007</v>
      </c>
      <c r="H46" s="3">
        <f>summary!J76</f>
        <v>18.695771188677448</v>
      </c>
      <c r="I46" s="3">
        <f>summary!K76</f>
        <v>11.847025137141685</v>
      </c>
      <c r="J46" s="3">
        <f>summary!L76</f>
        <v>27.478870919214732</v>
      </c>
      <c r="K46" s="18">
        <f>summary!M76</f>
        <v>2.6433543066136869</v>
      </c>
      <c r="L46" s="18">
        <f>summary!N76</f>
        <v>-5.6876765538699496</v>
      </c>
      <c r="M46" s="18">
        <f>summary!O76</f>
        <v>1.5995269776515548</v>
      </c>
      <c r="N46" s="18">
        <f>summary!P76</f>
        <v>21.952168175581548</v>
      </c>
      <c r="O46" s="18">
        <f>summary!Q76</f>
        <v>-14.682471926818192</v>
      </c>
      <c r="P46" s="18">
        <f>summary!R76</f>
        <v>2.8447843260740999</v>
      </c>
      <c r="Q46" s="18">
        <f>summary!S76</f>
        <v>35.898268019873001</v>
      </c>
      <c r="R46" s="18">
        <f>summary!T76</f>
        <v>-2.1475140315335981</v>
      </c>
      <c r="S46" s="18">
        <f>summary!U76</f>
        <v>14.058788382304261</v>
      </c>
      <c r="T46" s="1"/>
      <c r="U46" s="27">
        <f t="shared" si="3"/>
        <v>12.670265335816827</v>
      </c>
      <c r="V46" s="27">
        <f t="shared" si="4"/>
        <v>2.8907661863371552</v>
      </c>
      <c r="W46" s="27"/>
      <c r="X46" s="3">
        <v>-13</v>
      </c>
      <c r="Y46" s="3"/>
      <c r="Z46">
        <f t="shared" si="5"/>
        <v>11.847025137141685</v>
      </c>
    </row>
    <row r="47" spans="1:26" x14ac:dyDescent="0.15">
      <c r="A47">
        <v>20.5</v>
      </c>
      <c r="C47" s="3">
        <f>summary!E77</f>
        <v>8.0403790845531855</v>
      </c>
      <c r="D47" s="3">
        <f>summary!F77</f>
        <v>23.134211954014809</v>
      </c>
      <c r="E47" s="3">
        <f>summary!G77</f>
        <v>19.59204800531797</v>
      </c>
      <c r="F47" s="3">
        <f>summary!H77</f>
        <v>14.797688380752188</v>
      </c>
      <c r="G47" s="3">
        <f>summary!I77</f>
        <v>7.1710545333610458</v>
      </c>
      <c r="H47" s="3">
        <f>summary!J77</f>
        <v>18.374593095117241</v>
      </c>
      <c r="I47" s="3">
        <f>summary!K77</f>
        <v>10.492723260692394</v>
      </c>
      <c r="J47" s="3">
        <f>summary!L77</f>
        <v>26.512372432703351</v>
      </c>
      <c r="K47" s="18">
        <f>summary!M77</f>
        <v>1.9764353552991432</v>
      </c>
      <c r="L47" s="18">
        <f>summary!N77</f>
        <v>-5.2869952327274126</v>
      </c>
      <c r="M47" s="18">
        <f>summary!O77</f>
        <v>-1.6139821497340643</v>
      </c>
      <c r="N47" s="18">
        <f>summary!P77</f>
        <v>24.574167389767336</v>
      </c>
      <c r="O47" s="18">
        <f>summary!Q77</f>
        <v>-13.788710889390634</v>
      </c>
      <c r="P47" s="18">
        <f>summary!R77</f>
        <v>4.1886541651269624</v>
      </c>
      <c r="Q47" s="18">
        <f>summary!S77</f>
        <v>41.465625715170255</v>
      </c>
      <c r="R47" s="18">
        <f>summary!T77</f>
        <v>-0.55364210615392573</v>
      </c>
      <c r="S47" s="18">
        <f>summary!U77</f>
        <v>11.969602947460091</v>
      </c>
      <c r="T47" s="1"/>
      <c r="U47" s="27">
        <f t="shared" si="3"/>
        <v>12.313724675759767</v>
      </c>
      <c r="V47" s="27">
        <f t="shared" si="4"/>
        <v>3.0445327114205507</v>
      </c>
      <c r="W47" s="27"/>
      <c r="X47" s="3">
        <v>-13</v>
      </c>
      <c r="Y47" s="3"/>
      <c r="Z47">
        <f t="shared" si="5"/>
        <v>10.492723260692394</v>
      </c>
    </row>
    <row r="48" spans="1:26" x14ac:dyDescent="0.15">
      <c r="A48">
        <v>21</v>
      </c>
      <c r="C48" s="3">
        <f>summary!E78</f>
        <v>8.7725449947618195</v>
      </c>
      <c r="D48" s="3">
        <f>summary!F78</f>
        <v>24.972304381984792</v>
      </c>
      <c r="E48" s="3">
        <f>summary!G78</f>
        <v>18.876226482671939</v>
      </c>
      <c r="F48" s="3">
        <f>summary!H78</f>
        <v>15.046632202889285</v>
      </c>
      <c r="G48" s="3">
        <f>summary!I78</f>
        <v>6.7679910674772454</v>
      </c>
      <c r="H48" s="3">
        <f>summary!J78</f>
        <v>18.21336775790752</v>
      </c>
      <c r="I48" s="3">
        <f>summary!K78</f>
        <v>10.162164833810253</v>
      </c>
      <c r="J48" s="3">
        <f>summary!L78</f>
        <v>25.276952406578751</v>
      </c>
      <c r="K48" s="18">
        <f>summary!M78</f>
        <v>3.9143361225504556</v>
      </c>
      <c r="L48" s="18">
        <f>summary!N78</f>
        <v>-6.1456283422624045</v>
      </c>
      <c r="M48" s="18">
        <f>summary!O78</f>
        <v>2.6590678314549958</v>
      </c>
      <c r="N48" s="18">
        <f>summary!P78</f>
        <v>25.776538584831059</v>
      </c>
      <c r="O48" s="18">
        <f>summary!Q78</f>
        <v>-14.928465971222641</v>
      </c>
      <c r="P48" s="18">
        <f>summary!R78</f>
        <v>3.9513581178576249</v>
      </c>
      <c r="Q48" s="18">
        <f>summary!S78</f>
        <v>42.642888396511495</v>
      </c>
      <c r="R48" s="18">
        <f>summary!T78</f>
        <v>1.4421349986704997</v>
      </c>
      <c r="S48" s="18">
        <f>summary!U78</f>
        <v>9.4360303089886841</v>
      </c>
      <c r="T48" s="1"/>
      <c r="U48" s="27">
        <f t="shared" si="3"/>
        <v>12.857708193721308</v>
      </c>
      <c r="V48" s="27">
        <f t="shared" si="4"/>
        <v>2.9436068657402976</v>
      </c>
      <c r="W48" s="27"/>
      <c r="X48" s="3">
        <v>-13</v>
      </c>
      <c r="Y48" s="3"/>
      <c r="Z48">
        <f t="shared" si="5"/>
        <v>9.4360303089886841</v>
      </c>
    </row>
    <row r="49" spans="1:26" x14ac:dyDescent="0.15">
      <c r="A49">
        <v>21.5</v>
      </c>
      <c r="C49" s="3">
        <f>summary!E79</f>
        <v>7.2673115855360262</v>
      </c>
      <c r="D49" s="3">
        <f>summary!F79</f>
        <v>22.945804856940288</v>
      </c>
      <c r="E49" s="3">
        <f>summary!G79</f>
        <v>17.430686507524506</v>
      </c>
      <c r="F49" s="3">
        <f>summary!H79</f>
        <v>16.014303166658404</v>
      </c>
      <c r="G49" s="3">
        <f>summary!I79</f>
        <v>6.5079772339237048</v>
      </c>
      <c r="H49" s="3">
        <f>summary!J79</f>
        <v>17.945141885313294</v>
      </c>
      <c r="I49" s="3">
        <f>summary!K79</f>
        <v>12.481951313396364</v>
      </c>
      <c r="J49" s="3">
        <f>summary!L79</f>
        <v>25.480313858320418</v>
      </c>
      <c r="K49" s="18">
        <f>summary!M79</f>
        <v>3.2505894540019904</v>
      </c>
      <c r="L49" s="18">
        <f>summary!N79</f>
        <v>-6.3506497535691961</v>
      </c>
      <c r="M49" s="18">
        <f>summary!O79</f>
        <v>0.44533193223738221</v>
      </c>
      <c r="N49" s="18">
        <f>summary!P79</f>
        <v>26.549885451635273</v>
      </c>
      <c r="O49" s="18">
        <f>summary!Q79</f>
        <v>-13.732234896731422</v>
      </c>
      <c r="P49" s="18">
        <f>summary!R79</f>
        <v>3.3926249797222496</v>
      </c>
      <c r="Q49" s="18">
        <f>summary!S79</f>
        <v>41.768664876208248</v>
      </c>
      <c r="R49" s="18">
        <f>summary!T79</f>
        <v>6.0393574598300308</v>
      </c>
      <c r="S49" s="18">
        <f>summary!U79</f>
        <v>8.7947017785037023</v>
      </c>
      <c r="T49" s="1"/>
      <c r="U49" s="27">
        <f t="shared" si="3"/>
        <v>12.497387290993203</v>
      </c>
      <c r="V49" s="27">
        <f t="shared" si="4"/>
        <v>3.0035502440217878</v>
      </c>
      <c r="W49" s="27"/>
      <c r="X49" s="3">
        <v>-13</v>
      </c>
      <c r="Y49" s="3"/>
      <c r="Z49">
        <f t="shared" si="5"/>
        <v>8.7947017785037023</v>
      </c>
    </row>
    <row r="50" spans="1:26" x14ac:dyDescent="0.15">
      <c r="A50">
        <v>22</v>
      </c>
      <c r="C50" s="3">
        <f>summary!E80</f>
        <v>6.3163930278626133</v>
      </c>
      <c r="D50" s="3">
        <f>summary!F80</f>
        <v>20.232118221555517</v>
      </c>
      <c r="E50" s="3">
        <f>summary!G80</f>
        <v>17.315842130406249</v>
      </c>
      <c r="F50" s="3">
        <f>summary!H80</f>
        <v>16.274574004076623</v>
      </c>
      <c r="G50" s="3">
        <f>summary!I80</f>
        <v>5.3680938163645404</v>
      </c>
      <c r="H50" s="3">
        <f>summary!J80</f>
        <v>19.050526057983664</v>
      </c>
      <c r="I50" s="3">
        <f>summary!K80</f>
        <v>11.921788818891331</v>
      </c>
      <c r="J50" s="3">
        <f>summary!L80</f>
        <v>19.304070543930738</v>
      </c>
      <c r="K50" s="18">
        <f>summary!M80</f>
        <v>3.0338709913029778</v>
      </c>
      <c r="L50" s="18">
        <f>summary!N80</f>
        <v>-6.9690292008054451</v>
      </c>
      <c r="M50" s="18">
        <f>summary!O80</f>
        <v>-0.25619094728770547</v>
      </c>
      <c r="N50" s="18">
        <f>summary!P80</f>
        <v>26.269811566084456</v>
      </c>
      <c r="O50" s="18">
        <f>summary!Q80</f>
        <v>-12.793693423984042</v>
      </c>
      <c r="P50" s="18">
        <f>summary!R80</f>
        <v>3.0571429754660104</v>
      </c>
      <c r="Q50" s="18">
        <f>summary!S80</f>
        <v>49.274373572626835</v>
      </c>
      <c r="R50" s="18">
        <f>summary!T80</f>
        <v>6.3992378753071355</v>
      </c>
      <c r="S50" s="18">
        <f>summary!U80</f>
        <v>8.2866754711297261</v>
      </c>
      <c r="T50" s="1"/>
      <c r="U50" s="27">
        <f t="shared" si="3"/>
        <v>11.488489085863796</v>
      </c>
      <c r="V50" s="27">
        <f t="shared" si="4"/>
        <v>2.8664286403484724</v>
      </c>
      <c r="W50" s="27"/>
      <c r="X50" s="3">
        <v>-13</v>
      </c>
      <c r="Y50" s="3"/>
      <c r="Z50">
        <f t="shared" si="5"/>
        <v>8.2866754711297261</v>
      </c>
    </row>
    <row r="51" spans="1:26" x14ac:dyDescent="0.15">
      <c r="A51">
        <v>22.5</v>
      </c>
      <c r="C51" s="3">
        <f>summary!E81</f>
        <v>3.6303964157629154</v>
      </c>
      <c r="D51" s="3">
        <f>summary!F81</f>
        <v>17.822493383940113</v>
      </c>
      <c r="E51" s="3">
        <f>summary!G81</f>
        <v>16.383565287665384</v>
      </c>
      <c r="F51" s="3">
        <f>summary!H81</f>
        <v>15.810057247640936</v>
      </c>
      <c r="G51" s="3">
        <f>summary!I81</f>
        <v>5.6166991652464535</v>
      </c>
      <c r="H51" s="3">
        <f>summary!J81</f>
        <v>16.424563900416306</v>
      </c>
      <c r="I51" s="3">
        <f>summary!K81</f>
        <v>10.279249510533116</v>
      </c>
      <c r="J51" s="3">
        <f>summary!L81</f>
        <v>22.399209274182564</v>
      </c>
      <c r="K51" s="18">
        <f>summary!M81</f>
        <v>2.8415680000969714</v>
      </c>
      <c r="L51" s="18">
        <f>summary!N81</f>
        <v>-7.3588207462679911</v>
      </c>
      <c r="M51" s="18">
        <f>summary!O81</f>
        <v>0.90800496506491923</v>
      </c>
      <c r="N51" s="18">
        <f>summary!P81</f>
        <v>26.16599566060373</v>
      </c>
      <c r="O51" s="18">
        <f>summary!Q81</f>
        <v>-14.134630324387491</v>
      </c>
      <c r="P51" s="18">
        <f>summary!R81</f>
        <v>-0.33223760675580194</v>
      </c>
      <c r="Q51" s="18">
        <f>summary!S81</f>
        <v>53.453322096638665</v>
      </c>
      <c r="R51" s="18">
        <f>summary!T81</f>
        <v>12.267664292205462</v>
      </c>
      <c r="S51" s="18">
        <f>summary!U81</f>
        <v>5.4373911414039862</v>
      </c>
      <c r="T51" s="1"/>
      <c r="U51" s="27">
        <f t="shared" si="3"/>
        <v>10.910248505407118</v>
      </c>
      <c r="V51" s="27">
        <f t="shared" si="4"/>
        <v>2.8566901934657771</v>
      </c>
      <c r="W51" s="27"/>
      <c r="X51" s="3">
        <v>-13</v>
      </c>
      <c r="Y51" s="3"/>
      <c r="Z51">
        <f t="shared" si="5"/>
        <v>10.279249510533116</v>
      </c>
    </row>
    <row r="52" spans="1:26" x14ac:dyDescent="0.15">
      <c r="A52">
        <v>23</v>
      </c>
      <c r="C52" s="3">
        <f>summary!E82</f>
        <v>1.7881109227874232</v>
      </c>
      <c r="D52" s="3">
        <f>summary!F82</f>
        <v>17.742194021903821</v>
      </c>
      <c r="E52" s="3">
        <f>summary!G82</f>
        <v>15.441366958814818</v>
      </c>
      <c r="F52" s="3">
        <f>summary!H82</f>
        <v>13.773397872911112</v>
      </c>
      <c r="G52" s="3">
        <f>summary!I82</f>
        <v>7.0289539651871156</v>
      </c>
      <c r="H52" s="3">
        <f>summary!J82</f>
        <v>16.471704181234113</v>
      </c>
      <c r="I52" s="3">
        <f>summary!K82</f>
        <v>11.072098427521585</v>
      </c>
      <c r="J52" s="3">
        <f>summary!L82</f>
        <v>20.079560108195317</v>
      </c>
      <c r="K52" s="18">
        <f>summary!M82</f>
        <v>2.9963749947296536</v>
      </c>
      <c r="L52" s="18">
        <f>summary!N82</f>
        <v>-7.8292391252696953</v>
      </c>
      <c r="M52" s="18">
        <f>summary!O82</f>
        <v>0.15415572412936493</v>
      </c>
      <c r="N52" s="18">
        <f>summary!P82</f>
        <v>23.060542697930984</v>
      </c>
      <c r="O52" s="18">
        <f>summary!Q82</f>
        <v>-12.937037054017935</v>
      </c>
      <c r="P52" s="18">
        <f>summary!R82</f>
        <v>-0.42225228843012957</v>
      </c>
      <c r="Q52" s="18">
        <f>summary!S82</f>
        <v>51.560476855422046</v>
      </c>
      <c r="R52" s="18">
        <f>summary!T82</f>
        <v>13.157875428014457</v>
      </c>
      <c r="S52" s="18">
        <f>summary!U82</f>
        <v>2.810450362847503</v>
      </c>
      <c r="T52" s="1"/>
      <c r="U52" s="27">
        <f t="shared" si="3"/>
        <v>10.148268395839635</v>
      </c>
      <c r="V52" s="27">
        <f t="shared" si="4"/>
        <v>2.6952087775482112</v>
      </c>
      <c r="W52" s="27"/>
      <c r="X52" s="3">
        <v>-13</v>
      </c>
      <c r="Y52" s="3"/>
      <c r="Z52">
        <f t="shared" si="5"/>
        <v>11.072098427521585</v>
      </c>
    </row>
    <row r="53" spans="1:26" x14ac:dyDescent="0.15">
      <c r="A53">
        <v>23.5</v>
      </c>
      <c r="C53" s="3">
        <f>summary!E83</f>
        <v>0.27929845987871726</v>
      </c>
      <c r="D53" s="3">
        <f>summary!F83</f>
        <v>18.672506417875219</v>
      </c>
      <c r="E53" s="3">
        <f>summary!G83</f>
        <v>16.44976433195227</v>
      </c>
      <c r="F53" s="3">
        <f>summary!H83</f>
        <v>15.111609602498941</v>
      </c>
      <c r="G53" s="3">
        <f>summary!I83</f>
        <v>8.0702006097842034</v>
      </c>
      <c r="H53" s="3">
        <f>summary!J83</f>
        <v>17.354771152404251</v>
      </c>
      <c r="I53" s="3">
        <f>summary!K83</f>
        <v>12.378020115907159</v>
      </c>
      <c r="J53" s="3">
        <f>summary!L83</f>
        <v>15.526568525530182</v>
      </c>
      <c r="K53" s="18">
        <f>summary!M83</f>
        <v>2.4884131735656472</v>
      </c>
      <c r="L53" s="18">
        <f>summary!N83</f>
        <v>-8.0763202833130077</v>
      </c>
      <c r="M53" s="18">
        <f>summary!O83</f>
        <v>-2.6176996885129582</v>
      </c>
      <c r="N53" s="18">
        <f>summary!P83</f>
        <v>14.532906327022799</v>
      </c>
      <c r="O53" s="18">
        <f>summary!Q83</f>
        <v>-15.043832550629071</v>
      </c>
      <c r="P53" s="18">
        <f>summary!R83</f>
        <v>3.1270415936077461E-2</v>
      </c>
      <c r="Q53" s="18">
        <f>summary!S83</f>
        <v>50.810280153935203</v>
      </c>
      <c r="R53" s="18">
        <f>summary!T83</f>
        <v>12.100202487220029</v>
      </c>
      <c r="S53" s="18">
        <f>summary!U83</f>
        <v>1.7389943507829408</v>
      </c>
      <c r="T53" s="1"/>
      <c r="U53" s="27">
        <f t="shared" si="3"/>
        <v>9.1808365620494516</v>
      </c>
      <c r="V53" s="27">
        <f t="shared" si="4"/>
        <v>2.5912522922765819</v>
      </c>
      <c r="W53" s="27"/>
      <c r="X53" s="3">
        <v>-13</v>
      </c>
      <c r="Y53" s="3"/>
      <c r="Z53">
        <f t="shared" si="5"/>
        <v>12.100202487220029</v>
      </c>
    </row>
    <row r="54" spans="1:26" x14ac:dyDescent="0.15">
      <c r="A54">
        <v>24</v>
      </c>
      <c r="C54" s="3">
        <f>summary!E84</f>
        <v>-1.7071700830117762</v>
      </c>
      <c r="D54" s="3">
        <f>summary!F84</f>
        <v>16.604883474624778</v>
      </c>
      <c r="E54" s="3">
        <f>summary!G84</f>
        <v>16.186235025378156</v>
      </c>
      <c r="F54" s="3">
        <f>summary!H84</f>
        <v>16.866258564575258</v>
      </c>
      <c r="G54" s="3">
        <f>summary!I84</f>
        <v>9.939427739050636</v>
      </c>
      <c r="H54" s="3">
        <f>summary!J84</f>
        <v>17.726663855232069</v>
      </c>
      <c r="I54" s="3">
        <f>summary!K84</f>
        <v>11.623616613880902</v>
      </c>
      <c r="J54" s="3">
        <f>summary!L84</f>
        <v>13.948076035874488</v>
      </c>
      <c r="K54" s="18">
        <f>summary!M84</f>
        <v>2.8005469120766389</v>
      </c>
      <c r="L54" s="18">
        <f>summary!N84</f>
        <v>-8.473179725442515</v>
      </c>
      <c r="M54" s="18">
        <f>summary!O84</f>
        <v>-0.18394387416900113</v>
      </c>
      <c r="N54" s="18">
        <f>summary!P84</f>
        <v>13.551999073771054</v>
      </c>
      <c r="O54" s="18">
        <f>summary!Q84</f>
        <v>-14.481305841378525</v>
      </c>
      <c r="P54" s="18">
        <f>summary!R84</f>
        <v>-0.71283200106089639</v>
      </c>
      <c r="Q54" s="18">
        <f>summary!S84</f>
        <v>50.025368745509823</v>
      </c>
      <c r="R54" s="18">
        <f>summary!T84</f>
        <v>15.758170651509044</v>
      </c>
      <c r="S54" s="18">
        <f>summary!U84</f>
        <v>2.1425096682953439</v>
      </c>
      <c r="T54" s="1"/>
      <c r="U54" s="27">
        <f t="shared" si="3"/>
        <v>9.0736178009867228</v>
      </c>
      <c r="V54" s="27">
        <f t="shared" si="4"/>
        <v>2.5273465882726347</v>
      </c>
      <c r="W54" s="27"/>
      <c r="X54" s="3">
        <v>-13</v>
      </c>
      <c r="Y54" s="3"/>
      <c r="Z54">
        <f t="shared" si="5"/>
        <v>11.623616613880902</v>
      </c>
    </row>
    <row r="55" spans="1:26" x14ac:dyDescent="0.15">
      <c r="A55">
        <v>24.5</v>
      </c>
      <c r="C55" s="3">
        <f>summary!E85</f>
        <v>-2.3262041691030944</v>
      </c>
      <c r="D55" s="3">
        <f>summary!F85</f>
        <v>17.032030807340821</v>
      </c>
      <c r="E55" s="3">
        <f>summary!G85</f>
        <v>18.03544421950442</v>
      </c>
      <c r="F55" s="3">
        <f>summary!H85</f>
        <v>15.793057210440816</v>
      </c>
      <c r="G55" s="3">
        <f>summary!I85</f>
        <v>8.6002888241238686</v>
      </c>
      <c r="H55" s="3">
        <f>summary!J85</f>
        <v>17.985566652452011</v>
      </c>
      <c r="I55" s="3">
        <f>summary!K85</f>
        <v>13.778501814926816</v>
      </c>
      <c r="J55" s="3">
        <f>summary!L85</f>
        <v>12.00691822346651</v>
      </c>
      <c r="K55" s="18">
        <f>summary!M85</f>
        <v>2.1948068509390684</v>
      </c>
      <c r="L55" s="18">
        <f>summary!N85</f>
        <v>-8.6869287005438327</v>
      </c>
      <c r="M55" s="18">
        <f>summary!O85</f>
        <v>-0.97188288371425968</v>
      </c>
      <c r="N55" s="18">
        <f>summary!P85</f>
        <v>10.548731318494424</v>
      </c>
      <c r="O55" s="18">
        <f>summary!Q85</f>
        <v>-13.122490392470446</v>
      </c>
      <c r="P55" s="18">
        <f>summary!R85</f>
        <v>-2.1555553241463481</v>
      </c>
      <c r="Q55" s="18">
        <f>summary!S85</f>
        <v>53.243078250312024</v>
      </c>
      <c r="R55" s="18">
        <f>summary!T85</f>
        <v>17.622197451576156</v>
      </c>
      <c r="S55" s="18">
        <f>summary!U85</f>
        <v>3.5798423385378904</v>
      </c>
      <c r="T55" s="1"/>
      <c r="U55" s="27">
        <f t="shared" si="3"/>
        <v>8.66586084736063</v>
      </c>
      <c r="V55" s="27">
        <f t="shared" si="4"/>
        <v>2.6009794805437294</v>
      </c>
      <c r="W55" s="27"/>
      <c r="X55" s="3">
        <v>-13</v>
      </c>
      <c r="Y55" s="3"/>
      <c r="Z55">
        <f t="shared" si="5"/>
        <v>10.548731318494424</v>
      </c>
    </row>
    <row r="56" spans="1:26" x14ac:dyDescent="0.15">
      <c r="A56">
        <v>25</v>
      </c>
      <c r="C56" s="3">
        <f>summary!E86</f>
        <v>-4.356566237185528</v>
      </c>
      <c r="D56" s="3">
        <f>summary!F86</f>
        <v>20.552216370504929</v>
      </c>
      <c r="E56" s="3">
        <f>summary!G86</f>
        <v>20.404873250069752</v>
      </c>
      <c r="F56" s="3">
        <f>summary!H86</f>
        <v>17.376138882925996</v>
      </c>
      <c r="G56" s="3">
        <f>summary!I86</f>
        <v>8.3629273373877471</v>
      </c>
      <c r="H56" s="3">
        <f>summary!J86</f>
        <v>15.48067177648683</v>
      </c>
      <c r="I56" s="3">
        <f>summary!K86</f>
        <v>12.284703111096556</v>
      </c>
      <c r="J56" s="3">
        <f>summary!L86</f>
        <v>11.263382316745062</v>
      </c>
      <c r="K56" s="18">
        <f>summary!M86</f>
        <v>1.4843921299706346</v>
      </c>
      <c r="L56" s="18">
        <f>summary!N86</f>
        <v>-7.886628520800981</v>
      </c>
      <c r="M56" s="18">
        <f>summary!O86</f>
        <v>0.72260134123266784</v>
      </c>
      <c r="N56" s="18">
        <f>summary!P86</f>
        <v>8.1743769090625431</v>
      </c>
      <c r="O56" s="18">
        <f>summary!Q86</f>
        <v>-13.794646343330225</v>
      </c>
      <c r="P56" s="18">
        <f>summary!R86</f>
        <v>-1.799925718854354</v>
      </c>
      <c r="Q56" s="18">
        <f>summary!S86</f>
        <v>55.94510653144247</v>
      </c>
      <c r="R56" s="18">
        <f>summary!T86</f>
        <v>19.058940191607579</v>
      </c>
      <c r="S56" s="18">
        <f>summary!U86</f>
        <v>1.5428385408435201</v>
      </c>
      <c r="T56" s="1"/>
      <c r="U56" s="27">
        <f t="shared" si="3"/>
        <v>8.6552573889580167</v>
      </c>
      <c r="V56" s="27">
        <f t="shared" si="4"/>
        <v>2.7244862461668706</v>
      </c>
      <c r="W56" s="27"/>
      <c r="X56" s="3">
        <v>-13</v>
      </c>
      <c r="Y56" s="3"/>
      <c r="Z56">
        <f t="shared" si="5"/>
        <v>8.3629273373877471</v>
      </c>
    </row>
    <row r="57" spans="1:26" ht="15" x14ac:dyDescent="0.2">
      <c r="A57" s="25">
        <v>25.5</v>
      </c>
      <c r="B57" s="24" t="s">
        <v>30</v>
      </c>
      <c r="C57" s="25">
        <f>summary!E87</f>
        <v>-3.9608210266401418</v>
      </c>
      <c r="D57" s="25">
        <f>summary!F87</f>
        <v>16.666022535718632</v>
      </c>
      <c r="E57" s="25">
        <f>summary!G87</f>
        <v>20.15226067307626</v>
      </c>
      <c r="F57" s="25">
        <f>summary!H87</f>
        <v>18.784949980861168</v>
      </c>
      <c r="G57" s="25">
        <f>summary!I87</f>
        <v>8.7445693907208852</v>
      </c>
      <c r="H57" s="25">
        <f>summary!J87</f>
        <v>15.036055701031712</v>
      </c>
      <c r="I57" s="25">
        <f>summary!K87</f>
        <v>11.455018707067358</v>
      </c>
      <c r="J57" s="25">
        <f>summary!L87</f>
        <v>12.866608738992639</v>
      </c>
      <c r="K57" s="26">
        <f>summary!M87</f>
        <v>1.8940950505469654</v>
      </c>
      <c r="L57" s="26">
        <f>summary!N87</f>
        <v>-8.679230701606544</v>
      </c>
      <c r="M57" s="26">
        <f>summary!O87</f>
        <v>-2.0777834769738552</v>
      </c>
      <c r="N57" s="26">
        <f>summary!P87</f>
        <v>6.9235075544527627</v>
      </c>
      <c r="O57" s="26">
        <f>summary!Q87</f>
        <v>-12.235634572348626</v>
      </c>
      <c r="P57" s="26">
        <f>summary!R87</f>
        <v>-0.54407588028672926</v>
      </c>
      <c r="Q57" s="26">
        <f>summary!S87</f>
        <v>49.757698066153104</v>
      </c>
      <c r="R57" s="26">
        <f>summary!T87</f>
        <v>19.494349963249299</v>
      </c>
      <c r="S57" s="26">
        <f>summary!U87</f>
        <v>-0.20124085708534503</v>
      </c>
      <c r="T57" s="57"/>
      <c r="U57" s="28">
        <f t="shared" si="3"/>
        <v>8.1504377606039871</v>
      </c>
      <c r="V57" s="28">
        <f t="shared" si="4"/>
        <v>2.7327462317634494</v>
      </c>
      <c r="W57" s="27"/>
      <c r="X57" s="25"/>
      <c r="Y57" s="25"/>
      <c r="Z57">
        <f t="shared" si="5"/>
        <v>8.7445693907208852</v>
      </c>
    </row>
    <row r="58" spans="1:26" x14ac:dyDescent="0.15">
      <c r="A58">
        <v>26</v>
      </c>
      <c r="C58" s="3">
        <f>summary!E88</f>
        <v>-6.2005135551075545</v>
      </c>
      <c r="D58" s="3">
        <f>summary!F88</f>
        <v>17.810280244685824</v>
      </c>
      <c r="E58" s="3">
        <f>summary!G88</f>
        <v>19.060011563227071</v>
      </c>
      <c r="F58" s="3">
        <f>summary!H88</f>
        <v>19.336144910460952</v>
      </c>
      <c r="G58" s="3">
        <f>summary!I88</f>
        <v>9.3467337329257969</v>
      </c>
      <c r="H58" s="3">
        <f>summary!J88</f>
        <v>14.229966771977423</v>
      </c>
      <c r="I58" s="3">
        <f>summary!K88</f>
        <v>13.130205580898863</v>
      </c>
      <c r="J58" s="3">
        <f>summary!L88</f>
        <v>11.394891282774436</v>
      </c>
      <c r="K58" s="18">
        <f>summary!M88</f>
        <v>0.30481692888436779</v>
      </c>
      <c r="L58" s="18">
        <f>summary!N88</f>
        <v>-9.2393973526340734</v>
      </c>
      <c r="M58" s="18">
        <f>summary!O88</f>
        <v>-1.8218528678956927</v>
      </c>
      <c r="N58" s="18">
        <f>summary!P88</f>
        <v>6.850728217694467</v>
      </c>
      <c r="O58" s="18">
        <f>summary!Q88</f>
        <v>-10.705892288047966</v>
      </c>
      <c r="P58" s="18">
        <f>summary!R88</f>
        <v>-0.28380740424768081</v>
      </c>
      <c r="Q58" s="18">
        <f>summary!S88</f>
        <v>49.797482601968277</v>
      </c>
      <c r="R58" s="18">
        <f>summary!T88</f>
        <v>22.856552348921451</v>
      </c>
      <c r="S58" s="18">
        <f>summary!U88</f>
        <v>-3.1257039195192604</v>
      </c>
      <c r="T58" s="1"/>
      <c r="U58" s="27">
        <f t="shared" si="3"/>
        <v>7.8501679548243226</v>
      </c>
      <c r="V58" s="27">
        <f t="shared" si="4"/>
        <v>2.8618858770052613</v>
      </c>
      <c r="W58" s="27"/>
      <c r="X58" s="3"/>
      <c r="Y58" s="3"/>
      <c r="Z58">
        <f t="shared" si="5"/>
        <v>9.3467337329257969</v>
      </c>
    </row>
    <row r="59" spans="1:26" x14ac:dyDescent="0.15">
      <c r="A59">
        <v>26.5</v>
      </c>
      <c r="C59" s="3">
        <f>summary!E89</f>
        <v>-6.5158728457415549</v>
      </c>
      <c r="D59" s="3">
        <f>summary!F89</f>
        <v>18.416483364988689</v>
      </c>
      <c r="E59" s="3">
        <f>summary!G89</f>
        <v>20.300193907588962</v>
      </c>
      <c r="F59" s="3">
        <f>summary!H89</f>
        <v>18.719822587330139</v>
      </c>
      <c r="G59" s="3">
        <f>summary!I89</f>
        <v>9.3378915577930091</v>
      </c>
      <c r="H59" s="3">
        <f>summary!J89</f>
        <v>14.837023593493125</v>
      </c>
      <c r="I59" s="3">
        <f>summary!K89</f>
        <v>12.94648620529529</v>
      </c>
      <c r="J59" s="3">
        <f>summary!L89</f>
        <v>13.568796390882387</v>
      </c>
      <c r="K59" s="18">
        <f>summary!M89</f>
        <v>1.8630110271910119</v>
      </c>
      <c r="L59" s="18">
        <f>summary!N89</f>
        <v>-8.1727161034184057</v>
      </c>
      <c r="M59" s="18">
        <f>summary!O89</f>
        <v>-1.7365962327707052</v>
      </c>
      <c r="N59" s="18">
        <f>summary!P89</f>
        <v>5.6952064191439753</v>
      </c>
      <c r="O59" s="18">
        <f>summary!Q89</f>
        <v>-13.311367587875269</v>
      </c>
      <c r="P59" s="18">
        <f>summary!R89</f>
        <v>1.5227486475327918</v>
      </c>
      <c r="Q59" s="18">
        <f>summary!S89</f>
        <v>51.434414859126655</v>
      </c>
      <c r="R59" s="18">
        <f>summary!T89</f>
        <v>20.425464326081315</v>
      </c>
      <c r="S59" s="18">
        <f>summary!U89</f>
        <v>-4.0776344954469055</v>
      </c>
      <c r="T59" s="1"/>
      <c r="U59" s="27">
        <f t="shared" si="3"/>
        <v>8.2716441559813259</v>
      </c>
      <c r="V59" s="27">
        <f t="shared" si="4"/>
        <v>2.8708097184106598</v>
      </c>
      <c r="W59" s="27"/>
      <c r="X59" s="3"/>
      <c r="Y59" s="3"/>
      <c r="Z59">
        <f t="shared" si="5"/>
        <v>9.3378915577930091</v>
      </c>
    </row>
    <row r="60" spans="1:26" x14ac:dyDescent="0.15">
      <c r="A60">
        <v>27</v>
      </c>
      <c r="C60" s="3">
        <f>summary!E90</f>
        <v>-5.8944744125480026</v>
      </c>
      <c r="D60" s="3">
        <f>summary!F90</f>
        <v>18.149623797095455</v>
      </c>
      <c r="E60" s="3">
        <f>summary!G90</f>
        <v>19.331271322500367</v>
      </c>
      <c r="F60" s="3">
        <f>summary!H90</f>
        <v>19.915647489509887</v>
      </c>
      <c r="G60" s="3">
        <f>summary!I90</f>
        <v>8.6678013224446673</v>
      </c>
      <c r="H60" s="3">
        <f>summary!J90</f>
        <v>14.99183778269928</v>
      </c>
      <c r="I60" s="3">
        <f>summary!K90</f>
        <v>15.351797333129486</v>
      </c>
      <c r="J60" s="3">
        <f>summary!L90</f>
        <v>14.543997208377238</v>
      </c>
      <c r="K60" s="18">
        <f>summary!M90</f>
        <v>1.6931115405827504</v>
      </c>
      <c r="L60" s="18">
        <f>summary!N90</f>
        <v>-8.3113097234318953</v>
      </c>
      <c r="M60" s="18">
        <f>summary!O90</f>
        <v>-0.4990586600147876</v>
      </c>
      <c r="N60" s="18">
        <f>summary!P90</f>
        <v>3.9493094733658536</v>
      </c>
      <c r="O60" s="18">
        <f>summary!Q90</f>
        <v>-12.990365114765826</v>
      </c>
      <c r="P60" s="18">
        <f>summary!R90</f>
        <v>1.1142265847752475</v>
      </c>
      <c r="Q60" s="18">
        <f>summary!S90</f>
        <v>51.797110082664169</v>
      </c>
      <c r="R60" s="18">
        <f>summary!T90</f>
        <v>19.015619746514805</v>
      </c>
      <c r="S60" s="18">
        <f>summary!U90</f>
        <v>-2.5718886259715878</v>
      </c>
      <c r="T60" s="1"/>
      <c r="U60" s="27">
        <f t="shared" si="3"/>
        <v>8.4907962061425248</v>
      </c>
      <c r="V60" s="27">
        <f t="shared" si="4"/>
        <v>2.8923140216382661</v>
      </c>
      <c r="W60" s="27"/>
      <c r="X60" s="3"/>
      <c r="Y60" s="3"/>
      <c r="Z60">
        <f t="shared" si="5"/>
        <v>8.6678013224446673</v>
      </c>
    </row>
    <row r="61" spans="1:26" x14ac:dyDescent="0.15">
      <c r="A61">
        <v>27.5</v>
      </c>
      <c r="C61" s="3">
        <f>summary!E91</f>
        <v>-5.8721141481571753</v>
      </c>
      <c r="D61" s="3">
        <f>summary!F91</f>
        <v>14.663103801049113</v>
      </c>
      <c r="E61" s="3">
        <f>summary!G91</f>
        <v>17.953147202175888</v>
      </c>
      <c r="F61" s="3">
        <f>summary!H91</f>
        <v>21.438096209036182</v>
      </c>
      <c r="G61" s="3">
        <f>summary!I91</f>
        <v>9.2232354083183328</v>
      </c>
      <c r="H61" s="3">
        <f>summary!J91</f>
        <v>16.141393126442296</v>
      </c>
      <c r="I61" s="3">
        <f>summary!K91</f>
        <v>12.036321633078053</v>
      </c>
      <c r="J61" s="3">
        <f>summary!L91</f>
        <v>11.424064275562545</v>
      </c>
      <c r="K61" s="18">
        <f>summary!M91</f>
        <v>1.4894231219148217</v>
      </c>
      <c r="L61" s="18">
        <f>summary!N91</f>
        <v>-6.8769502534440088</v>
      </c>
      <c r="M61" s="18">
        <f>summary!O91</f>
        <v>-0.7252983987480649</v>
      </c>
      <c r="N61" s="18">
        <f>summary!P91</f>
        <v>3.5150305502099188</v>
      </c>
      <c r="O61" s="18">
        <f>summary!Q91</f>
        <v>-13.135103014631754</v>
      </c>
      <c r="P61" s="18">
        <f>summary!R91</f>
        <v>1.6638779260819261</v>
      </c>
      <c r="Q61" s="18">
        <f>summary!S91</f>
        <v>53.194745357977993</v>
      </c>
      <c r="R61" s="18">
        <f>summary!T91</f>
        <v>20.391324782783762</v>
      </c>
      <c r="S61" s="18">
        <f>summary!U91</f>
        <v>-5.4321623570468196</v>
      </c>
      <c r="T61" s="1"/>
      <c r="U61" s="27">
        <f t="shared" si="3"/>
        <v>7.8674543772864913</v>
      </c>
      <c r="V61" s="27">
        <f t="shared" si="4"/>
        <v>2.7136314016395526</v>
      </c>
      <c r="W61" s="27"/>
      <c r="Z61">
        <f t="shared" si="5"/>
        <v>9.2232354083183328</v>
      </c>
    </row>
    <row r="62" spans="1:26" x14ac:dyDescent="0.15">
      <c r="A62">
        <v>28</v>
      </c>
      <c r="C62" s="3">
        <f>summary!E92</f>
        <v>-5.213020102020149</v>
      </c>
      <c r="D62" s="3">
        <f>summary!F92</f>
        <v>15.77533128648358</v>
      </c>
      <c r="E62" s="3">
        <f>summary!G92</f>
        <v>16.963523176005101</v>
      </c>
      <c r="F62" s="3">
        <f>summary!H92</f>
        <v>21.583955076706097</v>
      </c>
      <c r="G62" s="3">
        <f>summary!I92</f>
        <v>9.0364572005078045</v>
      </c>
      <c r="H62" s="3">
        <f>summary!J92</f>
        <v>13.906413312560195</v>
      </c>
      <c r="I62" s="3">
        <f>summary!K92</f>
        <v>13.841568490755776</v>
      </c>
      <c r="J62" s="3">
        <f>summary!L92</f>
        <v>13.382130393506978</v>
      </c>
      <c r="K62" s="18">
        <f>summary!M92</f>
        <v>1.6761041425887473</v>
      </c>
      <c r="L62" s="18">
        <f>summary!N92</f>
        <v>-6.2764691935027788</v>
      </c>
      <c r="M62" s="18">
        <f>summary!O92</f>
        <v>-0.75731274044674723</v>
      </c>
      <c r="N62" s="18">
        <f>summary!P92</f>
        <v>2.1321868514995908</v>
      </c>
      <c r="O62" s="18">
        <f>summary!Q92</f>
        <v>-14.207593959370602</v>
      </c>
      <c r="P62" s="18">
        <f>summary!R92</f>
        <v>1.3556789726286462</v>
      </c>
      <c r="Q62" s="18">
        <f>summary!S92</f>
        <v>51.039092443717834</v>
      </c>
      <c r="R62" s="18">
        <f>summary!T92</f>
        <v>18.088651019688321</v>
      </c>
      <c r="S62" s="18">
        <f>summary!U92</f>
        <v>-6.1859245394959075</v>
      </c>
      <c r="T62" s="1"/>
      <c r="U62" s="27">
        <f t="shared" si="3"/>
        <v>8.0042389912203493</v>
      </c>
      <c r="V62" s="27">
        <f t="shared" si="4"/>
        <v>2.6882040941460708</v>
      </c>
      <c r="W62" s="27"/>
      <c r="Z62">
        <f t="shared" si="5"/>
        <v>9.0364572005078045</v>
      </c>
    </row>
    <row r="63" spans="1:26" x14ac:dyDescent="0.15">
      <c r="A63">
        <v>28.5</v>
      </c>
      <c r="C63" s="3">
        <f>summary!E93</f>
        <v>-4.9982895245579533</v>
      </c>
      <c r="D63" s="3">
        <f>summary!F93</f>
        <v>14.405320777012125</v>
      </c>
      <c r="E63" s="3">
        <f>summary!G93</f>
        <v>15.579649317282342</v>
      </c>
      <c r="F63" s="3">
        <f>summary!H93</f>
        <v>21.938683265767644</v>
      </c>
      <c r="G63" s="3">
        <f>summary!I93</f>
        <v>9.9449418924416353</v>
      </c>
      <c r="H63" s="3">
        <f>summary!J93</f>
        <v>12.815395900859167</v>
      </c>
      <c r="I63" s="3">
        <f>summary!K93</f>
        <v>13.142107003210024</v>
      </c>
      <c r="J63" s="3">
        <f>summary!L93</f>
        <v>11.433481481288871</v>
      </c>
      <c r="K63" s="18">
        <f>summary!M93</f>
        <v>1.7105920661356504</v>
      </c>
      <c r="L63" s="18">
        <f>summary!N93</f>
        <v>-6.8467893476672801</v>
      </c>
      <c r="M63" s="18">
        <f>summary!O93</f>
        <v>0.71750933019361662</v>
      </c>
      <c r="N63" s="18">
        <f>summary!P93</f>
        <v>4.6125797825579751</v>
      </c>
      <c r="O63" s="18">
        <f>summary!Q93</f>
        <v>-12.494050276210167</v>
      </c>
      <c r="P63" s="18">
        <f>summary!R93</f>
        <v>-0.88223180332721329</v>
      </c>
      <c r="Q63" s="18">
        <f>summary!S93</f>
        <v>48.36218961818313</v>
      </c>
      <c r="R63" s="18">
        <f>summary!T93</f>
        <v>17.803315320625906</v>
      </c>
      <c r="S63" s="18">
        <f>summary!U93</f>
        <v>-5.1370644348102861</v>
      </c>
      <c r="T63" s="1"/>
      <c r="U63" s="27">
        <f t="shared" si="3"/>
        <v>7.8712651620436516</v>
      </c>
      <c r="V63" s="27">
        <f t="shared" si="4"/>
        <v>2.5394117014586834</v>
      </c>
      <c r="W63" s="27"/>
      <c r="Z63">
        <f t="shared" si="5"/>
        <v>9.9449418924416353</v>
      </c>
    </row>
    <row r="64" spans="1:26" x14ac:dyDescent="0.15">
      <c r="A64">
        <v>29</v>
      </c>
      <c r="C64" s="3">
        <f>summary!E94</f>
        <v>-6.0468504979000599</v>
      </c>
      <c r="D64" s="3">
        <f>summary!F94</f>
        <v>15.212389752009678</v>
      </c>
      <c r="E64" s="3">
        <f>summary!G94</f>
        <v>12.194688562710454</v>
      </c>
      <c r="F64" s="3">
        <f>summary!H94</f>
        <v>23.357378346701541</v>
      </c>
      <c r="G64" s="3">
        <f>summary!I94</f>
        <v>9.9647698231462325</v>
      </c>
      <c r="H64" s="3">
        <f>summary!J94</f>
        <v>13.977269722672983</v>
      </c>
      <c r="I64" s="3">
        <f>summary!K94</f>
        <v>12.811034993455372</v>
      </c>
      <c r="J64" s="3">
        <f>summary!L94</f>
        <v>9.2721740672473434</v>
      </c>
      <c r="K64" s="18">
        <f>summary!M94</f>
        <v>0.42940634967852775</v>
      </c>
      <c r="L64" s="18">
        <f>summary!N94</f>
        <v>-6.7877862617488365</v>
      </c>
      <c r="M64" s="18">
        <f>summary!O94</f>
        <v>-0.58969389452951737</v>
      </c>
      <c r="N64" s="18">
        <f>summary!P94</f>
        <v>0.36091934369317363</v>
      </c>
      <c r="O64" s="18">
        <f>summary!Q94</f>
        <v>-13.56996040085326</v>
      </c>
      <c r="P64" s="18">
        <f>summary!R94</f>
        <v>-1.385605306556229</v>
      </c>
      <c r="Q64" s="18">
        <f>summary!S94</f>
        <v>48.824761783093443</v>
      </c>
      <c r="R64" s="18">
        <f>summary!T94</f>
        <v>12.586258957977384</v>
      </c>
      <c r="S64" s="18">
        <f>summary!U94</f>
        <v>-4.3336694964669285</v>
      </c>
      <c r="T64" s="1"/>
      <c r="U64" s="27">
        <f t="shared" si="3"/>
        <v>7.0129750255947405</v>
      </c>
      <c r="V64" s="27">
        <f t="shared" si="4"/>
        <v>2.7018090188935209</v>
      </c>
      <c r="W64" s="27"/>
      <c r="Z64">
        <f t="shared" si="5"/>
        <v>9.2721740672473434</v>
      </c>
    </row>
    <row r="65" spans="1:26" x14ac:dyDescent="0.15">
      <c r="A65">
        <v>29.5</v>
      </c>
      <c r="C65" s="3">
        <f>summary!E95</f>
        <v>-7.0096763913026656</v>
      </c>
      <c r="D65" s="3">
        <f>summary!F95</f>
        <v>11.933864813511601</v>
      </c>
      <c r="E65" s="3">
        <f>summary!G95</f>
        <v>11.191890243297507</v>
      </c>
      <c r="F65" s="3">
        <f>summary!H95</f>
        <v>20.205414060766046</v>
      </c>
      <c r="G65" s="3">
        <f>summary!I95</f>
        <v>7.791032672392471</v>
      </c>
      <c r="H65" s="3">
        <f>summary!J95</f>
        <v>14.508014301766311</v>
      </c>
      <c r="I65" s="3">
        <f>summary!K95</f>
        <v>12.252749484570227</v>
      </c>
      <c r="J65" s="3">
        <f>summary!L95</f>
        <v>7.832172286110219</v>
      </c>
      <c r="K65" s="18">
        <f>summary!M95</f>
        <v>1.0570363526822815</v>
      </c>
      <c r="L65" s="18">
        <f>summary!N95</f>
        <v>-5.7467283257126125</v>
      </c>
      <c r="M65" s="18">
        <f>summary!O95</f>
        <v>-0.11670403175121018</v>
      </c>
      <c r="N65" s="18">
        <f>summary!P95</f>
        <v>-2.7609511918799292</v>
      </c>
      <c r="O65" s="18">
        <f>summary!Q95</f>
        <v>-14.651912485372218</v>
      </c>
      <c r="P65" s="18">
        <f>summary!R95</f>
        <v>-2.6020439770986186</v>
      </c>
      <c r="Q65" s="18">
        <f>summary!S95</f>
        <v>52.87999344367563</v>
      </c>
      <c r="R65" s="18">
        <f>summary!T95</f>
        <v>10.558844412811318</v>
      </c>
      <c r="S65" s="18">
        <f>summary!U95</f>
        <v>-4.7036299166430995</v>
      </c>
      <c r="T65" s="1"/>
      <c r="U65" s="27">
        <f t="shared" si="3"/>
        <v>5.9281761895375205</v>
      </c>
      <c r="V65" s="27">
        <f t="shared" si="4"/>
        <v>2.5042157291943852</v>
      </c>
      <c r="W65" s="27"/>
      <c r="Z65">
        <f t="shared" si="5"/>
        <v>7.791032672392471</v>
      </c>
    </row>
    <row r="66" spans="1:26" x14ac:dyDescent="0.15">
      <c r="A66">
        <v>30</v>
      </c>
      <c r="C66" s="3">
        <f>summary!E96</f>
        <v>-7.029432180597281</v>
      </c>
      <c r="D66" s="3">
        <f>summary!F96</f>
        <v>13.94470217985749</v>
      </c>
      <c r="E66" s="3">
        <f>summary!G96</f>
        <v>11.433435608809658</v>
      </c>
      <c r="F66" s="3">
        <f>summary!H96</f>
        <v>21.142074530744658</v>
      </c>
      <c r="G66" s="3">
        <f>summary!I96</f>
        <v>8.5118781700285915</v>
      </c>
      <c r="H66" s="3">
        <f>summary!J96</f>
        <v>13.21466454008565</v>
      </c>
      <c r="I66" s="3">
        <f>summary!K96</f>
        <v>12.057997905126626</v>
      </c>
      <c r="J66" s="3">
        <f>summary!L96</f>
        <v>11.804069874461829</v>
      </c>
      <c r="K66" s="18">
        <f>summary!M96</f>
        <v>1.3090303124499256</v>
      </c>
      <c r="L66" s="18">
        <f>summary!N96</f>
        <v>-6.4907539025674783</v>
      </c>
      <c r="M66" s="18">
        <f>summary!O96</f>
        <v>-0.77467639707907809</v>
      </c>
      <c r="N66" s="18">
        <f>summary!P96</f>
        <v>-3.6775634704679905</v>
      </c>
      <c r="O66" s="18">
        <f>summary!Q96</f>
        <v>-13.634410925997987</v>
      </c>
      <c r="P66" s="18">
        <f>summary!R96</f>
        <v>-0.77559879225960271</v>
      </c>
      <c r="Q66" s="18">
        <f>summary!S96</f>
        <v>54.381428040560131</v>
      </c>
      <c r="R66" s="18">
        <f>summary!T96</f>
        <v>7.657790223205434</v>
      </c>
      <c r="S66" s="18">
        <f>summary!U96</f>
        <v>-6.3140557357518015</v>
      </c>
      <c r="T66" s="1"/>
      <c r="U66" s="27">
        <f t="shared" si="3"/>
        <v>6.2871189309043842</v>
      </c>
      <c r="V66" s="27">
        <f t="shared" si="4"/>
        <v>2.664330717435095</v>
      </c>
      <c r="W66" s="27"/>
      <c r="Z66">
        <f t="shared" si="5"/>
        <v>7.657790223205434</v>
      </c>
    </row>
    <row r="67" spans="1:26" x14ac:dyDescent="0.15">
      <c r="A67">
        <v>30.5</v>
      </c>
      <c r="C67" s="3">
        <f>summary!E97</f>
        <v>-7.2791124108355145</v>
      </c>
      <c r="D67" s="3">
        <f>summary!F97</f>
        <v>14.06257074274802</v>
      </c>
      <c r="E67" s="3">
        <f>summary!G97</f>
        <v>10.375364940633041</v>
      </c>
      <c r="F67" s="3">
        <f>summary!H97</f>
        <v>20.392038915809096</v>
      </c>
      <c r="G67" s="3">
        <f>summary!I97</f>
        <v>9.0362390561593333</v>
      </c>
      <c r="H67" s="3">
        <f>summary!J97</f>
        <v>13.068601199331759</v>
      </c>
      <c r="I67" s="3">
        <f>summary!K97</f>
        <v>13.304681083853579</v>
      </c>
      <c r="J67" s="3">
        <f>summary!L97</f>
        <v>10.972727664306817</v>
      </c>
      <c r="K67" s="18">
        <f>summary!M97</f>
        <v>2.0785292736684289</v>
      </c>
      <c r="L67" s="18">
        <f>summary!N97</f>
        <v>-6.1201555971062378</v>
      </c>
      <c r="M67" s="18">
        <f>summary!O97</f>
        <v>-0.61758617349062983</v>
      </c>
      <c r="N67" s="18">
        <f>summary!P97</f>
        <v>-3.698385036636854</v>
      </c>
      <c r="O67" s="18">
        <f>summary!Q97</f>
        <v>-12.237094587401479</v>
      </c>
      <c r="P67" s="18">
        <f>summary!R97</f>
        <v>-0.27524453730434317</v>
      </c>
      <c r="Q67" s="18">
        <f>summary!S97</f>
        <v>54.470033376865956</v>
      </c>
      <c r="R67" s="18">
        <f>summary!T97</f>
        <v>2.6561521672697515</v>
      </c>
      <c r="S67" s="18">
        <f>summary!U97</f>
        <v>-5.0568654160404281</v>
      </c>
      <c r="T67" s="1"/>
      <c r="U67" s="27">
        <f t="shared" si="3"/>
        <v>6.2979594715367355</v>
      </c>
      <c r="V67" s="27">
        <f t="shared" si="4"/>
        <v>2.6168836976372303</v>
      </c>
      <c r="W67" s="27"/>
      <c r="Z67">
        <f t="shared" si="5"/>
        <v>2.6561521672697515</v>
      </c>
    </row>
    <row r="68" spans="1:26" x14ac:dyDescent="0.15">
      <c r="A68">
        <v>31</v>
      </c>
      <c r="C68" s="3">
        <f>summary!E98</f>
        <v>-6.6565289011335791</v>
      </c>
      <c r="D68" s="3">
        <f>summary!F98</f>
        <v>12.767255516519056</v>
      </c>
      <c r="E68" s="3">
        <f>summary!G98</f>
        <v>12.254287307877018</v>
      </c>
      <c r="F68" s="3">
        <f>summary!H98</f>
        <v>21.779590688461312</v>
      </c>
      <c r="G68" s="3">
        <f>summary!I98</f>
        <v>10.274919591319605</v>
      </c>
      <c r="H68" s="3">
        <f>summary!J98</f>
        <v>14.05275899337741</v>
      </c>
      <c r="I68" s="3">
        <f>summary!K98</f>
        <v>8.409620537237279</v>
      </c>
      <c r="J68" s="3">
        <f>summary!L98</f>
        <v>7.840814970436222</v>
      </c>
      <c r="K68" s="18">
        <f>summary!M98</f>
        <v>1.6557236883839306</v>
      </c>
      <c r="L68" s="18">
        <f>summary!N98</f>
        <v>-5.759092496153392</v>
      </c>
      <c r="M68" s="18">
        <f>summary!O98</f>
        <v>-0.56166675130523669</v>
      </c>
      <c r="N68" s="18">
        <f>summary!P98</f>
        <v>-0.51247300118541206</v>
      </c>
      <c r="O68" s="18">
        <f>summary!Q98</f>
        <v>-12.007695939864218</v>
      </c>
      <c r="P68" s="18">
        <f>summary!R98</f>
        <v>1.5997108823817083</v>
      </c>
      <c r="Q68" s="18">
        <f>summary!S98</f>
        <v>52.151367758352038</v>
      </c>
      <c r="R68" s="18">
        <f>summary!T98</f>
        <v>2.7613890862908832</v>
      </c>
      <c r="S68" s="18">
        <f>summary!U98</f>
        <v>-2.930368228297112</v>
      </c>
      <c r="T68" s="1"/>
      <c r="U68" s="27">
        <f t="shared" si="3"/>
        <v>6.2954341786528509</v>
      </c>
      <c r="V68" s="27">
        <f t="shared" si="4"/>
        <v>2.5045128825155198</v>
      </c>
      <c r="W68" s="27"/>
      <c r="Z68">
        <f t="shared" si="5"/>
        <v>2.7613890862908832</v>
      </c>
    </row>
    <row r="69" spans="1:26" x14ac:dyDescent="0.15">
      <c r="A69">
        <v>31.5</v>
      </c>
      <c r="C69" s="3">
        <f>summary!E99</f>
        <v>-6.3682427605039447</v>
      </c>
      <c r="D69" s="3">
        <f>summary!F99</f>
        <v>13.293500735734945</v>
      </c>
      <c r="E69" s="3">
        <f>summary!G99</f>
        <v>12.158639654259151</v>
      </c>
      <c r="F69" s="3">
        <f>summary!H99</f>
        <v>19.481058823897087</v>
      </c>
      <c r="G69" s="3">
        <f>summary!I99</f>
        <v>9.5583914714325484</v>
      </c>
      <c r="H69" s="3">
        <f>summary!J99</f>
        <v>13.477263464435355</v>
      </c>
      <c r="I69" s="3">
        <f>summary!K99</f>
        <v>4.0343903781233381</v>
      </c>
      <c r="J69" s="3">
        <f>summary!L99</f>
        <v>7.8692054198876846</v>
      </c>
      <c r="K69" s="18">
        <f>summary!M99</f>
        <v>2.1271150629465989</v>
      </c>
      <c r="L69" s="18">
        <f>summary!N99</f>
        <v>-5.1003770938953688</v>
      </c>
      <c r="M69" s="18">
        <f>summary!O99</f>
        <v>-1.3976280243522166</v>
      </c>
      <c r="N69" s="18">
        <f>summary!P99</f>
        <v>-0.49012849253901702</v>
      </c>
      <c r="O69" s="18">
        <f>summary!Q99</f>
        <v>-13.66769201835144</v>
      </c>
      <c r="P69" s="18">
        <f>summary!R99</f>
        <v>2.2527163171865885</v>
      </c>
      <c r="Q69" s="18">
        <f>summary!S99</f>
        <v>48.190235586190269</v>
      </c>
      <c r="R69" s="18">
        <f>summary!T99</f>
        <v>1.7693959160934996</v>
      </c>
      <c r="S69" s="18">
        <f>summary!U99</f>
        <v>-0.80438992482097238</v>
      </c>
      <c r="T69" s="1"/>
      <c r="U69" s="27">
        <f t="shared" si="3"/>
        <v>5.72026571995218</v>
      </c>
      <c r="V69" s="27">
        <f t="shared" si="4"/>
        <v>2.3611290356372723</v>
      </c>
      <c r="W69" s="27"/>
      <c r="Z69">
        <f t="shared" si="5"/>
        <v>2.2527163171865885</v>
      </c>
    </row>
    <row r="70" spans="1:26" x14ac:dyDescent="0.15">
      <c r="A70">
        <v>32</v>
      </c>
      <c r="C70" s="3">
        <f>summary!E100</f>
        <v>-7.5650633788014652</v>
      </c>
      <c r="D70" s="3">
        <f>summary!F100</f>
        <v>12.536554953620293</v>
      </c>
      <c r="E70" s="3">
        <f>summary!G100</f>
        <v>11.719742428027592</v>
      </c>
      <c r="F70" s="3">
        <f>summary!H100</f>
        <v>20.479689158854505</v>
      </c>
      <c r="G70" s="3">
        <f>summary!I100</f>
        <v>7.4415587613003682</v>
      </c>
      <c r="H70" s="3">
        <f>summary!J100</f>
        <v>13.285361558782638</v>
      </c>
      <c r="I70" s="3">
        <f>summary!K100</f>
        <v>3.0940213128558254</v>
      </c>
      <c r="J70" s="3">
        <f>summary!L100</f>
        <v>7.7806874862030169</v>
      </c>
      <c r="K70" s="18">
        <f>summary!M100</f>
        <v>1.9335909824436912</v>
      </c>
      <c r="L70" s="18">
        <f>summary!N100</f>
        <v>-5.4273017792671983</v>
      </c>
      <c r="M70" s="18">
        <f>summary!O100</f>
        <v>-0.22322394126891443</v>
      </c>
      <c r="N70" s="18">
        <f>summary!P100</f>
        <v>-1.9416378288358134</v>
      </c>
      <c r="O70" s="18">
        <f>summary!Q100</f>
        <v>-14.514806934580674</v>
      </c>
      <c r="P70" s="18">
        <f>summary!R100</f>
        <v>2.7481801143341138</v>
      </c>
      <c r="Q70" s="18">
        <f>summary!S100</f>
        <v>48.425763469028063</v>
      </c>
      <c r="R70" s="18">
        <f>summary!T100</f>
        <v>-0.80536097838781551</v>
      </c>
      <c r="S70" s="18">
        <f>summary!U100</f>
        <v>-4.1812191097715701</v>
      </c>
      <c r="T70" s="1"/>
      <c r="U70" s="27">
        <f t="shared" ref="U70:U101" si="6">AVERAGE(C70:N70)</f>
        <v>5.2594983094928782</v>
      </c>
      <c r="V70" s="27">
        <f t="shared" ref="V70:V101" si="7">STDEV(C70:N70)/SQRT(COUNT(C70:N70))</f>
        <v>2.4280891200806178</v>
      </c>
      <c r="W70" s="27"/>
      <c r="Z70">
        <f t="shared" ref="Z70:Z101" si="8">MEDIAN(C70:S70)</f>
        <v>2.7481801143341138</v>
      </c>
    </row>
    <row r="71" spans="1:26" x14ac:dyDescent="0.15">
      <c r="A71">
        <v>32.5</v>
      </c>
      <c r="C71" s="3">
        <f>summary!E101</f>
        <v>-7.5509502129980977</v>
      </c>
      <c r="D71" s="3">
        <f>summary!F101</f>
        <v>12.22787000176319</v>
      </c>
      <c r="E71" s="3">
        <f>summary!G101</f>
        <v>10.499275559513807</v>
      </c>
      <c r="F71" s="3">
        <f>summary!H101</f>
        <v>18.413886973570538</v>
      </c>
      <c r="G71" s="3">
        <f>summary!I101</f>
        <v>8.1282274216086936</v>
      </c>
      <c r="H71" s="3">
        <f>summary!J101</f>
        <v>14.995428831745592</v>
      </c>
      <c r="I71" s="3">
        <f>summary!K101</f>
        <v>1.9449136401540803</v>
      </c>
      <c r="J71" s="3">
        <f>summary!L101</f>
        <v>6.9293962784886132</v>
      </c>
      <c r="K71" s="18">
        <f>summary!M101</f>
        <v>1.8201849244068771</v>
      </c>
      <c r="L71" s="18">
        <f>summary!N101</f>
        <v>-6.1191335466873227</v>
      </c>
      <c r="M71" s="18">
        <f>summary!O101</f>
        <v>-2.2136484053936543</v>
      </c>
      <c r="N71" s="18">
        <f>summary!P101</f>
        <v>-5.168021265865514</v>
      </c>
      <c r="O71" s="18">
        <f>summary!Q101</f>
        <v>-14.623078742553686</v>
      </c>
      <c r="P71" s="18">
        <f>summary!R101</f>
        <v>3.8873021780952088</v>
      </c>
      <c r="Q71" s="18">
        <f>summary!S101</f>
        <v>48.544734183137898</v>
      </c>
      <c r="R71" s="18">
        <f>summary!T101</f>
        <v>-0.88707576626524465</v>
      </c>
      <c r="S71" s="18">
        <f>summary!U101</f>
        <v>-3.9165502717707272</v>
      </c>
      <c r="T71" s="1"/>
      <c r="U71" s="27">
        <f t="shared" si="6"/>
        <v>4.4922858500255662</v>
      </c>
      <c r="V71" s="27">
        <f t="shared" si="7"/>
        <v>2.5057083753974161</v>
      </c>
      <c r="W71" s="27"/>
      <c r="Z71">
        <f t="shared" si="8"/>
        <v>1.9449136401540803</v>
      </c>
    </row>
    <row r="72" spans="1:26" x14ac:dyDescent="0.15">
      <c r="A72">
        <v>33</v>
      </c>
      <c r="C72" s="3">
        <f>summary!E102</f>
        <v>-7.4715687188419686</v>
      </c>
      <c r="D72" s="3">
        <f>summary!F102</f>
        <v>10.919729850263424</v>
      </c>
      <c r="E72" s="3">
        <f>summary!G102</f>
        <v>9.4424187976527829</v>
      </c>
      <c r="F72" s="3">
        <f>summary!H102</f>
        <v>17.76677386252392</v>
      </c>
      <c r="G72" s="3">
        <f>summary!I102</f>
        <v>7.215996891440124</v>
      </c>
      <c r="H72" s="3">
        <f>summary!J102</f>
        <v>15.493627113650557</v>
      </c>
      <c r="I72" s="3">
        <f>summary!K102</f>
        <v>0.29902514726431551</v>
      </c>
      <c r="J72" s="3">
        <f>summary!L102</f>
        <v>3.6364542563783431</v>
      </c>
      <c r="K72" s="18">
        <f>summary!M102</f>
        <v>0.96472183920436794</v>
      </c>
      <c r="L72" s="18">
        <f>summary!N102</f>
        <v>-6.0661137996346586</v>
      </c>
      <c r="M72" s="18">
        <f>summary!O102</f>
        <v>-0.82781134264508016</v>
      </c>
      <c r="N72" s="18">
        <f>summary!P102</f>
        <v>-7.6207900814384306</v>
      </c>
      <c r="O72" s="18">
        <f>summary!Q102</f>
        <v>-13.485346396445044</v>
      </c>
      <c r="P72" s="18">
        <f>summary!R102</f>
        <v>4.1137438561760051</v>
      </c>
      <c r="Q72" s="18">
        <f>summary!S102</f>
        <v>51.185568729556316</v>
      </c>
      <c r="R72" s="18">
        <f>summary!T102</f>
        <v>-2.2281937885553127</v>
      </c>
      <c r="S72" s="18">
        <f>summary!U102</f>
        <v>-3.1819327714946519</v>
      </c>
      <c r="T72" s="1"/>
      <c r="U72" s="27">
        <f t="shared" si="6"/>
        <v>3.646038651318142</v>
      </c>
      <c r="V72" s="27">
        <f t="shared" si="7"/>
        <v>2.4958839404071091</v>
      </c>
      <c r="W72" s="27"/>
      <c r="Z72">
        <f t="shared" si="8"/>
        <v>0.96472183920436794</v>
      </c>
    </row>
    <row r="73" spans="1:26" x14ac:dyDescent="0.15">
      <c r="A73">
        <v>33.5</v>
      </c>
      <c r="C73" s="3">
        <f>summary!E103</f>
        <v>-7.8577444283048541</v>
      </c>
      <c r="D73" s="3">
        <f>summary!F103</f>
        <v>13.280357171507372</v>
      </c>
      <c r="E73" s="3">
        <f>summary!G103</f>
        <v>7.5617791232399618</v>
      </c>
      <c r="F73" s="3">
        <f>summary!H103</f>
        <v>18.967566858934724</v>
      </c>
      <c r="G73" s="3">
        <f>summary!I103</f>
        <v>7.3845289510191074</v>
      </c>
      <c r="H73" s="3">
        <f>summary!J103</f>
        <v>18.35606529453462</v>
      </c>
      <c r="I73" s="3">
        <f>summary!K103</f>
        <v>-2.0795736879895168</v>
      </c>
      <c r="J73" s="3">
        <f>summary!L103</f>
        <v>4.5021143645766992</v>
      </c>
      <c r="K73" s="18">
        <f>summary!M103</f>
        <v>0.85308965758652944</v>
      </c>
      <c r="L73" s="18">
        <f>summary!N103</f>
        <v>-5.4125732031320526</v>
      </c>
      <c r="M73" s="18">
        <f>summary!O103</f>
        <v>-0.94210533189534995</v>
      </c>
      <c r="N73" s="18">
        <f>summary!P103</f>
        <v>-8.9038909546544645</v>
      </c>
      <c r="O73" s="18">
        <f>summary!Q103</f>
        <v>-12.350218623676847</v>
      </c>
      <c r="P73" s="18">
        <f>summary!R103</f>
        <v>4.2707963618281077</v>
      </c>
      <c r="Q73" s="18">
        <f>summary!S103</f>
        <v>50.026890607194254</v>
      </c>
      <c r="R73" s="18">
        <f>summary!T103</f>
        <v>-3.3654194690251167</v>
      </c>
      <c r="S73" s="18">
        <f>summary!U103</f>
        <v>-2.4289795338947542</v>
      </c>
      <c r="T73" s="1"/>
      <c r="U73" s="27">
        <f t="shared" si="6"/>
        <v>3.8091344846185646</v>
      </c>
      <c r="V73" s="27">
        <f t="shared" si="7"/>
        <v>2.7623108361538273</v>
      </c>
      <c r="W73" s="27"/>
      <c r="Z73">
        <f t="shared" si="8"/>
        <v>0.85308965758652944</v>
      </c>
    </row>
    <row r="74" spans="1:26" x14ac:dyDescent="0.15">
      <c r="A74">
        <v>34</v>
      </c>
      <c r="C74" s="3">
        <f>summary!E104</f>
        <v>-8.6463328610223193</v>
      </c>
      <c r="D74" s="3">
        <f>summary!F104</f>
        <v>9.7109829642861492</v>
      </c>
      <c r="E74" s="3">
        <f>summary!G104</f>
        <v>6.0241145006161316</v>
      </c>
      <c r="F74" s="3">
        <f>summary!H104</f>
        <v>17.679485989411845</v>
      </c>
      <c r="G74" s="3">
        <f>summary!I104</f>
        <v>7.5737238448894004</v>
      </c>
      <c r="H74" s="3">
        <f>summary!J104</f>
        <v>18.731492562981099</v>
      </c>
      <c r="I74" s="3">
        <f>summary!K104</f>
        <v>-2.0944933903637097</v>
      </c>
      <c r="J74" s="3">
        <f>summary!L104</f>
        <v>4.9628604512176206</v>
      </c>
      <c r="K74" s="18">
        <f>summary!M104</f>
        <v>2.6620049724023525</v>
      </c>
      <c r="L74" s="18">
        <f>summary!N104</f>
        <v>-5.4014493608667227</v>
      </c>
      <c r="M74" s="18">
        <f>summary!O104</f>
        <v>-1.0176725463446157</v>
      </c>
      <c r="N74" s="18">
        <f>summary!P104</f>
        <v>-6.6166492487952482</v>
      </c>
      <c r="O74" s="18">
        <f>summary!Q104</f>
        <v>-12.361049013720404</v>
      </c>
      <c r="P74" s="18">
        <f>summary!R104</f>
        <v>4.2580010693209829</v>
      </c>
      <c r="Q74" s="18">
        <f>summary!S104</f>
        <v>46.425575504149506</v>
      </c>
      <c r="R74" s="18">
        <f>summary!T104</f>
        <v>-2.9456439863125574</v>
      </c>
      <c r="S74" s="18">
        <f>summary!U104</f>
        <v>-2.3941519598606256</v>
      </c>
      <c r="T74" s="1"/>
      <c r="U74" s="27">
        <f t="shared" si="6"/>
        <v>3.6306723232009994</v>
      </c>
      <c r="V74" s="27">
        <f t="shared" si="7"/>
        <v>2.5791408123072412</v>
      </c>
      <c r="W74" s="27"/>
      <c r="Z74">
        <f t="shared" si="8"/>
        <v>2.6620049724023525</v>
      </c>
    </row>
    <row r="75" spans="1:26" x14ac:dyDescent="0.15">
      <c r="A75">
        <v>34.5</v>
      </c>
      <c r="C75" s="3">
        <f>summary!E105</f>
        <v>-8.34764785579803</v>
      </c>
      <c r="D75" s="3">
        <f>summary!F105</f>
        <v>11.226548363681795</v>
      </c>
      <c r="E75" s="3">
        <f>summary!G105</f>
        <v>6.0225403937325188</v>
      </c>
      <c r="F75" s="3">
        <f>summary!H105</f>
        <v>18.779036668104784</v>
      </c>
      <c r="G75" s="3">
        <f>summary!I105</f>
        <v>6.4434362312117726</v>
      </c>
      <c r="H75" s="3">
        <f>summary!J105</f>
        <v>20.613867165092234</v>
      </c>
      <c r="I75" s="3">
        <f>summary!K105</f>
        <v>-2.2262094346687102</v>
      </c>
      <c r="J75" s="3">
        <f>summary!L105</f>
        <v>0.36363761770529573</v>
      </c>
      <c r="K75" s="18">
        <f>summary!M105</f>
        <v>0.91272235422985082</v>
      </c>
      <c r="L75" s="18">
        <f>summary!N105</f>
        <v>-4.6894582242825233</v>
      </c>
      <c r="M75" s="18">
        <f>summary!O105</f>
        <v>-3.0701536031632743</v>
      </c>
      <c r="N75" s="18">
        <f>summary!P105</f>
        <v>-8.0440879089786073</v>
      </c>
      <c r="O75" s="18">
        <f>summary!Q105</f>
        <v>-13.114957541580246</v>
      </c>
      <c r="P75" s="18">
        <f>summary!R105</f>
        <v>4.7258882510813658</v>
      </c>
      <c r="Q75" s="18">
        <f>summary!S105</f>
        <v>45.198908080833668</v>
      </c>
      <c r="R75" s="18">
        <f>summary!T105</f>
        <v>-4.8702040623938325</v>
      </c>
      <c r="S75" s="18">
        <f>summary!U105</f>
        <v>-2.4130085825128282</v>
      </c>
      <c r="T75" s="1"/>
      <c r="U75" s="27">
        <f t="shared" si="6"/>
        <v>3.1653526472389246</v>
      </c>
      <c r="V75" s="27">
        <f t="shared" si="7"/>
        <v>2.7973245334299546</v>
      </c>
      <c r="W75" s="27"/>
      <c r="Z75">
        <f t="shared" si="8"/>
        <v>0.36363761770529573</v>
      </c>
    </row>
    <row r="76" spans="1:26" x14ac:dyDescent="0.15">
      <c r="A76">
        <v>35</v>
      </c>
      <c r="C76" s="3">
        <f>summary!E106</f>
        <v>-7.5944106936673457</v>
      </c>
      <c r="D76" s="3">
        <f>summary!F106</f>
        <v>8.9521453463714007</v>
      </c>
      <c r="E76" s="3">
        <f>summary!G106</f>
        <v>4.9525470159555214</v>
      </c>
      <c r="F76" s="3">
        <f>summary!H106</f>
        <v>18.361826782098564</v>
      </c>
      <c r="G76" s="3">
        <f>summary!I106</f>
        <v>7.2844951908123647</v>
      </c>
      <c r="H76" s="3">
        <f>summary!J106</f>
        <v>23.382343870076852</v>
      </c>
      <c r="I76" s="3">
        <f>summary!K106</f>
        <v>-3.15348101136584</v>
      </c>
      <c r="J76" s="3">
        <f>summary!L106</f>
        <v>0.53450785598424733</v>
      </c>
      <c r="K76" s="18">
        <f>summary!M106</f>
        <v>1.2749763705232811</v>
      </c>
      <c r="L76" s="18">
        <f>summary!N106</f>
        <v>-4.3143476984053484</v>
      </c>
      <c r="M76" s="18">
        <f>summary!O106</f>
        <v>-2.4085024275213414</v>
      </c>
      <c r="N76" s="18">
        <f>summary!P106</f>
        <v>-10.717115903228544</v>
      </c>
      <c r="O76" s="18">
        <f>summary!Q106</f>
        <v>-12.424932966928052</v>
      </c>
      <c r="P76" s="18">
        <f>summary!R106</f>
        <v>3.9639219454888082</v>
      </c>
      <c r="Q76" s="18">
        <f>summary!S106</f>
        <v>43.239066909671514</v>
      </c>
      <c r="R76" s="18">
        <f>summary!T106</f>
        <v>-3.8953669414215097</v>
      </c>
      <c r="S76" s="18">
        <f>summary!U106</f>
        <v>-1.6236635119590035</v>
      </c>
      <c r="T76" s="1"/>
      <c r="U76" s="27">
        <f t="shared" si="6"/>
        <v>3.0462487248028176</v>
      </c>
      <c r="V76" s="27">
        <f t="shared" si="7"/>
        <v>2.9375693976363659</v>
      </c>
      <c r="W76" s="27"/>
      <c r="Z76">
        <f t="shared" si="8"/>
        <v>0.53450785598424733</v>
      </c>
    </row>
    <row r="77" spans="1:26" x14ac:dyDescent="0.15">
      <c r="A77">
        <v>35.5</v>
      </c>
      <c r="C77" s="3">
        <f>summary!E107</f>
        <v>-8.2430231016359414</v>
      </c>
      <c r="D77" s="3">
        <f>summary!F107</f>
        <v>11.817467540203912</v>
      </c>
      <c r="E77" s="3">
        <f>summary!G107</f>
        <v>4.8903610842086023</v>
      </c>
      <c r="F77" s="3">
        <f>summary!H107</f>
        <v>18.607589111583309</v>
      </c>
      <c r="G77" s="3">
        <f>summary!I107</f>
        <v>6.0742022201419594</v>
      </c>
      <c r="H77" s="3">
        <f>summary!J107</f>
        <v>25.846448342729957</v>
      </c>
      <c r="I77" s="3">
        <f>summary!K107</f>
        <v>-2.8055004854425767</v>
      </c>
      <c r="J77" s="3">
        <f>summary!L107</f>
        <v>0.84674003643781559</v>
      </c>
      <c r="K77" s="18">
        <f>summary!M107</f>
        <v>2.3686017557740997</v>
      </c>
      <c r="L77" s="18">
        <f>summary!N107</f>
        <v>-4.7688483441678233</v>
      </c>
      <c r="M77" s="18">
        <f>summary!O107</f>
        <v>-2.335122337124675</v>
      </c>
      <c r="N77" s="18">
        <f>summary!P107</f>
        <v>-9.283241305561539</v>
      </c>
      <c r="O77" s="18">
        <f>summary!Q107</f>
        <v>-11.62589869073958</v>
      </c>
      <c r="P77" s="18">
        <f>summary!R107</f>
        <v>3.6692446931135851</v>
      </c>
      <c r="Q77" s="18">
        <f>summary!S107</f>
        <v>42.649996947944516</v>
      </c>
      <c r="R77" s="18">
        <f>summary!T107</f>
        <v>-4.0030299660204465</v>
      </c>
      <c r="S77" s="18">
        <f>summary!U107</f>
        <v>-2.9572370424125438</v>
      </c>
      <c r="T77" s="1"/>
      <c r="U77" s="27">
        <f t="shared" si="6"/>
        <v>3.5846395430955913</v>
      </c>
      <c r="V77" s="27">
        <f t="shared" si="7"/>
        <v>3.0859756887822853</v>
      </c>
      <c r="W77" s="27"/>
      <c r="Z77">
        <f t="shared" si="8"/>
        <v>0.84674003643781559</v>
      </c>
    </row>
    <row r="78" spans="1:26" x14ac:dyDescent="0.15">
      <c r="A78">
        <v>36</v>
      </c>
      <c r="C78" s="3">
        <f>summary!E108</f>
        <v>-8.7808960353479009</v>
      </c>
      <c r="D78" s="3">
        <f>summary!F108</f>
        <v>8.0548131780820285</v>
      </c>
      <c r="E78" s="3">
        <f>summary!G108</f>
        <v>5.9405943126127205</v>
      </c>
      <c r="F78" s="3">
        <f>summary!H108</f>
        <v>17.11835918514527</v>
      </c>
      <c r="G78" s="3">
        <f>summary!I108</f>
        <v>6.0158026332828491</v>
      </c>
      <c r="H78" s="3">
        <f>summary!J108</f>
        <v>28.53952957330338</v>
      </c>
      <c r="I78" s="3">
        <f>summary!K108</f>
        <v>-3.8020967254430258</v>
      </c>
      <c r="J78" s="3">
        <f>summary!L108</f>
        <v>-3.6965779754555705</v>
      </c>
      <c r="K78" s="18">
        <f>summary!M108</f>
        <v>1.8143978656174613</v>
      </c>
      <c r="L78" s="18">
        <f>summary!N108</f>
        <v>-4.8403720917664312</v>
      </c>
      <c r="M78" s="18">
        <f>summary!O108</f>
        <v>-1.847537519494745</v>
      </c>
      <c r="N78" s="18">
        <f>summary!P108</f>
        <v>-8.9419449173144265</v>
      </c>
      <c r="O78" s="18">
        <f>summary!Q108</f>
        <v>-12.467708134389314</v>
      </c>
      <c r="P78" s="18">
        <f>summary!R108</f>
        <v>3.2721371126460985</v>
      </c>
      <c r="Q78" s="18">
        <f>summary!S108</f>
        <v>45.016782882600424</v>
      </c>
      <c r="R78" s="18">
        <f>summary!T108</f>
        <v>-3.1406846052625217</v>
      </c>
      <c r="S78" s="18">
        <f>summary!U108</f>
        <v>-3.4062014222564989</v>
      </c>
      <c r="T78" s="1"/>
      <c r="U78" s="27">
        <f t="shared" si="6"/>
        <v>2.9645059569351333</v>
      </c>
      <c r="V78" s="27">
        <f t="shared" si="7"/>
        <v>3.2024632551646075</v>
      </c>
      <c r="W78" s="27"/>
      <c r="Z78">
        <f t="shared" si="8"/>
        <v>-1.847537519494745</v>
      </c>
    </row>
    <row r="79" spans="1:26" x14ac:dyDescent="0.15">
      <c r="A79">
        <v>36.5</v>
      </c>
      <c r="C79" s="3">
        <f>summary!E109</f>
        <v>-9.5123651365278938</v>
      </c>
      <c r="D79" s="3">
        <f>summary!F109</f>
        <v>8.3205253994386297</v>
      </c>
      <c r="E79" s="3">
        <f>summary!G109</f>
        <v>5.4100644715298181</v>
      </c>
      <c r="F79" s="3">
        <f>summary!H109</f>
        <v>19.221734096319292</v>
      </c>
      <c r="G79" s="3">
        <f>summary!I109</f>
        <v>4.4674859156700037</v>
      </c>
      <c r="H79" s="3">
        <f>summary!J109</f>
        <v>25.651075856989213</v>
      </c>
      <c r="I79" s="3">
        <f>summary!K109</f>
        <v>-2.2507027813422358</v>
      </c>
      <c r="J79" s="3">
        <f>summary!L109</f>
        <v>-1.8658186962150243</v>
      </c>
      <c r="K79" s="18">
        <f>summary!M109</f>
        <v>1.9508503043013006</v>
      </c>
      <c r="L79" s="18">
        <f>summary!N109</f>
        <v>-4.4570533956218013</v>
      </c>
      <c r="M79" s="18">
        <f>summary!O109</f>
        <v>-2.8199454980943832</v>
      </c>
      <c r="N79" s="18">
        <f>summary!P109</f>
        <v>-10.568532466464051</v>
      </c>
      <c r="O79" s="18">
        <f>summary!Q109</f>
        <v>-11.948466426399238</v>
      </c>
      <c r="P79" s="18">
        <f>summary!R109</f>
        <v>3.1775309167160057</v>
      </c>
      <c r="Q79" s="18">
        <f>summary!S109</f>
        <v>46.696016354173999</v>
      </c>
      <c r="R79" s="18">
        <f>summary!T109</f>
        <v>-2.1329652168890645</v>
      </c>
      <c r="S79" s="18">
        <f>summary!U109</f>
        <v>-5.6373458989224794</v>
      </c>
      <c r="T79" s="1"/>
      <c r="U79" s="27">
        <f t="shared" si="6"/>
        <v>2.7956098391652393</v>
      </c>
      <c r="V79" s="27">
        <f t="shared" si="7"/>
        <v>3.1315538047477247</v>
      </c>
      <c r="W79" s="27"/>
      <c r="Z79">
        <f t="shared" si="8"/>
        <v>-1.8658186962150243</v>
      </c>
    </row>
    <row r="80" spans="1:26" x14ac:dyDescent="0.15">
      <c r="A80">
        <v>37</v>
      </c>
      <c r="C80" s="3">
        <f>summary!E110</f>
        <v>-8.8070605518727731</v>
      </c>
      <c r="D80" s="3">
        <f>summary!F110</f>
        <v>10.070354946522418</v>
      </c>
      <c r="E80" s="3">
        <f>summary!G110</f>
        <v>4.4148747143910336</v>
      </c>
      <c r="F80" s="3">
        <f>summary!H110</f>
        <v>17.359201785356586</v>
      </c>
      <c r="G80" s="3">
        <f>summary!I110</f>
        <v>4.201123984187852</v>
      </c>
      <c r="H80" s="3">
        <f>summary!J110</f>
        <v>24.470927843737286</v>
      </c>
      <c r="I80" s="3">
        <f>summary!K110</f>
        <v>-0.95926838874023901</v>
      </c>
      <c r="J80" s="3">
        <f>summary!L110</f>
        <v>-2.7903498036589265</v>
      </c>
      <c r="K80" s="18">
        <f>summary!M110</f>
        <v>2.4114789052581558</v>
      </c>
      <c r="L80" s="18">
        <f>summary!N110</f>
        <v>-4.4809578720404808</v>
      </c>
      <c r="M80" s="18">
        <f>summary!O110</f>
        <v>-2.8906828537143237</v>
      </c>
      <c r="N80" s="18">
        <f>summary!P110</f>
        <v>-10.13935485867802</v>
      </c>
      <c r="O80" s="18">
        <f>summary!Q110</f>
        <v>-12.261481263115245</v>
      </c>
      <c r="P80" s="18">
        <f>summary!R110</f>
        <v>1.246976791685267</v>
      </c>
      <c r="Q80" s="18">
        <f>summary!S110</f>
        <v>45.216359487706207</v>
      </c>
      <c r="R80" s="18">
        <f>summary!T110</f>
        <v>-1.602178893843154</v>
      </c>
      <c r="S80" s="18">
        <f>summary!U110</f>
        <v>-5.5008943432104687</v>
      </c>
      <c r="T80" s="1"/>
      <c r="U80" s="27">
        <f t="shared" si="6"/>
        <v>2.7383573208957137</v>
      </c>
      <c r="V80" s="27">
        <f t="shared" si="7"/>
        <v>2.9798120470061504</v>
      </c>
      <c r="W80" s="27"/>
      <c r="Z80">
        <f t="shared" si="8"/>
        <v>-0.95926838874023901</v>
      </c>
    </row>
    <row r="81" spans="1:26" x14ac:dyDescent="0.15">
      <c r="A81">
        <v>37.5</v>
      </c>
      <c r="C81" s="3">
        <f>summary!E111</f>
        <v>-8.1111978601291792</v>
      </c>
      <c r="D81" s="3">
        <f>summary!F111</f>
        <v>9.4896353717688271</v>
      </c>
      <c r="E81" s="3">
        <f>summary!G111</f>
        <v>4.423291843958121</v>
      </c>
      <c r="F81" s="3">
        <f>summary!H111</f>
        <v>16.896229942796399</v>
      </c>
      <c r="G81" s="3">
        <f>summary!I111</f>
        <v>2.9831113810185363</v>
      </c>
      <c r="H81" s="3">
        <f>summary!J111</f>
        <v>22.830808466434476</v>
      </c>
      <c r="I81" s="3">
        <f>summary!K111</f>
        <v>-1.7171522740941754</v>
      </c>
      <c r="J81" s="3">
        <f>summary!L111</f>
        <v>-1.5335242732399774</v>
      </c>
      <c r="K81" s="18">
        <f>summary!M111</f>
        <v>2.0693936095101231</v>
      </c>
      <c r="L81" s="18">
        <f>summary!N111</f>
        <v>-3.6790141817579043</v>
      </c>
      <c r="M81" s="18">
        <f>summary!O111</f>
        <v>-2.196460208025409</v>
      </c>
      <c r="N81" s="18">
        <f>summary!P111</f>
        <v>-7.735498939723251</v>
      </c>
      <c r="O81" s="18">
        <f>summary!Q111</f>
        <v>-12.875469638203008</v>
      </c>
      <c r="P81" s="18">
        <f>summary!R111</f>
        <v>-0.88847067065155205</v>
      </c>
      <c r="Q81" s="18">
        <f>summary!S111</f>
        <v>44.300664191607716</v>
      </c>
      <c r="R81" s="18">
        <f>summary!T111</f>
        <v>-1.3526430837476811</v>
      </c>
      <c r="S81" s="18">
        <f>summary!U111</f>
        <v>-3.9127353337867765</v>
      </c>
      <c r="T81" s="1"/>
      <c r="U81" s="27">
        <f t="shared" si="6"/>
        <v>2.8099685732097153</v>
      </c>
      <c r="V81" s="27">
        <f t="shared" si="7"/>
        <v>2.730393911761924</v>
      </c>
      <c r="W81" s="27"/>
      <c r="Z81">
        <f t="shared" si="8"/>
        <v>-1.3526430837476811</v>
      </c>
    </row>
    <row r="82" spans="1:26" x14ac:dyDescent="0.15">
      <c r="A82">
        <v>38</v>
      </c>
      <c r="C82" s="3">
        <f>summary!E112</f>
        <v>-8.7717192584616654</v>
      </c>
      <c r="D82" s="3">
        <f>summary!F112</f>
        <v>9.5117155574795973</v>
      </c>
      <c r="E82" s="3">
        <f>summary!G112</f>
        <v>2.9232206949466333</v>
      </c>
      <c r="F82" s="3">
        <f>summary!H112</f>
        <v>18.095093722987912</v>
      </c>
      <c r="G82" s="3">
        <f>summary!I112</f>
        <v>4.3674817932634848</v>
      </c>
      <c r="H82" s="3">
        <f>summary!J112</f>
        <v>21.000922339729915</v>
      </c>
      <c r="I82" s="3">
        <f>summary!K112</f>
        <v>-2.8479006439386096</v>
      </c>
      <c r="J82" s="3">
        <f>summary!L112</f>
        <v>-1.6007465761869664</v>
      </c>
      <c r="K82" s="18">
        <f>summary!M112</f>
        <v>2.8362846214171573</v>
      </c>
      <c r="L82" s="18">
        <f>summary!N112</f>
        <v>-3.1550913080852032</v>
      </c>
      <c r="M82" s="18">
        <f>summary!O112</f>
        <v>-3.0432240091981302</v>
      </c>
      <c r="N82" s="18">
        <f>summary!P112</f>
        <v>-6.0711998753608984</v>
      </c>
      <c r="O82" s="18">
        <f>summary!Q112</f>
        <v>-10.814002795393868</v>
      </c>
      <c r="P82" s="18">
        <f>summary!R112</f>
        <v>-2.1989903772959543</v>
      </c>
      <c r="Q82" s="18">
        <f>summary!S112</f>
        <v>40.691217896717156</v>
      </c>
      <c r="R82" s="18">
        <f>summary!T112</f>
        <v>-1.8507043031929757</v>
      </c>
      <c r="S82" s="18">
        <f>summary!U112</f>
        <v>-1.1344472350673935</v>
      </c>
      <c r="T82" s="1"/>
      <c r="U82" s="27">
        <f t="shared" si="6"/>
        <v>2.7704030882161024</v>
      </c>
      <c r="V82" s="27">
        <f t="shared" si="7"/>
        <v>2.6773434712782955</v>
      </c>
      <c r="W82" s="27"/>
      <c r="Z82">
        <f t="shared" si="8"/>
        <v>-1.6007465761869664</v>
      </c>
    </row>
    <row r="83" spans="1:26" x14ac:dyDescent="0.15">
      <c r="A83">
        <v>38.5</v>
      </c>
      <c r="C83" s="3">
        <f>summary!E113</f>
        <v>-8.911668417906963</v>
      </c>
      <c r="D83" s="3">
        <f>summary!F113</f>
        <v>7.4219781156059099</v>
      </c>
      <c r="E83" s="3">
        <f>summary!G113</f>
        <v>1.4623729030262407</v>
      </c>
      <c r="F83" s="3">
        <f>summary!H113</f>
        <v>18.808848331372385</v>
      </c>
      <c r="G83" s="3">
        <f>summary!I113</f>
        <v>3.8653489949502755</v>
      </c>
      <c r="H83" s="3">
        <f>summary!J113</f>
        <v>20.382899344129243</v>
      </c>
      <c r="I83" s="3">
        <f>summary!K113</f>
        <v>0.20417060551234334</v>
      </c>
      <c r="J83" s="3">
        <f>summary!L113</f>
        <v>-2.0445778615156165</v>
      </c>
      <c r="K83" s="18">
        <f>summary!M113</f>
        <v>2.8056726790492443</v>
      </c>
      <c r="L83" s="18">
        <f>summary!N113</f>
        <v>-3.5680219639147754</v>
      </c>
      <c r="M83" s="18">
        <f>summary!O113</f>
        <v>-0.17056695347614986</v>
      </c>
      <c r="N83" s="18">
        <f>summary!P113</f>
        <v>-6.5792480807519507</v>
      </c>
      <c r="O83" s="18">
        <f>summary!Q113</f>
        <v>-11.317530474351081</v>
      </c>
      <c r="P83" s="18">
        <f>summary!R113</f>
        <v>-3.718967647284404</v>
      </c>
      <c r="Q83" s="18">
        <f>summary!S113</f>
        <v>35.595186369800828</v>
      </c>
      <c r="R83" s="18">
        <f>summary!T113</f>
        <v>-2.2908660839519865</v>
      </c>
      <c r="S83" s="18">
        <f>summary!U113</f>
        <v>-3.5706778956142182</v>
      </c>
      <c r="T83" s="1"/>
      <c r="U83" s="27">
        <f t="shared" si="6"/>
        <v>2.8064339746733489</v>
      </c>
      <c r="V83" s="27">
        <f t="shared" si="7"/>
        <v>2.6030950611478954</v>
      </c>
      <c r="W83" s="27"/>
      <c r="Z83">
        <f t="shared" si="8"/>
        <v>-0.17056695347614986</v>
      </c>
    </row>
    <row r="84" spans="1:26" x14ac:dyDescent="0.15">
      <c r="A84">
        <v>39</v>
      </c>
      <c r="C84" s="3">
        <f>summary!E114</f>
        <v>-9.2869987202208737</v>
      </c>
      <c r="D84" s="3">
        <f>summary!F114</f>
        <v>10.54248335070915</v>
      </c>
      <c r="E84" s="3">
        <f>summary!G114</f>
        <v>1.391338177788809</v>
      </c>
      <c r="F84" s="3">
        <f>summary!H114</f>
        <v>18.336594373114778</v>
      </c>
      <c r="G84" s="3">
        <f>summary!I114</f>
        <v>3.5619320675364894</v>
      </c>
      <c r="H84" s="3">
        <f>summary!J114</f>
        <v>19.281240739755631</v>
      </c>
      <c r="I84" s="3">
        <f>summary!K114</f>
        <v>0.11593792737709659</v>
      </c>
      <c r="J84" s="3">
        <f>summary!L114</f>
        <v>-1.8065019558489011</v>
      </c>
      <c r="K84" s="18">
        <f>summary!M114</f>
        <v>1.8885180724293544</v>
      </c>
      <c r="L84" s="18">
        <f>summary!N114</f>
        <v>-3.4705898089894367</v>
      </c>
      <c r="M84" s="18">
        <f>summary!O114</f>
        <v>-3.8738862654171973</v>
      </c>
      <c r="N84" s="18">
        <f>summary!P114</f>
        <v>-6.9929534140122342</v>
      </c>
      <c r="O84" s="18">
        <f>summary!Q114</f>
        <v>-12.547809726659917</v>
      </c>
      <c r="P84" s="18">
        <f>summary!R114</f>
        <v>-3.3878827101963207</v>
      </c>
      <c r="Q84" s="18">
        <f>summary!S114</f>
        <v>32.856502800822597</v>
      </c>
      <c r="R84" s="18">
        <f>summary!T114</f>
        <v>-2.3305071392603676</v>
      </c>
      <c r="S84" s="18">
        <f>summary!U114</f>
        <v>-3.2491385652549645</v>
      </c>
      <c r="T84" s="1"/>
      <c r="U84" s="27">
        <f t="shared" si="6"/>
        <v>2.4739262120185557</v>
      </c>
      <c r="V84" s="27">
        <f t="shared" si="7"/>
        <v>2.6534218424204306</v>
      </c>
      <c r="W84" s="27"/>
      <c r="Z84">
        <f t="shared" si="8"/>
        <v>-1.8065019558489011</v>
      </c>
    </row>
    <row r="85" spans="1:26" x14ac:dyDescent="0.15">
      <c r="A85">
        <v>39.5</v>
      </c>
      <c r="C85" s="3">
        <f>summary!E115</f>
        <v>-8.8305472198854176</v>
      </c>
      <c r="D85" s="3">
        <f>summary!F115</f>
        <v>8.0056118224589898</v>
      </c>
      <c r="E85" s="3">
        <f>summary!G115</f>
        <v>-0.11737330574283955</v>
      </c>
      <c r="F85" s="3">
        <f>summary!H115</f>
        <v>16.214466612877533</v>
      </c>
      <c r="G85" s="3">
        <f>summary!I115</f>
        <v>2.9950254816632125</v>
      </c>
      <c r="H85" s="3">
        <f>summary!J115</f>
        <v>17.709972393580934</v>
      </c>
      <c r="I85" s="3">
        <f>summary!K115</f>
        <v>-1.9637322702436157</v>
      </c>
      <c r="J85" s="3">
        <f>summary!L115</f>
        <v>-1.7687824166167339</v>
      </c>
      <c r="K85" s="18">
        <f>summary!M115</f>
        <v>0.85887051205313214</v>
      </c>
      <c r="L85" s="18">
        <f>summary!N115</f>
        <v>-1.7075059013787846</v>
      </c>
      <c r="M85" s="18">
        <f>summary!O115</f>
        <v>-0.58338938138904595</v>
      </c>
      <c r="N85" s="18">
        <f>summary!P115</f>
        <v>-5.8161337379668314</v>
      </c>
      <c r="O85" s="18">
        <f>summary!Q115</f>
        <v>-10.323244015065319</v>
      </c>
      <c r="P85" s="18">
        <f>summary!R115</f>
        <v>-3.0272866791862807</v>
      </c>
      <c r="Q85" s="18">
        <f>summary!S115</f>
        <v>29.850667154882554</v>
      </c>
      <c r="R85" s="18">
        <f>summary!T115</f>
        <v>-2.3297799335077274</v>
      </c>
      <c r="S85" s="18">
        <f>summary!U115</f>
        <v>-2.4080325262232827</v>
      </c>
      <c r="T85" s="1"/>
      <c r="U85" s="27">
        <f t="shared" si="6"/>
        <v>2.0830402157842105</v>
      </c>
      <c r="V85" s="27">
        <f t="shared" si="7"/>
        <v>2.336050694227886</v>
      </c>
      <c r="W85" s="27"/>
      <c r="Z85">
        <f t="shared" si="8"/>
        <v>-1.7075059013787846</v>
      </c>
    </row>
    <row r="86" spans="1:26" x14ac:dyDescent="0.15">
      <c r="A86">
        <v>40</v>
      </c>
      <c r="C86" s="3">
        <f>summary!E116</f>
        <v>-7.9236164741907267</v>
      </c>
      <c r="D86" s="3">
        <f>summary!F116</f>
        <v>9.9365222000994287</v>
      </c>
      <c r="E86" s="3">
        <f>summary!G116</f>
        <v>-3.1921380921526615E-3</v>
      </c>
      <c r="F86" s="3">
        <f>summary!H116</f>
        <v>13.994008716053081</v>
      </c>
      <c r="G86" s="3">
        <f>summary!I116</f>
        <v>2.8891010701069302</v>
      </c>
      <c r="H86" s="3">
        <f>summary!J116</f>
        <v>15.701204862384269</v>
      </c>
      <c r="I86" s="3">
        <f>summary!K116</f>
        <v>-2.8954017874038516</v>
      </c>
      <c r="J86" s="3">
        <f>summary!L116</f>
        <v>-2.021588788689352</v>
      </c>
      <c r="K86" s="18">
        <f>summary!M116</f>
        <v>2.2525861683444899</v>
      </c>
      <c r="L86" s="18">
        <f>summary!N116</f>
        <v>-3.3957329285810585</v>
      </c>
      <c r="M86" s="18">
        <f>summary!O116</f>
        <v>-3.2031800495195086</v>
      </c>
      <c r="N86" s="18">
        <f>summary!P116</f>
        <v>-6.2326958392014342</v>
      </c>
      <c r="O86" s="18">
        <f>summary!Q116</f>
        <v>-10.924941189207287</v>
      </c>
      <c r="P86" s="18">
        <f>summary!R116</f>
        <v>-2.2069680878247526</v>
      </c>
      <c r="Q86" s="18">
        <f>summary!S116</f>
        <v>28.241012716010783</v>
      </c>
      <c r="R86" s="18">
        <f>summary!T116</f>
        <v>-1.6091062032457242</v>
      </c>
      <c r="S86" s="18">
        <f>summary!U116</f>
        <v>0.45609332511041495</v>
      </c>
      <c r="T86" s="1"/>
      <c r="U86" s="27">
        <f t="shared" si="6"/>
        <v>1.5915012509425093</v>
      </c>
      <c r="V86" s="27">
        <f t="shared" si="7"/>
        <v>2.2360897707616503</v>
      </c>
      <c r="W86" s="27"/>
      <c r="Z86">
        <f t="shared" si="8"/>
        <v>-1.6091062032457242</v>
      </c>
    </row>
    <row r="87" spans="1:26" x14ac:dyDescent="0.15">
      <c r="A87">
        <v>40.5</v>
      </c>
      <c r="C87" s="3">
        <f>summary!E117</f>
        <v>-7.8546871949083359</v>
      </c>
      <c r="D87" s="3">
        <f>summary!F117</f>
        <v>8.4298943455277922</v>
      </c>
      <c r="E87" s="3">
        <f>summary!G117</f>
        <v>-0.44810673324588296</v>
      </c>
      <c r="F87" s="3">
        <f>summary!H117</f>
        <v>13.375075836131197</v>
      </c>
      <c r="G87" s="3">
        <f>summary!I117</f>
        <v>1.3947392190896559</v>
      </c>
      <c r="H87" s="3">
        <f>summary!J117</f>
        <v>13.854281162106794</v>
      </c>
      <c r="I87" s="3">
        <f>summary!K117</f>
        <v>-1.1274010682149331</v>
      </c>
      <c r="J87" s="3">
        <f>summary!L117</f>
        <v>-1.2758613147953635</v>
      </c>
      <c r="K87" s="18">
        <f>summary!M117</f>
        <v>0.88924587234971253</v>
      </c>
      <c r="L87" s="18">
        <f>summary!N117</f>
        <v>-3.3051501961548699</v>
      </c>
      <c r="M87" s="18">
        <f>summary!O117</f>
        <v>-1.121819027585693</v>
      </c>
      <c r="N87" s="18">
        <f>summary!P117</f>
        <v>-6.273255078247832</v>
      </c>
      <c r="O87" s="18">
        <f>summary!Q117</f>
        <v>-9.9758005089668416</v>
      </c>
      <c r="P87" s="18">
        <f>summary!R117</f>
        <v>-2.4486320324001785</v>
      </c>
      <c r="Q87" s="18">
        <f>summary!S117</f>
        <v>25.597969992456814</v>
      </c>
      <c r="R87" s="18">
        <f>summary!T117</f>
        <v>-0.78804580942235281</v>
      </c>
      <c r="S87" s="18">
        <f>summary!U117</f>
        <v>-0.4031841037866693</v>
      </c>
      <c r="T87" s="1"/>
      <c r="U87" s="27">
        <f t="shared" si="6"/>
        <v>1.3780796518376865</v>
      </c>
      <c r="V87" s="27">
        <f t="shared" si="7"/>
        <v>2.0191801574183388</v>
      </c>
      <c r="W87" s="27"/>
      <c r="Z87">
        <f t="shared" si="8"/>
        <v>-0.78804580942235281</v>
      </c>
    </row>
    <row r="88" spans="1:26" x14ac:dyDescent="0.15">
      <c r="A88">
        <v>41</v>
      </c>
      <c r="C88" s="3">
        <f>summary!E118</f>
        <v>-7.2251725896420798</v>
      </c>
      <c r="D88" s="3">
        <f>summary!F118</f>
        <v>9.3523686619051034</v>
      </c>
      <c r="E88" s="3">
        <f>summary!G118</f>
        <v>-2.7822753830465162E-3</v>
      </c>
      <c r="F88" s="3">
        <f>summary!H118</f>
        <v>10.095142042482804</v>
      </c>
      <c r="G88" s="3">
        <f>summary!I118</f>
        <v>0.7645194510636556</v>
      </c>
      <c r="H88" s="3">
        <f>summary!J118</f>
        <v>12.236820355048767</v>
      </c>
      <c r="I88" s="3">
        <f>summary!K118</f>
        <v>-0.61986125129368064</v>
      </c>
      <c r="J88" s="3">
        <f>summary!L118</f>
        <v>-0.74568710036853014</v>
      </c>
      <c r="K88" s="18">
        <f>summary!M118</f>
        <v>1.9189849619197716</v>
      </c>
      <c r="L88" s="18">
        <f>summary!N118</f>
        <v>-3.1033136179876313</v>
      </c>
      <c r="M88" s="18">
        <f>summary!O118</f>
        <v>-0.84269852989405436</v>
      </c>
      <c r="N88" s="18">
        <f>summary!P118</f>
        <v>-7.5522867807514285</v>
      </c>
      <c r="O88" s="18">
        <f>summary!Q118</f>
        <v>-10.295408790093983</v>
      </c>
      <c r="P88" s="18">
        <f>summary!R118</f>
        <v>-0.75068293766034788</v>
      </c>
      <c r="Q88" s="18">
        <f>summary!S118</f>
        <v>25.193937135049509</v>
      </c>
      <c r="R88" s="18">
        <f>summary!T118</f>
        <v>-0.27776249812484849</v>
      </c>
      <c r="S88" s="18">
        <f>summary!U118</f>
        <v>0.64237758490211649</v>
      </c>
      <c r="T88" s="1"/>
      <c r="U88" s="27">
        <f t="shared" si="6"/>
        <v>1.1896694439249706</v>
      </c>
      <c r="V88" s="27">
        <f t="shared" si="7"/>
        <v>1.840048651467963</v>
      </c>
      <c r="W88" s="27"/>
      <c r="Z88">
        <f t="shared" si="8"/>
        <v>-0.27776249812484849</v>
      </c>
    </row>
    <row r="89" spans="1:26" x14ac:dyDescent="0.15">
      <c r="A89">
        <v>41.5</v>
      </c>
      <c r="C89" s="3">
        <f>summary!E119</f>
        <v>-7.7593234450389774</v>
      </c>
      <c r="D89" s="3">
        <f>summary!F119</f>
        <v>8.0132270123213853</v>
      </c>
      <c r="E89" s="3">
        <f>summary!G119</f>
        <v>-0.54131766992931485</v>
      </c>
      <c r="F89" s="3">
        <f>summary!H119</f>
        <v>10.504816782619544</v>
      </c>
      <c r="G89" s="3">
        <f>summary!I119</f>
        <v>-7.2172606478675516E-2</v>
      </c>
      <c r="H89" s="3">
        <f>summary!J119</f>
        <v>12.479440527782973</v>
      </c>
      <c r="I89" s="3">
        <f>summary!K119</f>
        <v>-0.23822903740148196</v>
      </c>
      <c r="J89" s="3">
        <f>summary!L119</f>
        <v>-3.5004425334090037</v>
      </c>
      <c r="K89" s="18">
        <f>summary!M119</f>
        <v>0.8261278302041718</v>
      </c>
      <c r="L89" s="18">
        <f>summary!N119</f>
        <v>-3.1274818438169629</v>
      </c>
      <c r="M89" s="18">
        <f>summary!O119</f>
        <v>-1.0557541795312355</v>
      </c>
      <c r="N89" s="18">
        <f>summary!P119</f>
        <v>-8.0783669785258478</v>
      </c>
      <c r="O89" s="18">
        <f>summary!Q119</f>
        <v>-9.4267502756307398</v>
      </c>
      <c r="P89" s="18">
        <f>summary!R119</f>
        <v>-1.0661199627231688E-2</v>
      </c>
      <c r="Q89" s="18">
        <f>summary!S119</f>
        <v>21.351306419401876</v>
      </c>
      <c r="R89" s="18">
        <f>summary!T119</f>
        <v>0.95056648574745861</v>
      </c>
      <c r="S89" s="18">
        <f>summary!U119</f>
        <v>4.326936978070921</v>
      </c>
      <c r="T89" s="1"/>
      <c r="U89" s="27">
        <f t="shared" si="6"/>
        <v>0.62087698823304815</v>
      </c>
      <c r="V89" s="27">
        <f t="shared" si="7"/>
        <v>1.897620129737946</v>
      </c>
      <c r="W89" s="27"/>
      <c r="Z89">
        <f t="shared" si="8"/>
        <v>-7.2172606478675516E-2</v>
      </c>
    </row>
    <row r="90" spans="1:26" x14ac:dyDescent="0.15">
      <c r="A90">
        <v>42</v>
      </c>
      <c r="C90" s="3">
        <f>summary!E120</f>
        <v>-6.9006856171647328</v>
      </c>
      <c r="D90" s="3">
        <f>summary!F120</f>
        <v>8.2509628373586086</v>
      </c>
      <c r="E90" s="3">
        <f>summary!G120</f>
        <v>-0.51958670760733172</v>
      </c>
      <c r="F90" s="3">
        <f>summary!H120</f>
        <v>8.8572265659740363</v>
      </c>
      <c r="G90" s="3">
        <f>summary!I120</f>
        <v>-1.3737357203261489</v>
      </c>
      <c r="H90" s="3">
        <f>summary!J120</f>
        <v>10.437884860581873</v>
      </c>
      <c r="I90" s="3">
        <f>summary!K120</f>
        <v>-0.45703333385771239</v>
      </c>
      <c r="J90" s="3">
        <f>summary!L120</f>
        <v>-3.1488262924096406</v>
      </c>
      <c r="K90" s="18">
        <f>summary!M120</f>
        <v>1.5430207402687508</v>
      </c>
      <c r="L90" s="18">
        <f>summary!N120</f>
        <v>-3.30543728459195</v>
      </c>
      <c r="M90" s="18">
        <f>summary!O120</f>
        <v>-0.52329508462035756</v>
      </c>
      <c r="N90" s="18">
        <f>summary!P120</f>
        <v>-8.2531590396775449</v>
      </c>
      <c r="O90" s="18">
        <f>summary!Q120</f>
        <v>-8.2102430537644615</v>
      </c>
      <c r="P90" s="18">
        <f>summary!R120</f>
        <v>-0.48461160339563464</v>
      </c>
      <c r="Q90" s="18">
        <f>summary!S120</f>
        <v>19.565354386949281</v>
      </c>
      <c r="R90" s="18">
        <f>summary!T120</f>
        <v>-1.3529163031947824</v>
      </c>
      <c r="S90" s="18">
        <f>summary!U120</f>
        <v>2.3329763387062146</v>
      </c>
      <c r="T90" s="1"/>
      <c r="U90" s="27">
        <f t="shared" si="6"/>
        <v>0.38394466032732072</v>
      </c>
      <c r="V90" s="27">
        <f t="shared" si="7"/>
        <v>1.7305306545115917</v>
      </c>
      <c r="W90" s="27"/>
      <c r="Z90">
        <f t="shared" si="8"/>
        <v>-0.51958670760733172</v>
      </c>
    </row>
    <row r="91" spans="1:26" x14ac:dyDescent="0.15">
      <c r="A91">
        <v>42.5</v>
      </c>
      <c r="C91" s="3">
        <f>summary!E121</f>
        <v>-6.1949854422384831</v>
      </c>
      <c r="D91" s="3">
        <f>summary!F121</f>
        <v>7.9231871927758384</v>
      </c>
      <c r="E91" s="3">
        <f>summary!G121</f>
        <v>-1.2493695101517661</v>
      </c>
      <c r="F91" s="3">
        <f>summary!H121</f>
        <v>7.6348780777712673</v>
      </c>
      <c r="G91" s="3">
        <f>summary!I121</f>
        <v>-2.0336153254806018</v>
      </c>
      <c r="H91" s="3">
        <f>summary!J121</f>
        <v>9.2841958430369171</v>
      </c>
      <c r="I91" s="3">
        <f>summary!K121</f>
        <v>-0.69668924773646168</v>
      </c>
      <c r="J91" s="3">
        <f>summary!L121</f>
        <v>-1.8976844901850258</v>
      </c>
      <c r="K91" s="18">
        <f>summary!M121</f>
        <v>1.8792403644791147</v>
      </c>
      <c r="L91" s="18">
        <f>summary!N121</f>
        <v>-3.5467449409245519</v>
      </c>
      <c r="M91" s="18">
        <f>summary!O121</f>
        <v>-1.4302764616227182</v>
      </c>
      <c r="N91" s="18">
        <f>summary!P121</f>
        <v>-7.9056692636985186</v>
      </c>
      <c r="O91" s="18">
        <f>summary!Q121</f>
        <v>-8.330592299367634</v>
      </c>
      <c r="P91" s="18">
        <f>summary!R121</f>
        <v>-0.63690579792828506</v>
      </c>
      <c r="Q91" s="18">
        <f>summary!S121</f>
        <v>14.637445005613529</v>
      </c>
      <c r="R91" s="18">
        <f>summary!T121</f>
        <v>0.55454277056769108</v>
      </c>
      <c r="S91" s="18">
        <f>summary!U121</f>
        <v>1.090892112847671</v>
      </c>
      <c r="T91" s="1"/>
      <c r="U91" s="27">
        <f t="shared" si="6"/>
        <v>0.1472055663354174</v>
      </c>
      <c r="V91" s="27">
        <f t="shared" si="7"/>
        <v>1.5950247005181935</v>
      </c>
      <c r="W91" s="27"/>
      <c r="Z91">
        <f t="shared" si="8"/>
        <v>-0.69668924773646168</v>
      </c>
    </row>
    <row r="92" spans="1:26" x14ac:dyDescent="0.15">
      <c r="A92">
        <v>43</v>
      </c>
      <c r="C92" s="3">
        <f>summary!E122</f>
        <v>-4.7369360363820405</v>
      </c>
      <c r="D92" s="3">
        <f>summary!F122</f>
        <v>6.5481829368511839</v>
      </c>
      <c r="E92" s="3">
        <f>summary!G122</f>
        <v>-1.2599464385269992</v>
      </c>
      <c r="F92" s="3">
        <f>summary!H122</f>
        <v>8.3935021956350546</v>
      </c>
      <c r="G92" s="3">
        <f>summary!I122</f>
        <v>-2.9249042338920037</v>
      </c>
      <c r="H92" s="3">
        <f>summary!J122</f>
        <v>6.8215876500585066</v>
      </c>
      <c r="I92" s="3">
        <f>summary!K122</f>
        <v>-1.7634933584850405</v>
      </c>
      <c r="J92" s="3">
        <f>summary!L122</f>
        <v>-1.9377182139892459</v>
      </c>
      <c r="K92" s="18">
        <f>summary!M122</f>
        <v>2.4092399322382723</v>
      </c>
      <c r="L92" s="18">
        <f>summary!N122</f>
        <v>-6.029338378548502</v>
      </c>
      <c r="M92" s="18">
        <f>summary!O122</f>
        <v>-2.7646736101760401</v>
      </c>
      <c r="N92" s="18">
        <f>summary!P122</f>
        <v>-7.8967035451030325</v>
      </c>
      <c r="O92" s="18">
        <f>summary!Q122</f>
        <v>-8.382932762403712</v>
      </c>
      <c r="P92" s="18">
        <f>summary!R122</f>
        <v>-0.68556115719294475</v>
      </c>
      <c r="Q92" s="18">
        <f>summary!S122</f>
        <v>13.291384720359945</v>
      </c>
      <c r="R92" s="18">
        <f>summary!T122</f>
        <v>-1.7064194658640186</v>
      </c>
      <c r="S92" s="18">
        <f>summary!U122</f>
        <v>3.6523931613180891</v>
      </c>
      <c r="T92" s="1"/>
      <c r="U92" s="27">
        <f t="shared" si="6"/>
        <v>-0.42843342502665732</v>
      </c>
      <c r="V92" s="27">
        <f t="shared" si="7"/>
        <v>1.530659972182882</v>
      </c>
      <c r="W92" s="27"/>
      <c r="Z92">
        <f t="shared" si="8"/>
        <v>-1.7064194658640186</v>
      </c>
    </row>
    <row r="93" spans="1:26" x14ac:dyDescent="0.15">
      <c r="A93">
        <v>43.5</v>
      </c>
      <c r="C93" s="3">
        <f>summary!E123</f>
        <v>-4.7053635154964661</v>
      </c>
      <c r="D93" s="3">
        <f>summary!F123</f>
        <v>7.0666856014350019</v>
      </c>
      <c r="E93" s="3">
        <f>summary!G123</f>
        <v>-0.7545943711926083</v>
      </c>
      <c r="F93" s="3">
        <f>summary!H123</f>
        <v>9.140671279014672</v>
      </c>
      <c r="G93" s="3">
        <f>summary!I123</f>
        <v>-3.4175417903124927</v>
      </c>
      <c r="H93" s="3">
        <f>summary!J123</f>
        <v>6.2585520710329314</v>
      </c>
      <c r="I93" s="3">
        <f>summary!K123</f>
        <v>-2.7077554727960655</v>
      </c>
      <c r="J93" s="3">
        <f>summary!L123</f>
        <v>-1.4536260312967528</v>
      </c>
      <c r="K93" s="18">
        <f>summary!M123</f>
        <v>3.3218136706040853</v>
      </c>
      <c r="L93" s="18">
        <f>summary!N123</f>
        <v>-5.5503030825104203</v>
      </c>
      <c r="M93" s="18">
        <f>summary!O123</f>
        <v>-1.6308250663051711</v>
      </c>
      <c r="N93" s="18">
        <f>summary!P123</f>
        <v>-6.5673578757829638</v>
      </c>
      <c r="O93" s="18">
        <f>summary!Q123</f>
        <v>-8.847502511351081</v>
      </c>
      <c r="P93" s="18">
        <f>summary!R123</f>
        <v>-1.4169852878036464</v>
      </c>
      <c r="Q93" s="18">
        <f>summary!S123</f>
        <v>10.853763165271085</v>
      </c>
      <c r="R93" s="18">
        <f>summary!T123</f>
        <v>-2.6670319970580918</v>
      </c>
      <c r="S93" s="18">
        <f>summary!U123</f>
        <v>4.6440427636451274</v>
      </c>
      <c r="T93" s="1"/>
      <c r="U93" s="27">
        <f t="shared" si="6"/>
        <v>-8.3303715300521011E-2</v>
      </c>
      <c r="V93" s="27">
        <f t="shared" si="7"/>
        <v>1.5176752199770047</v>
      </c>
      <c r="W93" s="27"/>
      <c r="Z93">
        <f t="shared" si="8"/>
        <v>-1.4536260312967528</v>
      </c>
    </row>
    <row r="94" spans="1:26" x14ac:dyDescent="0.15">
      <c r="A94">
        <v>44</v>
      </c>
      <c r="C94" s="3">
        <f>summary!E124</f>
        <v>-4.6976251665108197</v>
      </c>
      <c r="D94" s="3">
        <f>summary!F124</f>
        <v>5.9168875670872128</v>
      </c>
      <c r="E94" s="3">
        <f>summary!G124</f>
        <v>-0.46286134951448621</v>
      </c>
      <c r="F94" s="3">
        <f>summary!H124</f>
        <v>7.6614880421185108</v>
      </c>
      <c r="G94" s="3">
        <f>summary!I124</f>
        <v>-4.3146055280972631</v>
      </c>
      <c r="H94" s="3">
        <f>summary!J124</f>
        <v>5.777644858030607</v>
      </c>
      <c r="I94" s="3">
        <f>summary!K124</f>
        <v>-0.6809521237463374</v>
      </c>
      <c r="J94" s="3">
        <f>summary!L124</f>
        <v>-0.98061915319566839</v>
      </c>
      <c r="K94" s="18">
        <f>summary!M124</f>
        <v>3.5713525702923574</v>
      </c>
      <c r="L94" s="18">
        <f>summary!N124</f>
        <v>-5.6528161022645831</v>
      </c>
      <c r="M94" s="18">
        <f>summary!O124</f>
        <v>-2.4472992015547477</v>
      </c>
      <c r="N94" s="18">
        <f>summary!P124</f>
        <v>-5.2458471284212065</v>
      </c>
      <c r="O94" s="18">
        <f>summary!Q124</f>
        <v>-8.2146985146981546</v>
      </c>
      <c r="P94" s="18">
        <f>summary!R124</f>
        <v>-0.64217946089993572</v>
      </c>
      <c r="Q94" s="18">
        <f>summary!S124</f>
        <v>7.4860628671565941</v>
      </c>
      <c r="R94" s="18">
        <f>summary!T124</f>
        <v>-3.2447241263958273</v>
      </c>
      <c r="S94" s="18">
        <f>summary!U124</f>
        <v>1.5537011162369325</v>
      </c>
      <c r="T94" s="1"/>
      <c r="U94" s="27">
        <f t="shared" si="6"/>
        <v>-0.12960439298136858</v>
      </c>
      <c r="V94" s="27">
        <f t="shared" si="7"/>
        <v>1.3691063718495153</v>
      </c>
      <c r="W94" s="27"/>
      <c r="Z94">
        <f t="shared" si="8"/>
        <v>-0.6809521237463374</v>
      </c>
    </row>
    <row r="95" spans="1:26" x14ac:dyDescent="0.15">
      <c r="A95">
        <v>44.5</v>
      </c>
      <c r="C95" s="3">
        <f>summary!E125</f>
        <v>-3.5984266940970064</v>
      </c>
      <c r="D95" s="3">
        <f>summary!F125</f>
        <v>6.7151030072399749</v>
      </c>
      <c r="E95" s="3">
        <f>summary!G125</f>
        <v>-0.39011052896835252</v>
      </c>
      <c r="F95" s="3">
        <f>summary!H125</f>
        <v>7.7669044924790516</v>
      </c>
      <c r="G95" s="3">
        <f>summary!I125</f>
        <v>-4.3930143681130236</v>
      </c>
      <c r="H95" s="3">
        <f>summary!J125</f>
        <v>3.8657913073575503</v>
      </c>
      <c r="I95" s="3">
        <f>summary!K125</f>
        <v>-0.39273662897946332</v>
      </c>
      <c r="J95" s="3">
        <f>summary!L125</f>
        <v>-0.1377556983812826</v>
      </c>
      <c r="K95" s="18">
        <f>summary!M125</f>
        <v>4.234891917463961</v>
      </c>
      <c r="L95" s="18">
        <f>summary!N125</f>
        <v>-6.4510628551321449</v>
      </c>
      <c r="M95" s="18">
        <f>summary!O125</f>
        <v>-2.0898085535806628</v>
      </c>
      <c r="N95" s="18">
        <f>summary!P125</f>
        <v>-5.7621598485334937</v>
      </c>
      <c r="O95" s="18">
        <f>summary!Q125</f>
        <v>-7.4499698196164159</v>
      </c>
      <c r="P95" s="18">
        <f>summary!R125</f>
        <v>1.1444773868538756</v>
      </c>
      <c r="Q95" s="18">
        <f>summary!S125</f>
        <v>5.1807231798578472</v>
      </c>
      <c r="R95" s="18">
        <f>summary!T125</f>
        <v>-3.838204272701625</v>
      </c>
      <c r="S95" s="18">
        <f>summary!U125</f>
        <v>0.20141344447418422</v>
      </c>
      <c r="T95" s="1"/>
      <c r="U95" s="27">
        <f t="shared" si="6"/>
        <v>-5.2698704270407536E-2</v>
      </c>
      <c r="V95" s="27">
        <f t="shared" si="7"/>
        <v>1.3762635864420614</v>
      </c>
      <c r="W95" s="27"/>
      <c r="Z95">
        <f t="shared" si="8"/>
        <v>-0.39011052896835252</v>
      </c>
    </row>
    <row r="96" spans="1:26" x14ac:dyDescent="0.15">
      <c r="A96">
        <v>45</v>
      </c>
      <c r="C96" s="3">
        <f>summary!E126</f>
        <v>-1.4852377960358991</v>
      </c>
      <c r="D96" s="3">
        <f>summary!F126</f>
        <v>5.489528599219077</v>
      </c>
      <c r="E96" s="3">
        <f>summary!G126</f>
        <v>0.91507346847599091</v>
      </c>
      <c r="F96" s="3">
        <f>summary!H126</f>
        <v>7.6941616462347397</v>
      </c>
      <c r="G96" s="3">
        <f>summary!I126</f>
        <v>-5.344113485897676</v>
      </c>
      <c r="H96" s="3">
        <f>summary!J126</f>
        <v>3.6396257400314727</v>
      </c>
      <c r="I96" s="3">
        <f>summary!K126</f>
        <v>-0.49398887968633903</v>
      </c>
      <c r="J96" s="3">
        <f>summary!L126</f>
        <v>-0.27923850284619861</v>
      </c>
      <c r="K96" s="18">
        <f>summary!M126</f>
        <v>3.3340567300551358</v>
      </c>
      <c r="L96" s="18">
        <f>summary!N126</f>
        <v>-5.1136105304112807</v>
      </c>
      <c r="M96" s="18">
        <f>summary!O126</f>
        <v>-1.9599777114004002</v>
      </c>
      <c r="N96" s="18">
        <f>summary!P126</f>
        <v>-4.8523053358470198</v>
      </c>
      <c r="O96" s="18">
        <f>summary!Q126</f>
        <v>-10.299706778787533</v>
      </c>
      <c r="P96" s="18">
        <f>summary!R126</f>
        <v>3.343646445899775</v>
      </c>
      <c r="Q96" s="18">
        <f>summary!S126</f>
        <v>5.6233575843167047</v>
      </c>
      <c r="R96" s="18">
        <f>summary!T126</f>
        <v>-3.4920333774943266</v>
      </c>
      <c r="S96" s="18">
        <f>summary!U126</f>
        <v>-1.0969614358652879</v>
      </c>
      <c r="T96" s="1"/>
      <c r="U96" s="27">
        <f t="shared" si="6"/>
        <v>0.12866449515763376</v>
      </c>
      <c r="V96" s="27">
        <f t="shared" si="7"/>
        <v>1.2277086136547704</v>
      </c>
      <c r="W96" s="27"/>
      <c r="Z96">
        <f t="shared" si="8"/>
        <v>-0.49398887968633903</v>
      </c>
    </row>
    <row r="97" spans="1:26" x14ac:dyDescent="0.15">
      <c r="A97">
        <v>45.5</v>
      </c>
      <c r="C97" s="3">
        <f>summary!E127</f>
        <v>-0.70776396706016398</v>
      </c>
      <c r="D97" s="3">
        <f>summary!F127</f>
        <v>6.7355055047065697</v>
      </c>
      <c r="E97" s="3">
        <f>summary!G127</f>
        <v>1.3385018860570665</v>
      </c>
      <c r="F97" s="3">
        <f>summary!H127</f>
        <v>5.6688735755885888</v>
      </c>
      <c r="G97" s="3">
        <f>summary!I127</f>
        <v>-4.8737024881918298</v>
      </c>
      <c r="H97" s="3">
        <f>summary!J127</f>
        <v>2.6207683816104614</v>
      </c>
      <c r="I97" s="3">
        <f>summary!K127</f>
        <v>0.30730867382297972</v>
      </c>
      <c r="J97" s="3">
        <f>summary!L127</f>
        <v>-2.305592025364517</v>
      </c>
      <c r="K97" s="18">
        <f>summary!M127</f>
        <v>2.4016237461583949</v>
      </c>
      <c r="L97" s="18">
        <f>summary!N127</f>
        <v>-6.1613063190543258</v>
      </c>
      <c r="M97" s="18">
        <f>summary!O127</f>
        <v>-2.2637688969578447</v>
      </c>
      <c r="N97" s="18">
        <f>summary!P127</f>
        <v>-3.9652673978700363</v>
      </c>
      <c r="O97" s="18">
        <f>summary!Q127</f>
        <v>-10.434511791737199</v>
      </c>
      <c r="P97" s="18">
        <f>summary!R127</f>
        <v>4.1631687973620659</v>
      </c>
      <c r="Q97" s="18">
        <f>summary!S127</f>
        <v>9.4993903420855084</v>
      </c>
      <c r="R97" s="18">
        <f>summary!T127</f>
        <v>-2.6690769658756563</v>
      </c>
      <c r="S97" s="18">
        <f>summary!U127</f>
        <v>-2.7140352353599329</v>
      </c>
      <c r="T97" s="1"/>
      <c r="U97" s="27">
        <f t="shared" si="6"/>
        <v>-0.10040161054622125</v>
      </c>
      <c r="V97" s="27">
        <f t="shared" si="7"/>
        <v>1.16866861811573</v>
      </c>
      <c r="W97" s="27"/>
      <c r="Z97">
        <f t="shared" si="8"/>
        <v>-0.70776396706016398</v>
      </c>
    </row>
    <row r="98" spans="1:26" x14ac:dyDescent="0.15">
      <c r="A98">
        <v>46</v>
      </c>
      <c r="C98" s="3">
        <f>summary!E128</f>
        <v>-0.77316280891544842</v>
      </c>
      <c r="D98" s="3">
        <f>summary!F128</f>
        <v>6.9088990641929291</v>
      </c>
      <c r="E98" s="3">
        <f>summary!G128</f>
        <v>1.0681623826917763</v>
      </c>
      <c r="F98" s="3">
        <f>summary!H128</f>
        <v>6.3913938970747814</v>
      </c>
      <c r="G98" s="3">
        <f>summary!I128</f>
        <v>-3.4010885170679095</v>
      </c>
      <c r="H98" s="3">
        <f>summary!J128</f>
        <v>0.69367197078967902</v>
      </c>
      <c r="I98" s="3">
        <f>summary!K128</f>
        <v>2.0997676423687262</v>
      </c>
      <c r="J98" s="3">
        <f>summary!L128</f>
        <v>-6.378351173425352E-2</v>
      </c>
      <c r="K98" s="18">
        <f>summary!M128</f>
        <v>3.169035959943066</v>
      </c>
      <c r="L98" s="18">
        <f>summary!N128</f>
        <v>-6.8106696013122194</v>
      </c>
      <c r="M98" s="18">
        <f>summary!O128</f>
        <v>-1.3901430793553895</v>
      </c>
      <c r="N98" s="18">
        <f>summary!P128</f>
        <v>-2.2806847700443078</v>
      </c>
      <c r="O98" s="18">
        <f>summary!Q128</f>
        <v>-9.722194048100949</v>
      </c>
      <c r="P98" s="18">
        <f>summary!R128</f>
        <v>4.4164936265423016</v>
      </c>
      <c r="Q98" s="18">
        <f>summary!S128</f>
        <v>12.032251628598274</v>
      </c>
      <c r="R98" s="18">
        <f>summary!T128</f>
        <v>-1.2769051099788422</v>
      </c>
      <c r="S98" s="18">
        <f>summary!U128</f>
        <v>-1.5406280557559981</v>
      </c>
      <c r="T98" s="1"/>
      <c r="U98" s="27">
        <f t="shared" si="6"/>
        <v>0.46761655238595212</v>
      </c>
      <c r="V98" s="27">
        <f t="shared" si="7"/>
        <v>1.1272159236239205</v>
      </c>
      <c r="W98" s="27"/>
      <c r="Z98">
        <f t="shared" si="8"/>
        <v>-6.378351173425352E-2</v>
      </c>
    </row>
    <row r="99" spans="1:26" x14ac:dyDescent="0.15">
      <c r="A99">
        <v>46.5</v>
      </c>
      <c r="C99" s="3">
        <f>summary!E129</f>
        <v>-1.1999705878357894</v>
      </c>
      <c r="D99" s="3">
        <f>summary!F129</f>
        <v>5.3975994815665489</v>
      </c>
      <c r="E99" s="3">
        <f>summary!G129</f>
        <v>0.32177418463937646</v>
      </c>
      <c r="F99" s="3">
        <f>summary!H129</f>
        <v>6.578957185292805</v>
      </c>
      <c r="G99" s="3">
        <f>summary!I129</f>
        <v>-2.1671235726095279</v>
      </c>
      <c r="H99" s="3">
        <f>summary!J129</f>
        <v>0.61414796774592018</v>
      </c>
      <c r="I99" s="3">
        <f>summary!K129</f>
        <v>1.5188738192849192</v>
      </c>
      <c r="J99" s="3">
        <f>summary!L129</f>
        <v>-0.54670129192237671</v>
      </c>
      <c r="K99" s="18">
        <f>summary!M129</f>
        <v>3.9412428048831818</v>
      </c>
      <c r="L99" s="18">
        <f>summary!N129</f>
        <v>-6.6182246422208362</v>
      </c>
      <c r="M99" s="18">
        <f>summary!O129</f>
        <v>-0.96239944045021419</v>
      </c>
      <c r="N99" s="18">
        <f>summary!P129</f>
        <v>-2.098142783305577</v>
      </c>
      <c r="O99" s="18">
        <f>summary!Q129</f>
        <v>-9.5266472511632543</v>
      </c>
      <c r="P99" s="18">
        <f>summary!R129</f>
        <v>3.7289344766226806</v>
      </c>
      <c r="Q99" s="18">
        <f>summary!S129</f>
        <v>12.620511971323072</v>
      </c>
      <c r="R99" s="18">
        <f>summary!T129</f>
        <v>-1.6517568455241687</v>
      </c>
      <c r="S99" s="18">
        <f>summary!U129</f>
        <v>-1.9009401277996472</v>
      </c>
      <c r="T99" s="1"/>
      <c r="U99" s="27">
        <f t="shared" si="6"/>
        <v>0.39833609375570239</v>
      </c>
      <c r="V99" s="27">
        <f t="shared" si="7"/>
        <v>1.0459095523160828</v>
      </c>
      <c r="W99" s="27"/>
      <c r="Z99">
        <f t="shared" si="8"/>
        <v>-0.54670129192237671</v>
      </c>
    </row>
    <row r="100" spans="1:26" x14ac:dyDescent="0.15">
      <c r="A100">
        <v>47</v>
      </c>
      <c r="C100" s="3">
        <f>summary!E130</f>
        <v>0.4316247852866455</v>
      </c>
      <c r="D100" s="3">
        <f>summary!F130</f>
        <v>2.2901127216487018</v>
      </c>
      <c r="E100" s="3">
        <f>summary!G130</f>
        <v>0.1874463460255347</v>
      </c>
      <c r="F100" s="3">
        <f>summary!H130</f>
        <v>4.2019150063948647</v>
      </c>
      <c r="G100" s="3">
        <f>summary!I130</f>
        <v>-2.3163323100002042</v>
      </c>
      <c r="H100" s="3">
        <f>summary!J130</f>
        <v>-1.6741315592808621</v>
      </c>
      <c r="I100" s="3">
        <f>summary!K130</f>
        <v>6.9999115012031835E-2</v>
      </c>
      <c r="J100" s="3">
        <f>summary!L130</f>
        <v>0.96679461328986993</v>
      </c>
      <c r="K100" s="18">
        <f>summary!M130</f>
        <v>5.0503642556046318</v>
      </c>
      <c r="L100" s="18">
        <f>summary!N130</f>
        <v>-6.0678806260530997</v>
      </c>
      <c r="M100" s="18">
        <f>summary!O130</f>
        <v>-3.198414188934779</v>
      </c>
      <c r="N100" s="18">
        <f>summary!P130</f>
        <v>-2.9773850531641219</v>
      </c>
      <c r="O100" s="18">
        <f>summary!Q130</f>
        <v>-9.6051736924410545</v>
      </c>
      <c r="P100" s="18">
        <f>summary!R130</f>
        <v>4.5697713886213309</v>
      </c>
      <c r="Q100" s="18">
        <f>summary!S130</f>
        <v>11.050664658707833</v>
      </c>
      <c r="R100" s="18">
        <f>summary!T130</f>
        <v>-1.6987942896503059</v>
      </c>
      <c r="S100" s="18">
        <f>summary!U130</f>
        <v>-3.0563815487905046</v>
      </c>
      <c r="T100" s="1"/>
      <c r="U100" s="27">
        <f t="shared" si="6"/>
        <v>-0.25299057451423229</v>
      </c>
      <c r="V100" s="27">
        <f t="shared" si="7"/>
        <v>0.92475149958852965</v>
      </c>
      <c r="W100" s="27"/>
      <c r="Z100">
        <f t="shared" si="8"/>
        <v>6.9999115012031835E-2</v>
      </c>
    </row>
    <row r="101" spans="1:26" x14ac:dyDescent="0.15">
      <c r="A101">
        <v>47.5</v>
      </c>
      <c r="C101" s="3">
        <f>summary!E131</f>
        <v>-0.22046934081331721</v>
      </c>
      <c r="D101" s="3">
        <f>summary!F131</f>
        <v>3.4385682760039877</v>
      </c>
      <c r="E101" s="3">
        <f>summary!G131</f>
        <v>-0.62788334277398039</v>
      </c>
      <c r="F101" s="3">
        <f>summary!H131</f>
        <v>4.4699812313756002</v>
      </c>
      <c r="G101" s="3">
        <f>summary!I131</f>
        <v>-0.5636039649999669</v>
      </c>
      <c r="H101" s="3">
        <f>summary!J131</f>
        <v>-0.56199351175669632</v>
      </c>
      <c r="I101" s="3">
        <f>summary!K131</f>
        <v>0.51470180730891402</v>
      </c>
      <c r="J101" s="3">
        <f>summary!L131</f>
        <v>1.2895081352717215</v>
      </c>
      <c r="K101" s="18">
        <f>summary!M131</f>
        <v>5.1206111438130719</v>
      </c>
      <c r="L101" s="18">
        <f>summary!N131</f>
        <v>-6.0218201246332921</v>
      </c>
      <c r="M101" s="18">
        <f>summary!O131</f>
        <v>-1.2856926576546845</v>
      </c>
      <c r="N101" s="18">
        <f>summary!P131</f>
        <v>-3.0370457583660473</v>
      </c>
      <c r="O101" s="18">
        <f>summary!Q131</f>
        <v>-10.078862352144672</v>
      </c>
      <c r="P101" s="18">
        <f>summary!R131</f>
        <v>4.434825369852045</v>
      </c>
      <c r="Q101" s="18">
        <f>summary!S131</f>
        <v>10.055616383381274</v>
      </c>
      <c r="R101" s="18">
        <f>summary!T131</f>
        <v>-1.2723547395914012</v>
      </c>
      <c r="S101" s="18">
        <f>summary!U131</f>
        <v>-1.0724183531704476</v>
      </c>
      <c r="T101" s="1"/>
      <c r="U101" s="27">
        <f t="shared" si="6"/>
        <v>0.20957182439794261</v>
      </c>
      <c r="V101" s="27">
        <f t="shared" si="7"/>
        <v>0.9030300340273677</v>
      </c>
      <c r="W101" s="27"/>
      <c r="Z101">
        <f t="shared" si="8"/>
        <v>-0.56199351175669632</v>
      </c>
    </row>
    <row r="102" spans="1:26" x14ac:dyDescent="0.15">
      <c r="A102">
        <v>48</v>
      </c>
      <c r="C102" s="3">
        <f>summary!E132</f>
        <v>6.1976903226930981E-2</v>
      </c>
      <c r="D102" s="3">
        <f>summary!F132</f>
        <v>1.4405027342008576</v>
      </c>
      <c r="E102" s="3">
        <f>summary!G132</f>
        <v>-1.7659741426289701</v>
      </c>
      <c r="F102" s="3">
        <f>summary!H132</f>
        <v>4.9571495302399748</v>
      </c>
      <c r="G102" s="3">
        <f>summary!I132</f>
        <v>0.32531615303235795</v>
      </c>
      <c r="H102" s="3">
        <f>summary!J132</f>
        <v>-1.2931633768125037</v>
      </c>
      <c r="I102" s="3">
        <f>summary!K132</f>
        <v>-0.11132356137672927</v>
      </c>
      <c r="J102" s="3">
        <f>summary!L132</f>
        <v>1.5047355926311781</v>
      </c>
      <c r="K102" s="18">
        <f>summary!M132</f>
        <v>6.0381001253290645</v>
      </c>
      <c r="L102" s="18">
        <f>summary!N132</f>
        <v>-4.5530998050016036</v>
      </c>
      <c r="M102" s="18">
        <f>summary!O132</f>
        <v>-2.4732126476520726</v>
      </c>
      <c r="N102" s="18">
        <f>summary!P132</f>
        <v>-2.1663450635094481</v>
      </c>
      <c r="O102" s="18">
        <f>summary!Q132</f>
        <v>-10.618694031930096</v>
      </c>
      <c r="P102" s="18">
        <f>summary!R132</f>
        <v>4.2356962250715124</v>
      </c>
      <c r="Q102" s="18">
        <f>summary!S132</f>
        <v>7.5821908200755459</v>
      </c>
      <c r="R102" s="18">
        <f>summary!T132</f>
        <v>-1.9385214530630943</v>
      </c>
      <c r="S102" s="18">
        <f>summary!U132</f>
        <v>-2.1424337720935984</v>
      </c>
      <c r="T102" s="1"/>
      <c r="U102" s="27">
        <f t="shared" ref="U102:U116" si="9">AVERAGE(C102:N102)</f>
        <v>0.16372187013991982</v>
      </c>
      <c r="V102" s="27">
        <f t="shared" ref="V102:V116" si="10">STDEV(C102:N102)/SQRT(COUNT(C102:N102))</f>
        <v>0.87690551883142309</v>
      </c>
      <c r="W102" s="27"/>
      <c r="Z102">
        <f t="shared" ref="Z102:Z116" si="11">MEDIAN(C102:S102)</f>
        <v>-0.11132356137672927</v>
      </c>
    </row>
    <row r="103" spans="1:26" x14ac:dyDescent="0.15">
      <c r="A103">
        <v>48.5</v>
      </c>
      <c r="C103" s="3">
        <f>summary!E133</f>
        <v>-1.1359775319812921</v>
      </c>
      <c r="D103" s="3">
        <f>summary!F133</f>
        <v>4.1866560385309368</v>
      </c>
      <c r="E103" s="3">
        <f>summary!G133</f>
        <v>-1.5616112711005821</v>
      </c>
      <c r="F103" s="3">
        <f>summary!H133</f>
        <v>6.0050192824723521</v>
      </c>
      <c r="G103" s="3">
        <f>summary!I133</f>
        <v>0.44391758379430224</v>
      </c>
      <c r="H103" s="3">
        <f>summary!J133</f>
        <v>-0.9624782293191888</v>
      </c>
      <c r="I103" s="3">
        <f>summary!K133</f>
        <v>0.28833845639890515</v>
      </c>
      <c r="J103" s="3">
        <f>summary!L133</f>
        <v>-1.2131099720061647</v>
      </c>
      <c r="K103" s="18">
        <f>summary!M133</f>
        <v>6.5261147563226567</v>
      </c>
      <c r="L103" s="18">
        <f>summary!N133</f>
        <v>-2.9707074301593233</v>
      </c>
      <c r="M103" s="18">
        <f>summary!O133</f>
        <v>-1.7408095760078739</v>
      </c>
      <c r="N103" s="18">
        <f>summary!P133</f>
        <v>-2.7096684908388804</v>
      </c>
      <c r="O103" s="18">
        <f>summary!Q133</f>
        <v>-10.326331743244689</v>
      </c>
      <c r="P103" s="18">
        <f>summary!R133</f>
        <v>4.0190785661471331</v>
      </c>
      <c r="Q103" s="18">
        <f>summary!S133</f>
        <v>6.4488707591632481</v>
      </c>
      <c r="R103" s="18">
        <f>summary!T133</f>
        <v>-2.2706736313412539</v>
      </c>
      <c r="S103" s="18">
        <f>summary!U133</f>
        <v>-1.2333098714908572</v>
      </c>
      <c r="T103" s="1"/>
      <c r="U103" s="27">
        <f t="shared" si="9"/>
        <v>0.42964030134215409</v>
      </c>
      <c r="V103" s="27">
        <f t="shared" si="10"/>
        <v>0.95174692018897722</v>
      </c>
      <c r="W103" s="27"/>
      <c r="Z103">
        <f t="shared" si="11"/>
        <v>-1.1359775319812921</v>
      </c>
    </row>
    <row r="104" spans="1:26" x14ac:dyDescent="0.15">
      <c r="A104">
        <v>49</v>
      </c>
      <c r="C104" s="3">
        <f>summary!E134</f>
        <v>-1.7816755614540249</v>
      </c>
      <c r="D104" s="3">
        <f>summary!F134</f>
        <v>3.3077610262922343</v>
      </c>
      <c r="E104" s="3">
        <f>summary!G134</f>
        <v>-1.3740957805891576</v>
      </c>
      <c r="F104" s="3">
        <f>summary!H134</f>
        <v>4.7691015482934258</v>
      </c>
      <c r="G104" s="3">
        <f>summary!I134</f>
        <v>0.78220214730625337</v>
      </c>
      <c r="H104" s="3">
        <f>summary!J134</f>
        <v>-1.7921997297882426</v>
      </c>
      <c r="I104" s="3">
        <f>summary!K134</f>
        <v>0.22220356297627536</v>
      </c>
      <c r="J104" s="3">
        <f>summary!L134</f>
        <v>-2.0141072740176882</v>
      </c>
      <c r="K104" s="18">
        <f>summary!M134</f>
        <v>6.3213835356508055</v>
      </c>
      <c r="L104" s="18">
        <f>summary!N134</f>
        <v>-1.7472694178582362</v>
      </c>
      <c r="M104" s="18">
        <f>summary!O134</f>
        <v>-2.025060674001816</v>
      </c>
      <c r="N104" s="18">
        <f>summary!P134</f>
        <v>-2.0858828198941342</v>
      </c>
      <c r="O104" s="18">
        <f>summary!Q134</f>
        <v>-9.0122261923372804</v>
      </c>
      <c r="P104" s="18">
        <f>summary!R134</f>
        <v>4.4120513044252752</v>
      </c>
      <c r="Q104" s="18">
        <f>summary!S134</f>
        <v>4.8020582507976748</v>
      </c>
      <c r="R104" s="18">
        <f>summary!T134</f>
        <v>-2.9275276288686389</v>
      </c>
      <c r="S104" s="18">
        <f>summary!U134</f>
        <v>-0.40290540411060782</v>
      </c>
      <c r="T104" s="1"/>
      <c r="U104" s="27">
        <f t="shared" si="9"/>
        <v>0.21519671357630787</v>
      </c>
      <c r="V104" s="27">
        <f t="shared" si="10"/>
        <v>0.85982223673529168</v>
      </c>
      <c r="W104" s="27"/>
      <c r="Z104">
        <f t="shared" si="11"/>
        <v>-1.3740957805891576</v>
      </c>
    </row>
    <row r="105" spans="1:26" x14ac:dyDescent="0.15">
      <c r="A105">
        <v>49.5</v>
      </c>
      <c r="C105" s="3">
        <f>summary!E135</f>
        <v>-2.0031712852312529</v>
      </c>
      <c r="D105" s="3">
        <f>summary!F135</f>
        <v>5.9612229713447835</v>
      </c>
      <c r="E105" s="3">
        <f>summary!G135</f>
        <v>-2.0836927683329041</v>
      </c>
      <c r="F105" s="3">
        <f>summary!H135</f>
        <v>0.20856826200933287</v>
      </c>
      <c r="G105" s="3">
        <f>summary!I135</f>
        <v>0.84737145674308112</v>
      </c>
      <c r="H105" s="3">
        <f>summary!J135</f>
        <v>-4.1347142366765564</v>
      </c>
      <c r="I105" s="3">
        <f>summary!K135</f>
        <v>1.7243112429360341</v>
      </c>
      <c r="J105" s="3">
        <f>summary!L135</f>
        <v>-0.33576127354354285</v>
      </c>
      <c r="K105" s="18">
        <f>summary!M135</f>
        <v>6.7951967222018395</v>
      </c>
      <c r="L105" s="18">
        <f>summary!N135</f>
        <v>-0.81699432974210329</v>
      </c>
      <c r="M105" s="18">
        <f>summary!O135</f>
        <v>-3.5446710459409974</v>
      </c>
      <c r="N105" s="18">
        <f>summary!P135</f>
        <v>-0.53754602922029071</v>
      </c>
      <c r="O105" s="18">
        <f>summary!Q135</f>
        <v>-8.0998953353093075</v>
      </c>
      <c r="P105" s="18">
        <f>summary!R135</f>
        <v>4.3848735328675597</v>
      </c>
      <c r="Q105" s="18">
        <f>summary!S135</f>
        <v>4.1104090505922883</v>
      </c>
      <c r="R105" s="18">
        <f>summary!T135</f>
        <v>-2.8854488635046511</v>
      </c>
      <c r="S105" s="18">
        <f>summary!U135</f>
        <v>-2.1024645979113163</v>
      </c>
      <c r="T105" s="1"/>
      <c r="U105" s="27">
        <f t="shared" si="9"/>
        <v>0.17334330721228533</v>
      </c>
      <c r="V105" s="27">
        <f t="shared" si="10"/>
        <v>0.96988474731046082</v>
      </c>
      <c r="W105" s="27"/>
      <c r="Z105">
        <f t="shared" si="11"/>
        <v>-0.53754602922029071</v>
      </c>
    </row>
    <row r="106" spans="1:26" x14ac:dyDescent="0.15">
      <c r="A106">
        <v>50</v>
      </c>
      <c r="C106" s="3">
        <f>summary!E136</f>
        <v>-2.2768141292293929</v>
      </c>
      <c r="D106" s="3">
        <f>summary!F136</f>
        <v>3.1518248396244832</v>
      </c>
      <c r="E106" s="3">
        <f>summary!G136</f>
        <v>-3.1502193899510269</v>
      </c>
      <c r="F106" s="3">
        <f>summary!H136</f>
        <v>-2.1833416849351432</v>
      </c>
      <c r="G106" s="3">
        <f>summary!I136</f>
        <v>0.12212149839828972</v>
      </c>
      <c r="H106" s="3">
        <f>summary!J136</f>
        <v>-2.7035642340539123</v>
      </c>
      <c r="I106" s="3">
        <f>summary!K136</f>
        <v>2.7684909100840285</v>
      </c>
      <c r="J106" s="3">
        <f>summary!L136</f>
        <v>-0.73202982994127519</v>
      </c>
      <c r="K106" s="18">
        <f>summary!M136</f>
        <v>5.7054695477804218</v>
      </c>
      <c r="L106" s="18">
        <f>summary!N136</f>
        <v>0.2703580381423335</v>
      </c>
      <c r="M106" s="18">
        <f>summary!O136</f>
        <v>-2.8664516761463164</v>
      </c>
      <c r="N106" s="18">
        <f>summary!P136</f>
        <v>0.94022583187454933</v>
      </c>
      <c r="O106" s="18">
        <f>summary!Q136</f>
        <v>-8.9084269992329528</v>
      </c>
      <c r="P106" s="18">
        <f>summary!R136</f>
        <v>3.8546230667993515</v>
      </c>
      <c r="Q106" s="18">
        <f>summary!S136</f>
        <v>3.0460168437322621</v>
      </c>
      <c r="R106" s="18">
        <f>summary!T136</f>
        <v>-3.0964442611803085</v>
      </c>
      <c r="S106" s="18">
        <f>summary!U136</f>
        <v>-3.5186819953919763</v>
      </c>
      <c r="T106" s="1"/>
      <c r="U106" s="27">
        <f t="shared" si="9"/>
        <v>-7.9494189862746756E-2</v>
      </c>
      <c r="V106" s="27">
        <f t="shared" si="10"/>
        <v>0.81176735022325774</v>
      </c>
      <c r="W106" s="27"/>
      <c r="Z106">
        <f t="shared" si="11"/>
        <v>-0.73202982994127519</v>
      </c>
    </row>
    <row r="107" spans="1:26" x14ac:dyDescent="0.15">
      <c r="A107">
        <v>50.5</v>
      </c>
      <c r="C107" s="3">
        <f>summary!E137</f>
        <v>-2.7655368482386851</v>
      </c>
      <c r="D107" s="3">
        <f>summary!F137</f>
        <v>3.3699448691234446</v>
      </c>
      <c r="E107" s="3">
        <f>summary!G137</f>
        <v>-2.138951261068943</v>
      </c>
      <c r="F107" s="3">
        <f>summary!H137</f>
        <v>-3.2502690434638284</v>
      </c>
      <c r="G107" s="3">
        <f>summary!I137</f>
        <v>1.0999042637014389</v>
      </c>
      <c r="H107" s="3">
        <f>summary!J137</f>
        <v>-2.8976658982762409</v>
      </c>
      <c r="I107" s="3">
        <f>summary!K137</f>
        <v>2.437974483581749</v>
      </c>
      <c r="J107" s="3">
        <f>summary!L137</f>
        <v>-0.64229794757124803</v>
      </c>
      <c r="K107" s="18">
        <f>summary!M137</f>
        <v>5.2562679376241599</v>
      </c>
      <c r="L107" s="18">
        <f>summary!N137</f>
        <v>1.3202778272524176</v>
      </c>
      <c r="M107" s="18">
        <f>summary!O137</f>
        <v>-2.7959724955339751</v>
      </c>
      <c r="N107" s="18">
        <f>summary!P137</f>
        <v>1.1384678046487147</v>
      </c>
      <c r="O107" s="18">
        <f>summary!Q137</f>
        <v>-9.685763872013208</v>
      </c>
      <c r="P107" s="18">
        <f>summary!R137</f>
        <v>4.4457307986432975</v>
      </c>
      <c r="Q107" s="18">
        <f>summary!S137</f>
        <v>2.2206388543913222</v>
      </c>
      <c r="R107" s="18">
        <f>summary!T137</f>
        <v>-3.2996393825302159</v>
      </c>
      <c r="S107" s="18">
        <f>summary!U137</f>
        <v>-3.1989273483219347</v>
      </c>
      <c r="T107" s="1"/>
      <c r="U107" s="27">
        <f t="shared" si="9"/>
        <v>1.1011974314916925E-2</v>
      </c>
      <c r="V107" s="27">
        <f t="shared" si="10"/>
        <v>0.8192300952525543</v>
      </c>
      <c r="W107" s="27"/>
      <c r="Z107">
        <f t="shared" si="11"/>
        <v>-0.64229794757124803</v>
      </c>
    </row>
    <row r="108" spans="1:26" x14ac:dyDescent="0.15">
      <c r="A108">
        <v>51</v>
      </c>
      <c r="C108" s="3">
        <f>summary!E138</f>
        <v>-2.6724227464463675</v>
      </c>
      <c r="D108" s="3">
        <f>summary!F138</f>
        <v>4.7992426801026387</v>
      </c>
      <c r="E108" s="3">
        <f>summary!G138</f>
        <v>-2.0073031783170632</v>
      </c>
      <c r="F108" s="3">
        <f>summary!H138</f>
        <v>-4.3294301935295705</v>
      </c>
      <c r="G108" s="3">
        <f>summary!I138</f>
        <v>0.40047827474769504</v>
      </c>
      <c r="H108" s="3">
        <f>summary!J138</f>
        <v>-1.6471940073167195</v>
      </c>
      <c r="I108" s="3">
        <f>summary!K138</f>
        <v>2.209886839503755</v>
      </c>
      <c r="J108" s="3">
        <f>summary!L138</f>
        <v>-1.3058627388070521</v>
      </c>
      <c r="K108" s="18">
        <f>summary!M138</f>
        <v>4.744403316834183</v>
      </c>
      <c r="L108" s="18">
        <f>summary!N138</f>
        <v>3.1084758208978416</v>
      </c>
      <c r="M108" s="18">
        <f>summary!O138</f>
        <v>-0.13826719901079643</v>
      </c>
      <c r="N108" s="18">
        <f>summary!P138</f>
        <v>1.4368286462720057</v>
      </c>
      <c r="O108" s="18">
        <f>summary!Q138</f>
        <v>-9.3336121043420235</v>
      </c>
      <c r="P108" s="18">
        <f>summary!R138</f>
        <v>5.2210596106315839</v>
      </c>
      <c r="Q108" s="18">
        <f>summary!S138</f>
        <v>1.2658626668177109</v>
      </c>
      <c r="R108" s="18">
        <f>summary!T138</f>
        <v>-1.6394917808662066</v>
      </c>
      <c r="S108" s="18">
        <f>summary!U138</f>
        <v>0.82969477901404454</v>
      </c>
      <c r="T108" s="1"/>
      <c r="U108" s="27">
        <f t="shared" si="9"/>
        <v>0.38323629291087924</v>
      </c>
      <c r="V108" s="27">
        <f t="shared" si="10"/>
        <v>0.84791836118683994</v>
      </c>
      <c r="W108" s="27"/>
      <c r="Z108">
        <f t="shared" si="11"/>
        <v>0.40047827474769504</v>
      </c>
    </row>
    <row r="109" spans="1:26" x14ac:dyDescent="0.15">
      <c r="A109">
        <v>51.5</v>
      </c>
      <c r="C109" s="3">
        <f>summary!E139</f>
        <v>-1.6716128840257674</v>
      </c>
      <c r="D109" s="3">
        <f>summary!F139</f>
        <v>1.5851306151299407</v>
      </c>
      <c r="E109" s="3">
        <f>summary!G139</f>
        <v>-2.496615351568845</v>
      </c>
      <c r="F109" s="3">
        <f>summary!H139</f>
        <v>-4.4002742865121984</v>
      </c>
      <c r="G109" s="3">
        <f>summary!I139</f>
        <v>0.67702554593401998</v>
      </c>
      <c r="H109" s="3">
        <f>summary!J139</f>
        <v>0.53231638084932187</v>
      </c>
      <c r="I109" s="3">
        <f>summary!K139</f>
        <v>3.6595851600678255</v>
      </c>
      <c r="J109" s="3">
        <f>summary!L139</f>
        <v>-0.20434855239542837</v>
      </c>
      <c r="K109" s="18">
        <f>summary!M139</f>
        <v>4.5228806228948688</v>
      </c>
      <c r="L109" s="18">
        <f>summary!N139</f>
        <v>3.4003033885698017</v>
      </c>
      <c r="M109" s="18">
        <f>summary!O139</f>
        <v>-2.9155099361692782</v>
      </c>
      <c r="N109" s="18">
        <f>summary!P139</f>
        <v>2.9166250600958965</v>
      </c>
      <c r="O109" s="18">
        <f>summary!Q139</f>
        <v>-8.4202659721545174</v>
      </c>
      <c r="P109" s="18">
        <f>summary!R139</f>
        <v>4.3480652508553002</v>
      </c>
      <c r="Q109" s="18">
        <f>summary!S139</f>
        <v>0.66667697599897802</v>
      </c>
      <c r="R109" s="18">
        <f>summary!T139</f>
        <v>-0.77498029229923238</v>
      </c>
      <c r="S109" s="18">
        <f>summary!U139</f>
        <v>-0.28121690638176672</v>
      </c>
      <c r="T109" s="1"/>
      <c r="U109" s="27">
        <f t="shared" si="9"/>
        <v>0.46712548023917977</v>
      </c>
      <c r="V109" s="27">
        <f t="shared" si="10"/>
        <v>0.83250905230317984</v>
      </c>
      <c r="W109" s="27"/>
      <c r="Z109">
        <f t="shared" si="11"/>
        <v>0.53231638084932187</v>
      </c>
    </row>
    <row r="110" spans="1:26" x14ac:dyDescent="0.15">
      <c r="A110">
        <v>52</v>
      </c>
      <c r="C110" s="3">
        <f>summary!E140</f>
        <v>-2.0198861692665573</v>
      </c>
      <c r="D110" s="3">
        <f>summary!F140</f>
        <v>1.1093982362527635</v>
      </c>
      <c r="E110" s="3">
        <f>summary!G140</f>
        <v>-2.6961802132873842</v>
      </c>
      <c r="F110" s="3">
        <f>summary!H140</f>
        <v>-3.868737086260531</v>
      </c>
      <c r="G110" s="3">
        <f>summary!I140</f>
        <v>0.56649196646830269</v>
      </c>
      <c r="H110" s="3">
        <f>summary!J140</f>
        <v>1.1250284219979465</v>
      </c>
      <c r="I110" s="3">
        <f>summary!K140</f>
        <v>2.6261828977630137</v>
      </c>
      <c r="J110" s="3">
        <f>summary!L140</f>
        <v>1.0186341364381044</v>
      </c>
      <c r="K110" s="18">
        <f>summary!M140</f>
        <v>4.9920504816566762</v>
      </c>
      <c r="L110" s="18">
        <f>summary!N140</f>
        <v>3.55376321039952</v>
      </c>
      <c r="M110" s="18">
        <f>summary!O140</f>
        <v>-1.4092422682361776</v>
      </c>
      <c r="N110" s="18">
        <f>summary!P140</f>
        <v>2.6371800352283996</v>
      </c>
      <c r="O110" s="18">
        <f>summary!Q140</f>
        <v>-4.0068864375568429</v>
      </c>
      <c r="P110" s="18">
        <f>summary!R140</f>
        <v>3.6858427201984769</v>
      </c>
      <c r="Q110" s="18">
        <f>summary!S140</f>
        <v>-0.60720079344270339</v>
      </c>
      <c r="R110" s="18">
        <f>summary!T140</f>
        <v>-1.0051184756403093</v>
      </c>
      <c r="S110" s="18">
        <f>summary!U140</f>
        <v>0.31038210521703868</v>
      </c>
      <c r="T110" s="1"/>
      <c r="U110" s="27">
        <f t="shared" si="9"/>
        <v>0.63622363742950638</v>
      </c>
      <c r="V110" s="27">
        <f t="shared" si="10"/>
        <v>0.77215455283498713</v>
      </c>
      <c r="W110" s="27"/>
      <c r="Z110">
        <f t="shared" si="11"/>
        <v>0.56649196646830269</v>
      </c>
    </row>
    <row r="111" spans="1:26" x14ac:dyDescent="0.15">
      <c r="A111">
        <v>52.5</v>
      </c>
      <c r="B111" s="3"/>
      <c r="C111" s="3">
        <f>summary!E141</f>
        <v>-0.30670037804983508</v>
      </c>
      <c r="D111" s="3">
        <f>summary!F141</f>
        <v>2.4647385238469539</v>
      </c>
      <c r="E111" s="3">
        <f>summary!G141</f>
        <v>-2.0698034577186673</v>
      </c>
      <c r="F111" s="3">
        <f>summary!H141</f>
        <v>-4.1487688309423572</v>
      </c>
      <c r="G111" s="3">
        <f>summary!I141</f>
        <v>-0.51125357287341766</v>
      </c>
      <c r="H111" s="3">
        <f>summary!J141</f>
        <v>3.7752909834870376</v>
      </c>
      <c r="I111" s="3">
        <f>summary!K141</f>
        <v>3.2100465928232409</v>
      </c>
      <c r="J111" s="3">
        <f>summary!L141</f>
        <v>2.2521863684297538</v>
      </c>
      <c r="K111" s="18">
        <f>summary!M141</f>
        <v>6.0605417281890483</v>
      </c>
      <c r="L111" s="18">
        <f>summary!N141</f>
        <v>2.6531831187220059</v>
      </c>
      <c r="M111" s="18">
        <f>summary!O141</f>
        <v>-1.170959597253612</v>
      </c>
      <c r="N111" s="18">
        <f>summary!P141</f>
        <v>3.5581274291401463</v>
      </c>
      <c r="O111" s="18">
        <f>summary!Q141</f>
        <v>2.0054367915368037</v>
      </c>
      <c r="P111" s="18">
        <f>summary!R141</f>
        <v>3.1654495292983609</v>
      </c>
      <c r="Q111" s="18">
        <f>summary!S141</f>
        <v>-1.4088430106504251</v>
      </c>
      <c r="R111" s="18">
        <f>summary!T141</f>
        <v>0.26489824954639329</v>
      </c>
      <c r="S111" s="18">
        <f>summary!U141</f>
        <v>6.0324080015424713</v>
      </c>
      <c r="T111" s="39"/>
      <c r="U111" s="30">
        <f t="shared" si="9"/>
        <v>1.3138857423166914</v>
      </c>
      <c r="V111" s="30">
        <f t="shared" si="10"/>
        <v>0.84674837066551212</v>
      </c>
      <c r="W111" s="27"/>
      <c r="Z111">
        <f t="shared" si="11"/>
        <v>2.2521863684297538</v>
      </c>
    </row>
    <row r="112" spans="1:26" x14ac:dyDescent="0.15">
      <c r="A112">
        <v>53</v>
      </c>
      <c r="C112" s="3">
        <f>summary!E142</f>
        <v>-5.4951368546409095E-3</v>
      </c>
      <c r="D112" s="3">
        <f>summary!F142</f>
        <v>1.5947995423722965</v>
      </c>
      <c r="E112" s="3">
        <f>summary!G142</f>
        <v>-3.3380577388140376</v>
      </c>
      <c r="F112" s="3">
        <f>summary!H142</f>
        <v>-3.3058187055472947</v>
      </c>
      <c r="G112" s="3">
        <f>summary!I142</f>
        <v>0.47351549794339054</v>
      </c>
      <c r="H112" s="3">
        <f>summary!J142</f>
        <v>4.2138675712083637</v>
      </c>
      <c r="I112" s="3">
        <f>summary!K142</f>
        <v>2.5974797946708743</v>
      </c>
      <c r="J112" s="3">
        <f>summary!L142</f>
        <v>0.84788536612099741</v>
      </c>
      <c r="K112" s="18">
        <f>summary!M142</f>
        <v>5.8713129987031172</v>
      </c>
      <c r="L112" s="18">
        <f>summary!N142</f>
        <v>4.4848188058361735</v>
      </c>
      <c r="M112" s="18">
        <f>summary!O142</f>
        <v>-1.1719672376321266</v>
      </c>
      <c r="N112" s="18">
        <f>summary!P142</f>
        <v>3.4985807317652524</v>
      </c>
      <c r="O112" s="18">
        <f>summary!Q142</f>
        <v>3.625575159963685</v>
      </c>
      <c r="P112" s="18">
        <f>summary!R142</f>
        <v>2.6586771891496714</v>
      </c>
      <c r="Q112" s="18">
        <f>summary!S142</f>
        <v>-1.6120759062179757</v>
      </c>
      <c r="R112" s="18">
        <f>summary!T142</f>
        <v>0.82322542947896782</v>
      </c>
      <c r="S112" s="18">
        <f>summary!U142</f>
        <v>4.1595603732045587</v>
      </c>
      <c r="U112" s="27">
        <f t="shared" si="9"/>
        <v>1.313410124147697</v>
      </c>
      <c r="V112" s="27">
        <f t="shared" si="10"/>
        <v>0.85970452470285608</v>
      </c>
      <c r="W112" s="27"/>
      <c r="Z112">
        <f t="shared" si="11"/>
        <v>1.5947995423722965</v>
      </c>
    </row>
    <row r="113" spans="1:26" x14ac:dyDescent="0.15">
      <c r="A113">
        <v>53.5</v>
      </c>
      <c r="C113" s="3">
        <f>summary!E143</f>
        <v>0.99718881689344485</v>
      </c>
      <c r="D113" s="3">
        <f>summary!F143</f>
        <v>2.0116061159612744</v>
      </c>
      <c r="E113" s="3">
        <f>summary!G143</f>
        <v>-3.0197839917248372</v>
      </c>
      <c r="F113" s="3">
        <f>summary!H143</f>
        <v>-4.1296797544776123</v>
      </c>
      <c r="G113" s="3">
        <f>summary!I143</f>
        <v>1.0302519161129529</v>
      </c>
      <c r="H113" s="3">
        <f>summary!J143</f>
        <v>5.9499262956825829</v>
      </c>
      <c r="I113" s="3">
        <f>summary!K143</f>
        <v>3.3257665541705306</v>
      </c>
      <c r="J113" s="3">
        <f>summary!L143</f>
        <v>1.1867456572728254</v>
      </c>
      <c r="K113" s="18">
        <f>summary!M143</f>
        <v>5.4624403728990041</v>
      </c>
      <c r="L113" s="18">
        <f>summary!N143</f>
        <v>5.1831707871519779</v>
      </c>
      <c r="M113" s="18">
        <f>summary!O143</f>
        <v>-1.9166288442416399</v>
      </c>
      <c r="N113" s="18">
        <f>summary!P143</f>
        <v>3.8744756681475709</v>
      </c>
      <c r="O113" s="18">
        <f>summary!Q143</f>
        <v>5.407779175362097</v>
      </c>
      <c r="P113" s="18">
        <f>summary!R143</f>
        <v>0.91586367188969453</v>
      </c>
      <c r="Q113" s="18">
        <f>summary!S143</f>
        <v>-2.5306453652155216</v>
      </c>
      <c r="R113" s="18">
        <f>summary!T143</f>
        <v>1.4029269151725448</v>
      </c>
      <c r="S113" s="18">
        <f>summary!U143</f>
        <v>3.3869399272293128</v>
      </c>
      <c r="U113" s="27">
        <f t="shared" si="9"/>
        <v>1.6629566328206729</v>
      </c>
      <c r="V113" s="27">
        <f t="shared" si="10"/>
        <v>0.96275280115869566</v>
      </c>
      <c r="W113" s="27"/>
      <c r="Z113">
        <f t="shared" si="11"/>
        <v>1.4029269151725448</v>
      </c>
    </row>
    <row r="114" spans="1:26" x14ac:dyDescent="0.15">
      <c r="A114">
        <v>54</v>
      </c>
      <c r="C114" s="3">
        <f>summary!E144</f>
        <v>2.0662791530389515</v>
      </c>
      <c r="D114" s="3">
        <f>summary!F144</f>
        <v>0.4113835177145318</v>
      </c>
      <c r="E114" s="3">
        <f>summary!G144</f>
        <v>-3.2006668800723808</v>
      </c>
      <c r="F114" s="3">
        <f>summary!H144</f>
        <v>-2.7475246871364147</v>
      </c>
      <c r="G114" s="3">
        <f>summary!I144</f>
        <v>1.6784541824293786</v>
      </c>
      <c r="H114" s="3">
        <f>summary!J144</f>
        <v>6.6721070539075074</v>
      </c>
      <c r="I114" s="3">
        <f>summary!K144</f>
        <v>3.1657486138389439</v>
      </c>
      <c r="J114" s="3">
        <f>summary!L144</f>
        <v>0.5993965629868131</v>
      </c>
      <c r="K114" s="18">
        <f>summary!M144</f>
        <v>5.4498046792412582</v>
      </c>
      <c r="L114" s="18">
        <f>summary!N144</f>
        <v>4.1002508055985345</v>
      </c>
      <c r="M114" s="18">
        <f>summary!O144</f>
        <v>-0.96374919184182817</v>
      </c>
      <c r="N114" s="18">
        <f>summary!P144</f>
        <v>5.3101340895532365</v>
      </c>
      <c r="O114" s="18">
        <f>summary!Q144</f>
        <v>7.5784895471552876</v>
      </c>
      <c r="P114" s="18">
        <f>summary!R144</f>
        <v>1.1262265652813952</v>
      </c>
      <c r="Q114" s="18">
        <f>summary!S144</f>
        <v>-2.5221901005654366</v>
      </c>
      <c r="R114" s="18">
        <f>summary!T144</f>
        <v>0.47897307519974874</v>
      </c>
      <c r="S114" s="18">
        <f>summary!U144</f>
        <v>1.5812133124000205</v>
      </c>
      <c r="U114" s="27">
        <f t="shared" si="9"/>
        <v>1.8784681582715443</v>
      </c>
      <c r="V114" s="27">
        <f t="shared" si="10"/>
        <v>0.92622736193833599</v>
      </c>
      <c r="W114" s="27"/>
      <c r="Z114">
        <f t="shared" si="11"/>
        <v>1.5812133124000205</v>
      </c>
    </row>
    <row r="115" spans="1:26" x14ac:dyDescent="0.15">
      <c r="A115">
        <v>54.5</v>
      </c>
      <c r="C115" s="3">
        <f>summary!E145</f>
        <v>2.4717559064646655</v>
      </c>
      <c r="D115" s="3">
        <f>summary!F145</f>
        <v>0.29284348858563763</v>
      </c>
      <c r="E115" s="3">
        <f>summary!G145</f>
        <v>-2.0012717083449343</v>
      </c>
      <c r="F115" s="3">
        <f>summary!H145</f>
        <v>-3.074925606945182</v>
      </c>
      <c r="G115" s="3">
        <f>summary!I145</f>
        <v>1.5256868842846005</v>
      </c>
      <c r="H115" s="3">
        <f>summary!J145</f>
        <v>6.5641305559409373</v>
      </c>
      <c r="I115" s="3">
        <f>summary!K145</f>
        <v>3.1970514084440413</v>
      </c>
      <c r="J115" s="3">
        <f>summary!L145</f>
        <v>2.1069177072886651</v>
      </c>
      <c r="K115" s="18">
        <f>summary!M145</f>
        <v>5.257367612894833</v>
      </c>
      <c r="L115" s="18">
        <f>summary!N145</f>
        <v>3.3023908655748198</v>
      </c>
      <c r="M115" s="18">
        <f>summary!O145</f>
        <v>-0.32129625223281211</v>
      </c>
      <c r="N115" s="18">
        <f>summary!P145</f>
        <v>4.3412501908964218</v>
      </c>
      <c r="O115" s="18">
        <f>summary!Q145</f>
        <v>5.3170104471158028</v>
      </c>
      <c r="P115" s="18">
        <f>summary!R145</f>
        <v>0.145249985139698</v>
      </c>
      <c r="Q115" s="18">
        <f>summary!S145</f>
        <v>-2.891330636673703</v>
      </c>
      <c r="R115" s="18">
        <f>summary!T145</f>
        <v>2.1882577998475887</v>
      </c>
      <c r="S115" s="18">
        <f>summary!U145</f>
        <v>-1.5464093330878983</v>
      </c>
      <c r="U115" s="27">
        <f t="shared" si="9"/>
        <v>1.9718250877376411</v>
      </c>
      <c r="V115" s="27">
        <f t="shared" si="10"/>
        <v>0.82833172471742333</v>
      </c>
      <c r="W115" s="27"/>
      <c r="Z115">
        <f t="shared" si="11"/>
        <v>2.1069177072886651</v>
      </c>
    </row>
    <row r="116" spans="1:26" x14ac:dyDescent="0.15">
      <c r="A116" s="31">
        <v>55</v>
      </c>
      <c r="B116" s="31"/>
      <c r="C116" s="31">
        <f>summary!E146</f>
        <v>3.9335117607812031</v>
      </c>
      <c r="D116" s="31">
        <f>summary!F146</f>
        <v>-0.79587219598157877</v>
      </c>
      <c r="E116" s="31">
        <f>summary!G146</f>
        <v>-2.6785795990421448</v>
      </c>
      <c r="F116" s="31">
        <f>summary!H146</f>
        <v>-3.398226148961065</v>
      </c>
      <c r="G116" s="31">
        <f>summary!I146</f>
        <v>1.609706776803238</v>
      </c>
      <c r="H116" s="31">
        <f>summary!J146</f>
        <v>9.0138598324487127</v>
      </c>
      <c r="I116" s="31">
        <f>summary!K146</f>
        <v>2.4099456354400104</v>
      </c>
      <c r="J116" s="31">
        <f>summary!L146</f>
        <v>0.87440571371179243</v>
      </c>
      <c r="K116" s="32">
        <f>summary!M146</f>
        <v>4.8293930204051838</v>
      </c>
      <c r="L116" s="32">
        <f>summary!N146</f>
        <v>3.6624372755711025</v>
      </c>
      <c r="M116" s="32">
        <f>summary!O146</f>
        <v>0.86286910554278129</v>
      </c>
      <c r="N116" s="32">
        <f>summary!P146</f>
        <v>3.4454221603878752</v>
      </c>
      <c r="O116" s="32">
        <f>summary!Q146</f>
        <v>5.0121255878671285</v>
      </c>
      <c r="P116" s="32">
        <f>summary!R146</f>
        <v>1.3493760732701632</v>
      </c>
      <c r="Q116" s="32">
        <f>summary!S146</f>
        <v>-3.9824846535961482</v>
      </c>
      <c r="R116" s="32">
        <f>summary!T146</f>
        <v>-1.0728565639400693</v>
      </c>
      <c r="S116" s="32">
        <f>summary!U146</f>
        <v>-2.6264072108812675</v>
      </c>
      <c r="T116" s="31"/>
      <c r="U116" s="33">
        <f t="shared" si="9"/>
        <v>1.9807394447589257</v>
      </c>
      <c r="V116" s="33">
        <f t="shared" si="10"/>
        <v>0.98286039338200215</v>
      </c>
      <c r="W116" s="27"/>
      <c r="X116" s="2" t="s">
        <v>32</v>
      </c>
      <c r="Y116" s="2"/>
      <c r="Z116">
        <f t="shared" si="11"/>
        <v>1.3493760732701632</v>
      </c>
    </row>
    <row r="117" spans="1:26" x14ac:dyDescent="0.15">
      <c r="F117"/>
      <c r="G117"/>
      <c r="U117" s="27"/>
      <c r="V117" s="27"/>
      <c r="W117" s="27"/>
    </row>
    <row r="118" spans="1:26" x14ac:dyDescent="0.15">
      <c r="F118"/>
      <c r="G118"/>
      <c r="U118" s="27"/>
      <c r="V118" s="27"/>
      <c r="W118" s="27"/>
    </row>
    <row r="119" spans="1:26" x14ac:dyDescent="0.15">
      <c r="F119"/>
      <c r="G119"/>
      <c r="U119" s="27"/>
      <c r="V119" s="27"/>
      <c r="W119" s="27"/>
    </row>
    <row r="120" spans="1:26" x14ac:dyDescent="0.15">
      <c r="F120"/>
      <c r="U120" s="27"/>
      <c r="V120" s="27"/>
      <c r="W120" s="27"/>
    </row>
    <row r="121" spans="1:26" x14ac:dyDescent="0.15">
      <c r="F121"/>
      <c r="U121" s="27"/>
      <c r="V121" s="27"/>
      <c r="W121" s="27"/>
    </row>
    <row r="122" spans="1:26" x14ac:dyDescent="0.15">
      <c r="F122"/>
      <c r="U122" s="27"/>
      <c r="V122" s="27"/>
      <c r="W122" s="27"/>
    </row>
    <row r="123" spans="1:26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U123" s="30"/>
      <c r="V123" s="30"/>
      <c r="W123" s="30"/>
    </row>
    <row r="124" spans="1:26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U124" s="30"/>
      <c r="V124" s="30"/>
      <c r="W124" s="30"/>
    </row>
    <row r="125" spans="1:26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U125" s="30"/>
      <c r="V125" s="30"/>
      <c r="W125" s="30"/>
    </row>
    <row r="126" spans="1:26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U126" s="30"/>
      <c r="V126" s="30"/>
      <c r="W126" s="30"/>
    </row>
    <row r="127" spans="1:26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U127" s="30"/>
      <c r="V127" s="30"/>
      <c r="W127" s="30"/>
    </row>
    <row r="128" spans="1:26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U128" s="30"/>
      <c r="V128" s="30"/>
      <c r="W128" s="30"/>
    </row>
    <row r="129" spans="3:23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U129" s="30"/>
      <c r="V129" s="30"/>
      <c r="W129" s="30"/>
    </row>
    <row r="130" spans="3:23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U130" s="30"/>
      <c r="V130" s="30"/>
      <c r="W130" s="30"/>
    </row>
    <row r="131" spans="3:23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U131" s="30"/>
      <c r="V131" s="30"/>
      <c r="W131" s="30"/>
    </row>
    <row r="132" spans="3:23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U132" s="30"/>
      <c r="V132" s="30"/>
      <c r="W132" s="30"/>
    </row>
    <row r="133" spans="3:23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U133" s="30"/>
      <c r="V133" s="30"/>
      <c r="W133" s="30"/>
    </row>
    <row r="134" spans="3:23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U134" s="30"/>
      <c r="V134" s="30"/>
      <c r="W134" s="30"/>
    </row>
    <row r="135" spans="3:23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U135" s="30"/>
      <c r="V135" s="30"/>
      <c r="W135" s="30"/>
    </row>
    <row r="136" spans="3:23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U136" s="30"/>
      <c r="V136" s="30"/>
      <c r="W136" s="30"/>
    </row>
    <row r="137" spans="3:23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U137" s="30"/>
      <c r="V137" s="30"/>
      <c r="W137" s="30"/>
    </row>
    <row r="138" spans="3:23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U138" s="30"/>
      <c r="V138" s="30"/>
      <c r="W138" s="30"/>
    </row>
    <row r="139" spans="3:23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U139" s="30"/>
      <c r="V139" s="30"/>
      <c r="W139" s="30"/>
    </row>
    <row r="140" spans="3:23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U140" s="30"/>
      <c r="V140" s="30"/>
      <c r="W140" s="30"/>
    </row>
    <row r="141" spans="3:23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U141" s="30"/>
      <c r="V141" s="30"/>
      <c r="W141" s="30"/>
    </row>
    <row r="142" spans="3:23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U142" s="30"/>
      <c r="V142" s="30"/>
      <c r="W142" s="30"/>
    </row>
    <row r="143" spans="3:23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U143" s="30"/>
      <c r="V143" s="30"/>
      <c r="W143" s="30"/>
    </row>
    <row r="144" spans="3:23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U144" s="30"/>
      <c r="V144" s="30"/>
      <c r="W144" s="30"/>
    </row>
    <row r="145" spans="3:23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U145" s="30"/>
      <c r="V145" s="30"/>
      <c r="W145" s="38"/>
    </row>
    <row r="146" spans="3:23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U146" s="30"/>
      <c r="V146" s="30"/>
      <c r="W146" s="38"/>
    </row>
    <row r="147" spans="3:23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U147" s="30"/>
      <c r="V147" s="30"/>
      <c r="W147" s="38"/>
    </row>
    <row r="148" spans="3:23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U148" s="30"/>
      <c r="V148" s="30"/>
    </row>
    <row r="149" spans="3:23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U149" s="30"/>
      <c r="V149" s="30"/>
    </row>
    <row r="150" spans="3:23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U150" s="30"/>
      <c r="V150" s="30"/>
    </row>
    <row r="151" spans="3:23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U151" s="30"/>
      <c r="V151" s="30"/>
    </row>
    <row r="152" spans="3:23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U152" s="30"/>
      <c r="V152" s="30"/>
    </row>
    <row r="153" spans="3:23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</row>
    <row r="154" spans="3:23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</row>
    <row r="155" spans="3:23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</row>
    <row r="156" spans="3:23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</row>
    <row r="157" spans="3:23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</row>
    <row r="158" spans="3:23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</row>
    <row r="159" spans="3:23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</row>
    <row r="160" spans="3:23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</row>
    <row r="161" spans="3:22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</row>
    <row r="162" spans="3:22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4"/>
  <sheetViews>
    <sheetView zoomScale="171" zoomScaleNormal="171" zoomScalePageLayoutView="90" workbookViewId="0">
      <selection activeCell="H33" sqref="H33"/>
    </sheetView>
  </sheetViews>
  <sheetFormatPr baseColWidth="10" defaultColWidth="8.83203125" defaultRowHeight="13" x14ac:dyDescent="0.15"/>
  <cols>
    <col min="5" max="5" width="19.83203125" customWidth="1"/>
    <col min="13" max="13" width="25.1640625" customWidth="1"/>
  </cols>
  <sheetData>
    <row r="1" spans="1:14" x14ac:dyDescent="0.15">
      <c r="A1" s="64" t="s">
        <v>48</v>
      </c>
      <c r="B1" s="64"/>
      <c r="C1" s="64"/>
      <c r="I1" s="64" t="s">
        <v>52</v>
      </c>
      <c r="J1" s="64"/>
      <c r="K1" s="64"/>
    </row>
    <row r="2" spans="1:14" x14ac:dyDescent="0.15">
      <c r="A2" s="40" t="s">
        <v>34</v>
      </c>
      <c r="B2" s="40" t="s">
        <v>35</v>
      </c>
      <c r="C2" s="40" t="s">
        <v>45</v>
      </c>
      <c r="I2" s="40" t="s">
        <v>34</v>
      </c>
      <c r="J2" s="40" t="s">
        <v>35</v>
      </c>
      <c r="K2" s="40" t="s">
        <v>45</v>
      </c>
    </row>
    <row r="3" spans="1:14" x14ac:dyDescent="0.15">
      <c r="A3" s="2">
        <v>5949</v>
      </c>
      <c r="B3" s="57">
        <f>MAX(summary!E46:E107)</f>
        <v>25.00222800528374</v>
      </c>
      <c r="C3" s="1">
        <f>MIN(summary!E46:E107)</f>
        <v>-8.6463328610223193</v>
      </c>
      <c r="E3" s="60" t="s">
        <v>46</v>
      </c>
      <c r="F3" s="60">
        <v>19.5</v>
      </c>
      <c r="I3" s="2">
        <v>5949</v>
      </c>
      <c r="J3" s="1">
        <f>MAX(graph!C6:C15)</f>
        <v>2.6378793507950169</v>
      </c>
      <c r="K3" s="1">
        <f>MIN(graph!C6:C15)</f>
        <v>-2.4891184193774674</v>
      </c>
    </row>
    <row r="4" spans="1:14" x14ac:dyDescent="0.15">
      <c r="A4" s="2">
        <v>5963</v>
      </c>
      <c r="B4" s="57">
        <f>MAX(summary!F46:F107)</f>
        <v>31.416351832340162</v>
      </c>
      <c r="C4" s="1">
        <f>MIN(summary!F46:F107)</f>
        <v>-2.8576227740160767</v>
      </c>
      <c r="I4" s="2">
        <v>5963</v>
      </c>
      <c r="J4" s="1">
        <f>MAX(graph!D6:D15)</f>
        <v>2.3559632875493306</v>
      </c>
      <c r="K4" s="1">
        <f>MIN(graph!D6:D15)</f>
        <v>-2.3274799490099563</v>
      </c>
    </row>
    <row r="5" spans="1:14" x14ac:dyDescent="0.15">
      <c r="A5" s="2">
        <v>5970</v>
      </c>
      <c r="B5" s="57">
        <f>MAX(summary!G46:G107)</f>
        <v>47.667392659864063</v>
      </c>
      <c r="C5" s="1">
        <f>MIN(summary!G46:G107)</f>
        <v>4.8903610842086023</v>
      </c>
      <c r="E5" s="60" t="s">
        <v>47</v>
      </c>
      <c r="F5" s="60">
        <v>-25.91</v>
      </c>
      <c r="I5" s="2">
        <v>5970</v>
      </c>
      <c r="J5" s="1">
        <f>MAX(graph!E6:E15)</f>
        <v>9.3162445218213055</v>
      </c>
      <c r="K5" s="1">
        <f>MIN(graph!E6:E15)</f>
        <v>-4.913194383298233</v>
      </c>
      <c r="M5" s="60" t="s">
        <v>53</v>
      </c>
      <c r="N5" s="60">
        <v>10.75</v>
      </c>
    </row>
    <row r="6" spans="1:14" x14ac:dyDescent="0.15">
      <c r="A6" s="2">
        <v>5974</v>
      </c>
      <c r="B6" s="57">
        <f>MAX(summary!H46:H107)</f>
        <v>29.126714016643383</v>
      </c>
      <c r="C6" s="1">
        <f>MIN(summary!H46:H107)</f>
        <v>10.915216857036089</v>
      </c>
      <c r="I6" s="2">
        <v>5974</v>
      </c>
      <c r="J6" s="1">
        <f>MAX(graph!F6:F15)</f>
        <v>8.4520961261970999</v>
      </c>
      <c r="K6" s="1">
        <f>MIN(graph!F6:F15)</f>
        <v>-5.8153674869305707</v>
      </c>
      <c r="N6" s="2"/>
    </row>
    <row r="7" spans="1:14" x14ac:dyDescent="0.15">
      <c r="A7" s="2">
        <v>5984</v>
      </c>
      <c r="B7" s="62">
        <f>MAX(summary!I46:I107)</f>
        <v>14.474731333833873</v>
      </c>
      <c r="C7" s="62">
        <f>MIN(summary!I46:I107)</f>
        <v>-0.15389682956137954</v>
      </c>
      <c r="I7" s="2">
        <v>5984</v>
      </c>
      <c r="J7" s="1">
        <f>MAX(graph!G6:G15)</f>
        <v>1.552073117460548</v>
      </c>
      <c r="K7" s="1">
        <f>MIN(graph!G6:G15)</f>
        <v>-0.76485010448354429</v>
      </c>
      <c r="M7" s="60" t="s">
        <v>54</v>
      </c>
      <c r="N7" s="60">
        <v>-11.01</v>
      </c>
    </row>
    <row r="8" spans="1:14" x14ac:dyDescent="0.15">
      <c r="A8" s="16">
        <v>5995</v>
      </c>
      <c r="B8" s="57">
        <f>MAX(summary!J46:J107)</f>
        <v>25.846448342729957</v>
      </c>
      <c r="C8" s="1">
        <f>MIN(summary!J46:J107)</f>
        <v>5.0567200140703363</v>
      </c>
      <c r="E8" s="25" t="s">
        <v>49</v>
      </c>
      <c r="F8" s="57">
        <f>(8/13)*100</f>
        <v>61.53846153846154</v>
      </c>
      <c r="I8" s="16">
        <v>5995</v>
      </c>
      <c r="J8" s="1">
        <f>MAX(graph!H6:H15)</f>
        <v>8.8443878208924129</v>
      </c>
      <c r="K8" s="1">
        <f>MIN(graph!H6:H15)</f>
        <v>-1.9047713484224256</v>
      </c>
    </row>
    <row r="9" spans="1:14" x14ac:dyDescent="0.15">
      <c r="A9" s="16">
        <v>5998</v>
      </c>
      <c r="B9" s="62">
        <f>MAX(summary!K46:K107)</f>
        <v>15.351797333129486</v>
      </c>
      <c r="C9" s="62">
        <f>MIN(summary!K46:K107)</f>
        <v>-3.15348101136584</v>
      </c>
      <c r="E9" t="s">
        <v>56</v>
      </c>
      <c r="F9" s="1"/>
      <c r="I9" s="16">
        <v>5998</v>
      </c>
      <c r="J9" s="1">
        <f>MAX(graph!I6:I15)</f>
        <v>2.1888444923691139</v>
      </c>
      <c r="K9" s="1">
        <f>MIN(graph!I6:I15)</f>
        <v>-1.6852212354382636</v>
      </c>
    </row>
    <row r="10" spans="1:14" x14ac:dyDescent="0.15">
      <c r="A10" s="16">
        <v>6112</v>
      </c>
      <c r="B10" s="57">
        <f>MAX(summary!L46:L107)</f>
        <v>27.478870919214732</v>
      </c>
      <c r="C10" s="1">
        <f>MIN(summary!L46:L107)</f>
        <v>-5.3665085122669209</v>
      </c>
      <c r="E10" s="59" t="s">
        <v>50</v>
      </c>
      <c r="F10" s="61">
        <f>(0/13)*100</f>
        <v>0</v>
      </c>
      <c r="I10" s="16">
        <v>6112</v>
      </c>
      <c r="J10" s="1">
        <f>MAX(graph!J6:J15)</f>
        <v>5.1034290838372636</v>
      </c>
      <c r="K10" s="1">
        <f>MIN(graph!J6:J15)</f>
        <v>-2.4288030171553747</v>
      </c>
    </row>
    <row r="11" spans="1:14" x14ac:dyDescent="0.15">
      <c r="A11" s="16">
        <v>6114</v>
      </c>
      <c r="B11" s="57">
        <f>MAX(summary!M46:M107)</f>
        <v>36.241087727082963</v>
      </c>
      <c r="C11" s="1">
        <f>MIN(summary!M46:M107)</f>
        <v>-2.5715884098543298</v>
      </c>
      <c r="E11" t="s">
        <v>57</v>
      </c>
      <c r="F11" s="1"/>
      <c r="I11" s="16">
        <v>6114</v>
      </c>
      <c r="J11" s="1">
        <f>MAX(graph!K6:K15)</f>
        <v>3.0300703295558735</v>
      </c>
      <c r="K11" s="1">
        <f>MIN(graph!K6:K15)</f>
        <v>-1.397788317711995</v>
      </c>
    </row>
    <row r="12" spans="1:14" x14ac:dyDescent="0.15">
      <c r="A12" s="36">
        <v>6109</v>
      </c>
      <c r="B12" s="62">
        <f>MAX(summary!N46:N107)</f>
        <v>2.4383920658480909</v>
      </c>
      <c r="C12" s="62">
        <f>MIN(summary!N46:N107)</f>
        <v>-9.2393973526340734</v>
      </c>
      <c r="E12" s="58" t="s">
        <v>51</v>
      </c>
      <c r="F12" s="62">
        <f>(5/13)*100</f>
        <v>38.461538461538467</v>
      </c>
      <c r="I12" s="36">
        <v>6109</v>
      </c>
      <c r="J12" s="1">
        <f>MAX(graph!L6:L15)</f>
        <v>4.0431615977903759</v>
      </c>
      <c r="K12" s="1">
        <f>MIN(graph!L6:L15)</f>
        <v>-2.2278484113256378</v>
      </c>
    </row>
    <row r="13" spans="1:14" x14ac:dyDescent="0.15">
      <c r="A13" s="16">
        <v>6446</v>
      </c>
      <c r="B13" s="62">
        <f>MAX(summary!O46:O107)</f>
        <v>2.6590678314549958</v>
      </c>
      <c r="C13" s="62">
        <f>MIN(summary!O46:O107)</f>
        <v>-3.0701536031632743</v>
      </c>
      <c r="E13" t="s">
        <v>58</v>
      </c>
      <c r="I13" s="16">
        <v>6446</v>
      </c>
      <c r="J13" s="1">
        <f>MAX(graph!M6:M15)</f>
        <v>1.1921351616167915</v>
      </c>
      <c r="K13" s="1">
        <f>MIN(graph!M6:M15)</f>
        <v>-1.5796479793075131</v>
      </c>
    </row>
    <row r="14" spans="1:14" x14ac:dyDescent="0.15">
      <c r="A14" s="16">
        <v>6781</v>
      </c>
      <c r="B14" s="57">
        <f>MAX(summary!P46:P107)</f>
        <v>26.549885451635273</v>
      </c>
      <c r="C14" s="1">
        <f>MIN(summary!P46:P107)</f>
        <v>-10.717115903228544</v>
      </c>
      <c r="I14" s="16">
        <v>6781</v>
      </c>
      <c r="J14" s="1">
        <f>MAX(graph!N6:N15)</f>
        <v>2.948321226808885</v>
      </c>
      <c r="K14" s="1">
        <f>MIN(graph!N6:N15)</f>
        <v>-2.8137150634529355</v>
      </c>
    </row>
    <row r="15" spans="1:14" x14ac:dyDescent="0.15">
      <c r="A15" s="36">
        <v>6782</v>
      </c>
      <c r="B15" s="62">
        <f>MAX(summary!Q46:Q107)</f>
        <v>-1.3812651123767163</v>
      </c>
      <c r="C15" s="62">
        <f>MIN(summary!Q46:Q107)</f>
        <v>-16.277397635743988</v>
      </c>
      <c r="I15" s="36">
        <v>6782</v>
      </c>
      <c r="J15" s="1">
        <f>MAX(graph!O6:O15)</f>
        <v>1.5687303157645489</v>
      </c>
      <c r="K15" s="1">
        <f>MIN(graph!O6:O15)</f>
        <v>-1.7718271037003832</v>
      </c>
    </row>
    <row r="16" spans="1:14" x14ac:dyDescent="0.15">
      <c r="A16" s="16">
        <v>7038</v>
      </c>
      <c r="B16" s="62">
        <f>MAX(summary!R46:R107)</f>
        <v>6.9319823889221865</v>
      </c>
      <c r="C16" s="62">
        <f>MIN(summary!R46:R107)</f>
        <v>-2.6020439770986186</v>
      </c>
      <c r="I16" s="16">
        <v>7038</v>
      </c>
      <c r="J16" s="1">
        <f>MAX(graph!P6:P15)</f>
        <v>2.5949205114556086</v>
      </c>
      <c r="K16" s="1">
        <f>MIN(graph!P6:P15)</f>
        <v>-1.89089375021318</v>
      </c>
    </row>
    <row r="17" spans="1:11" x14ac:dyDescent="0.15">
      <c r="A17" s="16">
        <v>7041</v>
      </c>
      <c r="B17" s="57">
        <f>MAX(summary!S46:S107)</f>
        <v>55.94510653144247</v>
      </c>
      <c r="C17" s="1">
        <f>MIN(summary!S46:S107)</f>
        <v>-2.1669474582247283</v>
      </c>
      <c r="I17" s="16">
        <v>7041</v>
      </c>
      <c r="J17" s="1">
        <f>MAX(graph!Q6:Q15)</f>
        <v>1.5336415532436474</v>
      </c>
      <c r="K17" s="1">
        <f>MIN(graph!Q6:Q15)</f>
        <v>-2.4874485477893051</v>
      </c>
    </row>
    <row r="18" spans="1:11" x14ac:dyDescent="0.15">
      <c r="A18" s="16">
        <v>7042</v>
      </c>
      <c r="B18" s="57">
        <f>MAX(summary!T46:T107)</f>
        <v>39.115059886050915</v>
      </c>
      <c r="C18" s="1">
        <f>MIN(summary!T46:T107)</f>
        <v>-6.0848034242854245</v>
      </c>
      <c r="I18" s="16">
        <v>7042</v>
      </c>
      <c r="J18" s="1">
        <f>MAX(graph!R6:R15)</f>
        <v>7.5429189496659914</v>
      </c>
      <c r="K18" s="1">
        <f>MIN(graph!R6:R15)</f>
        <v>-7.681216447220228</v>
      </c>
    </row>
    <row r="19" spans="1:11" x14ac:dyDescent="0.15">
      <c r="A19" s="16">
        <v>7044</v>
      </c>
      <c r="B19" s="62">
        <f>MAX(summary!U46:U107)</f>
        <v>19.367955406507651</v>
      </c>
      <c r="C19" s="62">
        <f>MIN(summary!U46:U107)</f>
        <v>-6.3140557357518015</v>
      </c>
      <c r="I19" s="16">
        <v>7044</v>
      </c>
      <c r="J19" s="1">
        <f>MAX(graph!S6:S15)</f>
        <v>5.4333578378425047</v>
      </c>
      <c r="K19" s="1">
        <f>MIN(graph!S6:S15)</f>
        <v>-4.0337434618587276</v>
      </c>
    </row>
    <row r="20" spans="1:11" x14ac:dyDescent="0.15">
      <c r="A20" s="41"/>
      <c r="B20" s="39"/>
      <c r="C20" s="1"/>
      <c r="J20" s="1"/>
      <c r="K20" s="1"/>
    </row>
    <row r="21" spans="1:11" x14ac:dyDescent="0.15">
      <c r="A21" s="41"/>
      <c r="B21" s="39"/>
      <c r="C21" s="1"/>
      <c r="J21" s="1"/>
      <c r="K21" s="1"/>
    </row>
    <row r="22" spans="1:11" x14ac:dyDescent="0.15">
      <c r="A22" s="41"/>
      <c r="B22" s="39"/>
      <c r="C22" s="1"/>
      <c r="F22" s="39"/>
    </row>
    <row r="23" spans="1:11" x14ac:dyDescent="0.15">
      <c r="A23" s="41"/>
      <c r="B23" s="39"/>
      <c r="C23" s="1"/>
      <c r="F23" s="39"/>
    </row>
    <row r="24" spans="1:11" x14ac:dyDescent="0.15">
      <c r="A24" s="41"/>
      <c r="B24" s="39"/>
      <c r="C24" s="1"/>
      <c r="F24" s="39"/>
    </row>
    <row r="25" spans="1:11" x14ac:dyDescent="0.15">
      <c r="A25" s="41"/>
      <c r="B25" s="39"/>
      <c r="C25" s="1"/>
      <c r="F25" s="39"/>
    </row>
    <row r="26" spans="1:11" x14ac:dyDescent="0.15">
      <c r="A26" s="41"/>
      <c r="B26" s="39"/>
      <c r="C26" s="1"/>
      <c r="F26" s="39"/>
    </row>
    <row r="27" spans="1:11" x14ac:dyDescent="0.15">
      <c r="A27" s="41"/>
      <c r="B27" s="39"/>
      <c r="C27" s="1"/>
      <c r="F27" s="39"/>
    </row>
    <row r="28" spans="1:11" x14ac:dyDescent="0.15">
      <c r="F28" s="39"/>
    </row>
    <row r="29" spans="1:11" x14ac:dyDescent="0.15">
      <c r="F29" s="39"/>
    </row>
    <row r="30" spans="1:11" x14ac:dyDescent="0.15">
      <c r="F30" s="39"/>
    </row>
    <row r="31" spans="1:11" x14ac:dyDescent="0.15">
      <c r="F31" s="39"/>
    </row>
    <row r="32" spans="1:11" x14ac:dyDescent="0.15">
      <c r="F32" s="39"/>
    </row>
    <row r="33" spans="6:6" x14ac:dyDescent="0.15">
      <c r="F33" s="39"/>
    </row>
    <row r="34" spans="6:6" x14ac:dyDescent="0.15">
      <c r="F34" s="39"/>
    </row>
  </sheetData>
  <mergeCells count="2">
    <mergeCell ref="A1:C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B25" zoomScale="75" zoomScaleNormal="75" zoomScalePageLayoutView="75" workbookViewId="0">
      <selection activeCell="O66" sqref="O6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628.26715087890602</v>
      </c>
      <c r="E2">
        <v>536.56121826171898</v>
      </c>
      <c r="F2">
        <v>467.43429565429699</v>
      </c>
      <c r="G2">
        <v>465.83532714843801</v>
      </c>
      <c r="I2" s="7">
        <f t="shared" ref="I2:I33" si="0">D2-F2</f>
        <v>160.83285522460903</v>
      </c>
      <c r="J2" s="7">
        <f t="shared" ref="J2:J33" si="1">E2-G2</f>
        <v>70.725891113280966</v>
      </c>
      <c r="K2" s="7">
        <f t="shared" ref="K2:K65" si="2">I2-0.7*J2</f>
        <v>111.32473144531235</v>
      </c>
      <c r="L2" s="8">
        <f t="shared" ref="L2:L65" si="3">K2/J2</f>
        <v>1.5740308067240132</v>
      </c>
      <c r="M2" s="8"/>
      <c r="N2" s="18">
        <f>LINEST(V64:V104,U64:U104)</f>
        <v>-1.5425184495303037E-3</v>
      </c>
      <c r="O2" s="9">
        <f>AVERAGE(M38:M45)</f>
        <v>1.537861445085134</v>
      </c>
    </row>
    <row r="3" spans="1:16" x14ac:dyDescent="0.15">
      <c r="A3" s="6">
        <v>1</v>
      </c>
      <c r="B3" s="6">
        <v>1</v>
      </c>
      <c r="C3" s="6" t="s">
        <v>7</v>
      </c>
      <c r="D3">
        <v>625.21026611328102</v>
      </c>
      <c r="E3">
        <v>535.54241943359398</v>
      </c>
      <c r="F3">
        <v>468.07760620117199</v>
      </c>
      <c r="G3">
        <v>466.848388671875</v>
      </c>
      <c r="I3" s="7">
        <f t="shared" si="0"/>
        <v>157.13265991210903</v>
      </c>
      <c r="J3" s="7">
        <f t="shared" si="1"/>
        <v>68.694030761718977</v>
      </c>
      <c r="K3" s="7">
        <f t="shared" si="2"/>
        <v>109.04683837890576</v>
      </c>
      <c r="L3" s="8">
        <f t="shared" si="3"/>
        <v>1.5874281530684924</v>
      </c>
      <c r="M3" s="8"/>
      <c r="N3" s="18"/>
    </row>
    <row r="4" spans="1:16" ht="15" x14ac:dyDescent="0.15">
      <c r="A4" s="6">
        <v>1.5</v>
      </c>
      <c r="B4" s="6">
        <v>2</v>
      </c>
      <c r="D4">
        <v>623.35955810546898</v>
      </c>
      <c r="E4">
        <v>534.29504394531295</v>
      </c>
      <c r="F4">
        <v>467.28701782226602</v>
      </c>
      <c r="G4">
        <v>466.18685913085898</v>
      </c>
      <c r="I4" s="7">
        <f t="shared" si="0"/>
        <v>156.07254028320295</v>
      </c>
      <c r="J4" s="7">
        <f t="shared" si="1"/>
        <v>68.108184814453978</v>
      </c>
      <c r="K4" s="7">
        <f t="shared" si="2"/>
        <v>108.39681091308518</v>
      </c>
      <c r="L4" s="8">
        <f t="shared" si="3"/>
        <v>1.5915386852312809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621.36920166015602</v>
      </c>
      <c r="E5">
        <v>533.74755859375</v>
      </c>
      <c r="F5">
        <v>466.56887817382801</v>
      </c>
      <c r="G5">
        <v>465.07046508789102</v>
      </c>
      <c r="I5" s="7">
        <f t="shared" si="0"/>
        <v>154.80032348632801</v>
      </c>
      <c r="J5" s="7">
        <f t="shared" si="1"/>
        <v>68.677093505858977</v>
      </c>
      <c r="K5" s="7">
        <f t="shared" si="2"/>
        <v>106.72635803222673</v>
      </c>
      <c r="L5" s="8">
        <f t="shared" si="3"/>
        <v>1.5540313747133416</v>
      </c>
      <c r="M5" s="8"/>
      <c r="N5" s="18">
        <f>RSQ(V64:V104,U64:U104)</f>
        <v>0.66750434826294303</v>
      </c>
    </row>
    <row r="6" spans="1:16" x14ac:dyDescent="0.15">
      <c r="A6" s="6">
        <v>2.5</v>
      </c>
      <c r="B6" s="6">
        <v>4</v>
      </c>
      <c r="C6" s="6" t="s">
        <v>5</v>
      </c>
      <c r="D6">
        <v>623.16101074218795</v>
      </c>
      <c r="E6">
        <v>535.90759277343795</v>
      </c>
      <c r="F6">
        <v>466.96160888671898</v>
      </c>
      <c r="G6">
        <v>465.89666748046898</v>
      </c>
      <c r="I6" s="7">
        <f t="shared" si="0"/>
        <v>156.19940185546898</v>
      </c>
      <c r="J6" s="7">
        <f t="shared" si="1"/>
        <v>70.010925292968977</v>
      </c>
      <c r="K6" s="7">
        <f t="shared" si="2"/>
        <v>107.19175415039069</v>
      </c>
      <c r="L6" s="8">
        <f t="shared" si="3"/>
        <v>1.5310718106043328</v>
      </c>
      <c r="M6" s="8">
        <f t="shared" ref="M6:M37" si="4">L6+ABS($N$2)*A6</f>
        <v>1.5349281067281586</v>
      </c>
      <c r="P6" s="6">
        <f t="shared" ref="P6:P69" si="5">(M6-$O$2)/$O$2*100</f>
        <v>-0.19074139392401604</v>
      </c>
    </row>
    <row r="7" spans="1:16" x14ac:dyDescent="0.15">
      <c r="A7" s="6">
        <v>3</v>
      </c>
      <c r="B7" s="6">
        <v>5</v>
      </c>
      <c r="C7" s="6" t="s">
        <v>8</v>
      </c>
      <c r="D7">
        <v>624.52160644531295</v>
      </c>
      <c r="E7">
        <v>535.99591064453102</v>
      </c>
      <c r="F7">
        <v>467.50119018554699</v>
      </c>
      <c r="G7">
        <v>466.36065673828102</v>
      </c>
      <c r="I7" s="7">
        <f t="shared" si="0"/>
        <v>157.02041625976597</v>
      </c>
      <c r="J7" s="7">
        <f t="shared" si="1"/>
        <v>69.63525390625</v>
      </c>
      <c r="K7" s="7">
        <f t="shared" si="2"/>
        <v>108.27573852539098</v>
      </c>
      <c r="L7" s="8">
        <f t="shared" si="3"/>
        <v>1.5548983087095898</v>
      </c>
      <c r="M7" s="8">
        <f t="shared" si="4"/>
        <v>1.5595258640581806</v>
      </c>
      <c r="P7" s="6">
        <f t="shared" si="5"/>
        <v>1.4087367260739991</v>
      </c>
    </row>
    <row r="8" spans="1:16" x14ac:dyDescent="0.15">
      <c r="A8" s="6">
        <v>3.5</v>
      </c>
      <c r="B8" s="6">
        <v>6</v>
      </c>
      <c r="D8">
        <v>621.93902587890602</v>
      </c>
      <c r="E8">
        <v>534.51397705078102</v>
      </c>
      <c r="F8">
        <v>466.68765258789102</v>
      </c>
      <c r="G8">
        <v>465.03048706054699</v>
      </c>
      <c r="I8" s="7">
        <f t="shared" si="0"/>
        <v>155.251373291015</v>
      </c>
      <c r="J8" s="7">
        <f t="shared" si="1"/>
        <v>69.483489990234034</v>
      </c>
      <c r="K8" s="7">
        <f t="shared" si="2"/>
        <v>106.61293029785118</v>
      </c>
      <c r="L8" s="8">
        <f t="shared" si="3"/>
        <v>1.5343634914255995</v>
      </c>
      <c r="M8" s="8">
        <f t="shared" si="4"/>
        <v>1.5397623059989556</v>
      </c>
      <c r="P8" s="6">
        <f t="shared" si="5"/>
        <v>0.12360417252780201</v>
      </c>
    </row>
    <row r="9" spans="1:16" x14ac:dyDescent="0.15">
      <c r="A9" s="6">
        <v>4</v>
      </c>
      <c r="B9" s="6">
        <v>7</v>
      </c>
      <c r="D9">
        <v>623.02282714843795</v>
      </c>
      <c r="E9">
        <v>534.64398193359398</v>
      </c>
      <c r="F9">
        <v>466.46475219726602</v>
      </c>
      <c r="G9">
        <v>464.85629272460898</v>
      </c>
      <c r="I9" s="7">
        <f t="shared" si="0"/>
        <v>156.55807495117193</v>
      </c>
      <c r="J9" s="7">
        <f t="shared" si="1"/>
        <v>69.787689208985</v>
      </c>
      <c r="K9" s="7">
        <f t="shared" si="2"/>
        <v>107.70669250488243</v>
      </c>
      <c r="L9" s="8">
        <f t="shared" si="3"/>
        <v>1.5433480277924927</v>
      </c>
      <c r="M9" s="8">
        <f t="shared" si="4"/>
        <v>1.5495181015906139</v>
      </c>
      <c r="P9" s="6">
        <f t="shared" si="5"/>
        <v>0.75797833041029061</v>
      </c>
    </row>
    <row r="10" spans="1:16" x14ac:dyDescent="0.15">
      <c r="A10" s="6">
        <v>4.5</v>
      </c>
      <c r="B10" s="6">
        <v>8</v>
      </c>
      <c r="D10">
        <v>625.30523681640602</v>
      </c>
      <c r="E10">
        <v>535.13201904296898</v>
      </c>
      <c r="F10">
        <v>467.66152954101602</v>
      </c>
      <c r="G10">
        <v>465.82223510742199</v>
      </c>
      <c r="I10" s="7">
        <f t="shared" si="0"/>
        <v>157.64370727539</v>
      </c>
      <c r="J10" s="7">
        <f t="shared" si="1"/>
        <v>69.309783935546989</v>
      </c>
      <c r="K10" s="7">
        <f t="shared" si="2"/>
        <v>109.12685852050711</v>
      </c>
      <c r="L10" s="8">
        <f t="shared" si="3"/>
        <v>1.5744798544169043</v>
      </c>
      <c r="M10" s="8">
        <f t="shared" si="4"/>
        <v>1.5814211874397908</v>
      </c>
      <c r="P10" s="6">
        <f t="shared" si="5"/>
        <v>2.8324880953267773</v>
      </c>
    </row>
    <row r="11" spans="1:16" x14ac:dyDescent="0.15">
      <c r="A11" s="6">
        <v>5</v>
      </c>
      <c r="B11" s="6">
        <v>9</v>
      </c>
      <c r="D11">
        <v>619.47235107421898</v>
      </c>
      <c r="E11">
        <v>531.96142578125</v>
      </c>
      <c r="F11">
        <v>467.36895751953102</v>
      </c>
      <c r="G11">
        <v>466.17498779296898</v>
      </c>
      <c r="I11" s="7">
        <f t="shared" si="0"/>
        <v>152.10339355468795</v>
      </c>
      <c r="J11" s="7">
        <f t="shared" si="1"/>
        <v>65.786437988281023</v>
      </c>
      <c r="K11" s="7">
        <f t="shared" si="2"/>
        <v>106.05288696289125</v>
      </c>
      <c r="L11" s="8">
        <f t="shared" si="3"/>
        <v>1.6120782672833442</v>
      </c>
      <c r="M11" s="8">
        <f t="shared" si="4"/>
        <v>1.6197908595309958</v>
      </c>
      <c r="P11" s="6">
        <f t="shared" si="5"/>
        <v>5.3274899834247593</v>
      </c>
    </row>
    <row r="12" spans="1:16" x14ac:dyDescent="0.15">
      <c r="A12" s="6">
        <v>5.5</v>
      </c>
      <c r="B12" s="6">
        <v>10</v>
      </c>
      <c r="D12">
        <v>618.63024902343795</v>
      </c>
      <c r="E12">
        <v>530.968505859375</v>
      </c>
      <c r="F12">
        <v>465.98574829101602</v>
      </c>
      <c r="G12">
        <v>464.90301513671898</v>
      </c>
      <c r="I12" s="7">
        <f t="shared" si="0"/>
        <v>152.64450073242193</v>
      </c>
      <c r="J12" s="7">
        <f t="shared" si="1"/>
        <v>66.065490722656023</v>
      </c>
      <c r="K12" s="7">
        <f t="shared" si="2"/>
        <v>106.39865722656272</v>
      </c>
      <c r="L12" s="8">
        <f t="shared" si="3"/>
        <v>1.610502791438059</v>
      </c>
      <c r="M12" s="8">
        <f t="shared" si="4"/>
        <v>1.6189866429104756</v>
      </c>
      <c r="P12" s="6">
        <f t="shared" si="5"/>
        <v>5.2751955050703918</v>
      </c>
    </row>
    <row r="13" spans="1:16" x14ac:dyDescent="0.15">
      <c r="A13" s="6">
        <v>6</v>
      </c>
      <c r="B13" s="6">
        <v>11</v>
      </c>
      <c r="D13">
        <v>619.6201171875</v>
      </c>
      <c r="E13">
        <v>532.78771972656295</v>
      </c>
      <c r="F13">
        <v>466.96554565429699</v>
      </c>
      <c r="G13">
        <v>465.56256103515602</v>
      </c>
      <c r="I13" s="7">
        <f t="shared" si="0"/>
        <v>152.65457153320301</v>
      </c>
      <c r="J13" s="7">
        <f t="shared" si="1"/>
        <v>67.225158691406932</v>
      </c>
      <c r="K13" s="7">
        <f t="shared" si="2"/>
        <v>105.59696044921816</v>
      </c>
      <c r="L13" s="8">
        <f t="shared" si="3"/>
        <v>1.5707952573820567</v>
      </c>
      <c r="M13" s="8">
        <f t="shared" si="4"/>
        <v>1.5800503680792386</v>
      </c>
      <c r="P13" s="6">
        <f t="shared" si="5"/>
        <v>2.7433500676498896</v>
      </c>
    </row>
    <row r="14" spans="1:16" x14ac:dyDescent="0.15">
      <c r="A14" s="6">
        <v>6.5</v>
      </c>
      <c r="B14" s="6">
        <v>12</v>
      </c>
      <c r="D14">
        <v>617.78924560546898</v>
      </c>
      <c r="E14">
        <v>534.30017089843795</v>
      </c>
      <c r="F14">
        <v>467.40222167968801</v>
      </c>
      <c r="G14">
        <v>466.16665649414102</v>
      </c>
      <c r="I14" s="7">
        <f t="shared" si="0"/>
        <v>150.38702392578097</v>
      </c>
      <c r="J14" s="7">
        <f t="shared" si="1"/>
        <v>68.133514404296932</v>
      </c>
      <c r="K14" s="7">
        <f t="shared" si="2"/>
        <v>102.69356384277312</v>
      </c>
      <c r="L14" s="8">
        <f t="shared" si="3"/>
        <v>1.5072400820747418</v>
      </c>
      <c r="M14" s="8">
        <f t="shared" si="4"/>
        <v>1.5172664519966887</v>
      </c>
      <c r="P14" s="6">
        <f t="shared" si="5"/>
        <v>-1.3391969188293906</v>
      </c>
    </row>
    <row r="15" spans="1:16" x14ac:dyDescent="0.15">
      <c r="A15" s="6">
        <v>7</v>
      </c>
      <c r="B15" s="6">
        <v>13</v>
      </c>
      <c r="D15">
        <v>617.95428466796898</v>
      </c>
      <c r="E15">
        <v>532.796875</v>
      </c>
      <c r="F15">
        <v>466.40142822265602</v>
      </c>
      <c r="G15">
        <v>465.34878540039102</v>
      </c>
      <c r="I15" s="7">
        <f t="shared" si="0"/>
        <v>151.55285644531295</v>
      </c>
      <c r="J15" s="7">
        <f t="shared" si="1"/>
        <v>67.448089599608977</v>
      </c>
      <c r="K15" s="7">
        <f t="shared" si="2"/>
        <v>104.33919372558668</v>
      </c>
      <c r="L15" s="8">
        <f t="shared" si="3"/>
        <v>1.5469555082282356</v>
      </c>
      <c r="M15" s="8">
        <f t="shared" si="4"/>
        <v>1.5577531373749478</v>
      </c>
      <c r="P15" s="6">
        <f t="shared" si="5"/>
        <v>1.2934645285104096</v>
      </c>
    </row>
    <row r="16" spans="1:16" x14ac:dyDescent="0.15">
      <c r="A16" s="6">
        <v>7.5</v>
      </c>
      <c r="B16" s="6">
        <v>14</v>
      </c>
      <c r="D16">
        <v>618.93347167968795</v>
      </c>
      <c r="E16">
        <v>533.53430175781295</v>
      </c>
      <c r="F16">
        <v>466.46911621093801</v>
      </c>
      <c r="G16">
        <v>464.94616699218801</v>
      </c>
      <c r="I16" s="7">
        <f t="shared" si="0"/>
        <v>152.46435546874994</v>
      </c>
      <c r="J16" s="7">
        <f t="shared" si="1"/>
        <v>68.588134765624943</v>
      </c>
      <c r="K16" s="7">
        <f t="shared" si="2"/>
        <v>104.45266113281249</v>
      </c>
      <c r="L16" s="8">
        <f t="shared" si="3"/>
        <v>1.5228969484261607</v>
      </c>
      <c r="M16" s="8">
        <f t="shared" si="4"/>
        <v>1.534465836797638</v>
      </c>
      <c r="P16" s="6">
        <f t="shared" si="5"/>
        <v>-0.2208006643477553</v>
      </c>
    </row>
    <row r="17" spans="1:16" x14ac:dyDescent="0.15">
      <c r="A17" s="6">
        <v>8</v>
      </c>
      <c r="B17" s="6">
        <v>15</v>
      </c>
      <c r="D17">
        <v>621.73693847656295</v>
      </c>
      <c r="E17">
        <v>535.27069091796898</v>
      </c>
      <c r="F17">
        <v>467.54513549804699</v>
      </c>
      <c r="G17">
        <v>466.011474609375</v>
      </c>
      <c r="I17" s="7">
        <f t="shared" si="0"/>
        <v>154.19180297851597</v>
      </c>
      <c r="J17" s="7">
        <f t="shared" si="1"/>
        <v>69.259216308593977</v>
      </c>
      <c r="K17" s="7">
        <f t="shared" si="2"/>
        <v>105.71035156250019</v>
      </c>
      <c r="L17" s="8">
        <f t="shared" si="3"/>
        <v>1.5263001402079568</v>
      </c>
      <c r="M17" s="8">
        <f t="shared" si="4"/>
        <v>1.5386402878041991</v>
      </c>
      <c r="P17" s="6">
        <f t="shared" si="5"/>
        <v>5.064453118024731E-2</v>
      </c>
    </row>
    <row r="18" spans="1:16" x14ac:dyDescent="0.15">
      <c r="A18" s="6">
        <v>8.5</v>
      </c>
      <c r="B18" s="6">
        <v>16</v>
      </c>
      <c r="D18">
        <v>622.92333984375</v>
      </c>
      <c r="E18">
        <v>534.47790527343795</v>
      </c>
      <c r="F18">
        <v>467.10690307617199</v>
      </c>
      <c r="G18">
        <v>465.89349365234398</v>
      </c>
      <c r="I18" s="7">
        <f t="shared" si="0"/>
        <v>155.81643676757801</v>
      </c>
      <c r="J18" s="7">
        <f t="shared" si="1"/>
        <v>68.584411621093977</v>
      </c>
      <c r="K18" s="7">
        <f t="shared" si="2"/>
        <v>107.80734863281222</v>
      </c>
      <c r="L18" s="8">
        <f t="shared" si="3"/>
        <v>1.5718928847623845</v>
      </c>
      <c r="M18" s="8">
        <f t="shared" si="4"/>
        <v>1.5850042915833922</v>
      </c>
      <c r="P18" s="6">
        <f t="shared" si="5"/>
        <v>3.0654807459360169</v>
      </c>
    </row>
    <row r="19" spans="1:16" x14ac:dyDescent="0.15">
      <c r="A19" s="6">
        <v>9</v>
      </c>
      <c r="B19" s="6">
        <v>17</v>
      </c>
      <c r="D19">
        <v>622.018798828125</v>
      </c>
      <c r="E19">
        <v>533.34991455078102</v>
      </c>
      <c r="F19">
        <v>466.26089477539102</v>
      </c>
      <c r="G19">
        <v>464.62075805664102</v>
      </c>
      <c r="I19" s="7">
        <f t="shared" si="0"/>
        <v>155.75790405273398</v>
      </c>
      <c r="J19" s="7">
        <f t="shared" si="1"/>
        <v>68.72915649414</v>
      </c>
      <c r="K19" s="7">
        <f t="shared" si="2"/>
        <v>107.64749450683598</v>
      </c>
      <c r="L19" s="8">
        <f t="shared" si="3"/>
        <v>1.5662565932409522</v>
      </c>
      <c r="M19" s="8">
        <f t="shared" si="4"/>
        <v>1.5801392592867249</v>
      </c>
      <c r="P19" s="6">
        <f t="shared" si="5"/>
        <v>2.7491302507587405</v>
      </c>
    </row>
    <row r="20" spans="1:16" x14ac:dyDescent="0.15">
      <c r="A20" s="6">
        <v>9.5</v>
      </c>
      <c r="B20" s="6">
        <v>18</v>
      </c>
      <c r="D20">
        <v>622.67596435546898</v>
      </c>
      <c r="E20">
        <v>534.8359375</v>
      </c>
      <c r="F20">
        <v>466.39114379882801</v>
      </c>
      <c r="G20">
        <v>465.22802734375</v>
      </c>
      <c r="I20" s="7">
        <f t="shared" si="0"/>
        <v>156.28482055664097</v>
      </c>
      <c r="J20" s="7">
        <f t="shared" si="1"/>
        <v>69.60791015625</v>
      </c>
      <c r="K20" s="7">
        <f t="shared" si="2"/>
        <v>107.55928344726597</v>
      </c>
      <c r="L20" s="8">
        <f t="shared" si="3"/>
        <v>1.5452163871293638</v>
      </c>
      <c r="M20" s="8">
        <f t="shared" si="4"/>
        <v>1.5598703123999018</v>
      </c>
      <c r="P20" s="6">
        <f t="shared" si="5"/>
        <v>1.4311346048180191</v>
      </c>
    </row>
    <row r="21" spans="1:16" x14ac:dyDescent="0.15">
      <c r="A21" s="6">
        <v>10</v>
      </c>
      <c r="B21" s="6">
        <v>19</v>
      </c>
      <c r="D21">
        <v>624.27526855468795</v>
      </c>
      <c r="E21">
        <v>533.97509765625</v>
      </c>
      <c r="F21">
        <v>467.754150390625</v>
      </c>
      <c r="G21">
        <v>466.34997558593801</v>
      </c>
      <c r="I21" s="7">
        <f t="shared" si="0"/>
        <v>156.52111816406295</v>
      </c>
      <c r="J21" s="7">
        <f t="shared" si="1"/>
        <v>67.625122070311988</v>
      </c>
      <c r="K21" s="7">
        <f t="shared" si="2"/>
        <v>109.18353271484457</v>
      </c>
      <c r="L21" s="8">
        <f t="shared" si="3"/>
        <v>1.6145410074280233</v>
      </c>
      <c r="M21" s="8">
        <f t="shared" si="4"/>
        <v>1.6299661919233264</v>
      </c>
      <c r="P21" s="6">
        <f t="shared" si="5"/>
        <v>5.9891446744146428</v>
      </c>
    </row>
    <row r="22" spans="1:16" x14ac:dyDescent="0.15">
      <c r="A22" s="6">
        <v>10.5</v>
      </c>
      <c r="B22" s="6">
        <v>20</v>
      </c>
      <c r="D22">
        <v>624.21026611328102</v>
      </c>
      <c r="E22">
        <v>533.66986083984398</v>
      </c>
      <c r="F22">
        <v>467.16073608398398</v>
      </c>
      <c r="G22">
        <v>465.70428466796898</v>
      </c>
      <c r="I22" s="7">
        <f t="shared" si="0"/>
        <v>157.04953002929705</v>
      </c>
      <c r="J22" s="7">
        <f t="shared" si="1"/>
        <v>67.965576171875</v>
      </c>
      <c r="K22" s="7">
        <f t="shared" si="2"/>
        <v>109.47362670898454</v>
      </c>
      <c r="L22" s="8">
        <f t="shared" si="3"/>
        <v>1.6107216752219058</v>
      </c>
      <c r="M22" s="8">
        <f t="shared" si="4"/>
        <v>1.6269181189419739</v>
      </c>
      <c r="P22" s="6">
        <f t="shared" si="5"/>
        <v>5.790942619795624</v>
      </c>
    </row>
    <row r="23" spans="1:16" x14ac:dyDescent="0.15">
      <c r="A23" s="6">
        <v>11</v>
      </c>
      <c r="B23" s="6">
        <v>21</v>
      </c>
      <c r="D23">
        <v>620.64752197265602</v>
      </c>
      <c r="E23">
        <v>532.99847412109398</v>
      </c>
      <c r="F23">
        <v>466.20388793945301</v>
      </c>
      <c r="G23">
        <v>464.82067871093801</v>
      </c>
      <c r="I23" s="7">
        <f t="shared" si="0"/>
        <v>154.44363403320301</v>
      </c>
      <c r="J23" s="7">
        <f t="shared" si="1"/>
        <v>68.177795410155966</v>
      </c>
      <c r="K23" s="7">
        <f t="shared" si="2"/>
        <v>106.71917724609384</v>
      </c>
      <c r="L23" s="8">
        <f t="shared" si="3"/>
        <v>1.5653069537387334</v>
      </c>
      <c r="M23" s="8">
        <f t="shared" si="4"/>
        <v>1.5822746566835668</v>
      </c>
      <c r="P23" s="6">
        <f t="shared" si="5"/>
        <v>2.8879852434283606</v>
      </c>
    </row>
    <row r="24" spans="1:16" x14ac:dyDescent="0.15">
      <c r="A24" s="6">
        <v>11.5</v>
      </c>
      <c r="B24" s="6">
        <v>22</v>
      </c>
      <c r="D24">
        <v>622.90045166015602</v>
      </c>
      <c r="E24">
        <v>535.69885253906295</v>
      </c>
      <c r="F24">
        <v>467.96121215820301</v>
      </c>
      <c r="G24">
        <v>466.73712158203102</v>
      </c>
      <c r="I24" s="7">
        <f t="shared" si="0"/>
        <v>154.93923950195301</v>
      </c>
      <c r="J24" s="7">
        <f t="shared" si="1"/>
        <v>68.961730957031932</v>
      </c>
      <c r="K24" s="7">
        <f t="shared" si="2"/>
        <v>106.66602783203066</v>
      </c>
      <c r="L24" s="8">
        <f t="shared" si="3"/>
        <v>1.5467423214549414</v>
      </c>
      <c r="M24" s="8">
        <f t="shared" si="4"/>
        <v>1.5644812836245399</v>
      </c>
      <c r="P24" s="6">
        <f t="shared" si="5"/>
        <v>1.7309646863493753</v>
      </c>
    </row>
    <row r="25" spans="1:16" x14ac:dyDescent="0.15">
      <c r="A25" s="6">
        <v>12</v>
      </c>
      <c r="B25" s="6">
        <v>23</v>
      </c>
      <c r="D25">
        <v>621.80902099609398</v>
      </c>
      <c r="E25">
        <v>534.62213134765602</v>
      </c>
      <c r="F25">
        <v>466.99722290039102</v>
      </c>
      <c r="G25">
        <v>465.44973754882801</v>
      </c>
      <c r="I25" s="7">
        <f t="shared" si="0"/>
        <v>154.81179809570295</v>
      </c>
      <c r="J25" s="7">
        <f t="shared" si="1"/>
        <v>69.172393798828011</v>
      </c>
      <c r="K25" s="7">
        <f t="shared" si="2"/>
        <v>106.39112243652335</v>
      </c>
      <c r="L25" s="8">
        <f t="shared" si="3"/>
        <v>1.5380575485928309</v>
      </c>
      <c r="M25" s="8">
        <f t="shared" si="4"/>
        <v>1.5565677699871947</v>
      </c>
      <c r="P25" s="6">
        <f t="shared" si="5"/>
        <v>1.2163855828393657</v>
      </c>
    </row>
    <row r="26" spans="1:16" x14ac:dyDescent="0.15">
      <c r="A26" s="6">
        <v>12.5</v>
      </c>
      <c r="B26" s="6">
        <v>24</v>
      </c>
      <c r="D26">
        <v>623.44085693359398</v>
      </c>
      <c r="E26">
        <v>535.50225830078102</v>
      </c>
      <c r="F26">
        <v>466.53366088867199</v>
      </c>
      <c r="G26">
        <v>465.01940917968801</v>
      </c>
      <c r="I26" s="7">
        <f t="shared" si="0"/>
        <v>156.90719604492199</v>
      </c>
      <c r="J26" s="7">
        <f t="shared" si="1"/>
        <v>70.482849121093011</v>
      </c>
      <c r="K26" s="7">
        <f t="shared" si="2"/>
        <v>107.56920166015689</v>
      </c>
      <c r="L26" s="8">
        <f t="shared" si="3"/>
        <v>1.5261755590405788</v>
      </c>
      <c r="M26" s="8">
        <f t="shared" si="4"/>
        <v>1.5454570396597076</v>
      </c>
      <c r="P26" s="6">
        <f t="shared" si="5"/>
        <v>0.4939063007820651</v>
      </c>
    </row>
    <row r="27" spans="1:16" x14ac:dyDescent="0.15">
      <c r="A27" s="6">
        <v>13</v>
      </c>
      <c r="B27" s="6">
        <v>25</v>
      </c>
      <c r="D27">
        <v>626.74353027343795</v>
      </c>
      <c r="E27">
        <v>537.44592285156295</v>
      </c>
      <c r="F27">
        <v>467.50238037109398</v>
      </c>
      <c r="G27">
        <v>466.23910522460898</v>
      </c>
      <c r="I27" s="7">
        <f t="shared" si="0"/>
        <v>159.24114990234398</v>
      </c>
      <c r="J27" s="7">
        <f t="shared" si="1"/>
        <v>71.206817626953978</v>
      </c>
      <c r="K27" s="7">
        <f t="shared" si="2"/>
        <v>109.39637756347619</v>
      </c>
      <c r="L27" s="8">
        <f t="shared" si="3"/>
        <v>1.53631886958625</v>
      </c>
      <c r="M27" s="8">
        <f t="shared" si="4"/>
        <v>1.5563716094301439</v>
      </c>
      <c r="P27" s="6">
        <f t="shared" si="5"/>
        <v>1.203630171246354</v>
      </c>
    </row>
    <row r="28" spans="1:16" x14ac:dyDescent="0.15">
      <c r="A28" s="6">
        <v>13.5</v>
      </c>
      <c r="B28" s="6">
        <v>26</v>
      </c>
      <c r="D28">
        <v>625.94665527343795</v>
      </c>
      <c r="E28">
        <v>536.73284912109398</v>
      </c>
      <c r="F28">
        <v>467.44378662109398</v>
      </c>
      <c r="G28">
        <v>466.07681274414102</v>
      </c>
      <c r="I28" s="7">
        <f t="shared" si="0"/>
        <v>158.50286865234398</v>
      </c>
      <c r="J28" s="7">
        <f t="shared" si="1"/>
        <v>70.656036376952954</v>
      </c>
      <c r="K28" s="7">
        <f t="shared" si="2"/>
        <v>109.04364318847692</v>
      </c>
      <c r="L28" s="8">
        <f t="shared" si="3"/>
        <v>1.5433025793680877</v>
      </c>
      <c r="M28" s="8">
        <f t="shared" si="4"/>
        <v>1.5641265784367469</v>
      </c>
      <c r="P28" s="6">
        <f t="shared" si="5"/>
        <v>1.7078998524576994</v>
      </c>
    </row>
    <row r="29" spans="1:16" x14ac:dyDescent="0.15">
      <c r="A29" s="6">
        <v>14</v>
      </c>
      <c r="B29" s="6">
        <v>27</v>
      </c>
      <c r="D29">
        <v>625.24377441406295</v>
      </c>
      <c r="E29">
        <v>535.68713378906295</v>
      </c>
      <c r="F29">
        <v>466.41687011718801</v>
      </c>
      <c r="G29">
        <v>465.40023803710898</v>
      </c>
      <c r="I29" s="7">
        <f t="shared" si="0"/>
        <v>158.82690429687494</v>
      </c>
      <c r="J29" s="7">
        <f t="shared" si="1"/>
        <v>70.286895751953978</v>
      </c>
      <c r="K29" s="7">
        <f t="shared" si="2"/>
        <v>109.62607727050715</v>
      </c>
      <c r="L29" s="8">
        <f t="shared" si="3"/>
        <v>1.559694393922064</v>
      </c>
      <c r="M29" s="8">
        <f t="shared" si="4"/>
        <v>1.5812896522154882</v>
      </c>
      <c r="P29" s="6">
        <f t="shared" si="5"/>
        <v>2.823934969508914</v>
      </c>
    </row>
    <row r="30" spans="1:16" x14ac:dyDescent="0.15">
      <c r="A30" s="6">
        <v>14.5</v>
      </c>
      <c r="B30" s="6">
        <v>28</v>
      </c>
      <c r="D30">
        <v>625.03704833984398</v>
      </c>
      <c r="E30">
        <v>536.29406738281295</v>
      </c>
      <c r="F30">
        <v>467.78463745117199</v>
      </c>
      <c r="G30">
        <v>466.08312988281301</v>
      </c>
      <c r="I30" s="7">
        <f t="shared" si="0"/>
        <v>157.25241088867199</v>
      </c>
      <c r="J30" s="7">
        <f t="shared" si="1"/>
        <v>70.210937499999943</v>
      </c>
      <c r="K30" s="7">
        <f t="shared" si="2"/>
        <v>108.10475463867203</v>
      </c>
      <c r="L30" s="8">
        <f t="shared" si="3"/>
        <v>1.5397138749026407</v>
      </c>
      <c r="M30" s="8">
        <f t="shared" si="4"/>
        <v>1.56208039242083</v>
      </c>
      <c r="P30" s="6">
        <f t="shared" si="5"/>
        <v>1.5748458622912698</v>
      </c>
    </row>
    <row r="31" spans="1:16" x14ac:dyDescent="0.15">
      <c r="A31" s="6">
        <v>15</v>
      </c>
      <c r="B31" s="6">
        <v>29</v>
      </c>
      <c r="D31">
        <v>624.11633300781295</v>
      </c>
      <c r="E31">
        <v>534.766357421875</v>
      </c>
      <c r="F31">
        <v>467.66705322265602</v>
      </c>
      <c r="G31">
        <v>466.16784667968801</v>
      </c>
      <c r="I31" s="7">
        <f t="shared" si="0"/>
        <v>156.44927978515693</v>
      </c>
      <c r="J31" s="7">
        <f t="shared" si="1"/>
        <v>68.598510742186988</v>
      </c>
      <c r="K31" s="7">
        <f t="shared" si="2"/>
        <v>108.43032226562605</v>
      </c>
      <c r="L31" s="8">
        <f t="shared" si="3"/>
        <v>1.5806512574761062</v>
      </c>
      <c r="M31" s="8">
        <f t="shared" si="4"/>
        <v>1.6037890342190608</v>
      </c>
      <c r="P31" s="6">
        <f t="shared" si="5"/>
        <v>4.2869654704346374</v>
      </c>
    </row>
    <row r="32" spans="1:16" x14ac:dyDescent="0.15">
      <c r="A32" s="6">
        <v>15.5</v>
      </c>
      <c r="B32" s="6">
        <v>30</v>
      </c>
      <c r="D32">
        <v>622.18133544921898</v>
      </c>
      <c r="E32">
        <v>534.12341308593795</v>
      </c>
      <c r="F32">
        <v>466.95645141601602</v>
      </c>
      <c r="G32">
        <v>465.80718994140602</v>
      </c>
      <c r="I32" s="7">
        <f t="shared" si="0"/>
        <v>155.22488403320295</v>
      </c>
      <c r="J32" s="7">
        <f t="shared" si="1"/>
        <v>68.316223144531932</v>
      </c>
      <c r="K32" s="7">
        <f t="shared" si="2"/>
        <v>107.4035278320306</v>
      </c>
      <c r="L32" s="8">
        <f t="shared" si="3"/>
        <v>1.5721525999000905</v>
      </c>
      <c r="M32" s="8">
        <f t="shared" si="4"/>
        <v>1.5960616358678101</v>
      </c>
      <c r="P32" s="6">
        <f t="shared" si="5"/>
        <v>3.7844885811188438</v>
      </c>
    </row>
    <row r="33" spans="1:16" x14ac:dyDescent="0.15">
      <c r="A33" s="6">
        <v>16</v>
      </c>
      <c r="B33" s="6">
        <v>31</v>
      </c>
      <c r="D33">
        <v>622.64398193359398</v>
      </c>
      <c r="E33">
        <v>534.74505615234398</v>
      </c>
      <c r="F33">
        <v>467.02413940429699</v>
      </c>
      <c r="G33">
        <v>465.736328125</v>
      </c>
      <c r="I33" s="7">
        <f t="shared" si="0"/>
        <v>155.61984252929699</v>
      </c>
      <c r="J33" s="7">
        <f t="shared" si="1"/>
        <v>69.008728027343977</v>
      </c>
      <c r="K33" s="7">
        <f t="shared" si="2"/>
        <v>107.3137329101562</v>
      </c>
      <c r="L33" s="8">
        <f t="shared" si="3"/>
        <v>1.5550747851436166</v>
      </c>
      <c r="M33" s="8">
        <f t="shared" si="4"/>
        <v>1.5797550803361016</v>
      </c>
      <c r="P33" s="6">
        <f t="shared" si="5"/>
        <v>2.7241488747153282</v>
      </c>
    </row>
    <row r="34" spans="1:16" x14ac:dyDescent="0.15">
      <c r="A34" s="6">
        <v>16.5</v>
      </c>
      <c r="B34" s="6">
        <v>32</v>
      </c>
      <c r="D34">
        <v>621.68255615234398</v>
      </c>
      <c r="E34">
        <v>533.96496582031295</v>
      </c>
      <c r="F34">
        <v>467.775146484375</v>
      </c>
      <c r="G34">
        <v>466.15756225585898</v>
      </c>
      <c r="I34" s="7">
        <f t="shared" ref="I34:I65" si="6">D34-F34</f>
        <v>153.90740966796898</v>
      </c>
      <c r="J34" s="7">
        <f t="shared" ref="J34:J65" si="7">E34-G34</f>
        <v>67.807403564453978</v>
      </c>
      <c r="K34" s="7">
        <f t="shared" si="2"/>
        <v>106.4422271728512</v>
      </c>
      <c r="L34" s="8">
        <f t="shared" si="3"/>
        <v>1.5697729389044235</v>
      </c>
      <c r="M34" s="8">
        <f t="shared" si="4"/>
        <v>1.5952244933216735</v>
      </c>
      <c r="P34" s="6">
        <f t="shared" si="5"/>
        <v>3.7300530824715445</v>
      </c>
    </row>
    <row r="35" spans="1:16" x14ac:dyDescent="0.15">
      <c r="A35" s="6">
        <v>17</v>
      </c>
      <c r="B35" s="6">
        <v>33</v>
      </c>
      <c r="D35">
        <v>621.59368896484398</v>
      </c>
      <c r="E35">
        <v>534.02435302734398</v>
      </c>
      <c r="F35">
        <v>467.61361694335898</v>
      </c>
      <c r="G35">
        <v>466.23831176757801</v>
      </c>
      <c r="I35" s="7">
        <f t="shared" si="6"/>
        <v>153.980072021485</v>
      </c>
      <c r="J35" s="7">
        <f t="shared" si="7"/>
        <v>67.786041259765966</v>
      </c>
      <c r="K35" s="7">
        <f t="shared" si="2"/>
        <v>106.52984313964882</v>
      </c>
      <c r="L35" s="8">
        <f t="shared" si="3"/>
        <v>1.5715601790553158</v>
      </c>
      <c r="M35" s="8">
        <f t="shared" si="4"/>
        <v>1.5977829926973308</v>
      </c>
      <c r="P35" s="6">
        <f t="shared" si="5"/>
        <v>3.8964204352544671</v>
      </c>
    </row>
    <row r="36" spans="1:16" x14ac:dyDescent="0.15">
      <c r="A36" s="6">
        <v>17.5</v>
      </c>
      <c r="B36" s="6">
        <v>34</v>
      </c>
      <c r="D36">
        <v>622.04064941406295</v>
      </c>
      <c r="E36">
        <v>534.28137207031295</v>
      </c>
      <c r="F36">
        <v>466.75534057617199</v>
      </c>
      <c r="G36">
        <v>465.17657470703102</v>
      </c>
      <c r="I36" s="7">
        <f t="shared" si="6"/>
        <v>155.28530883789097</v>
      </c>
      <c r="J36" s="7">
        <f t="shared" si="7"/>
        <v>69.104797363281932</v>
      </c>
      <c r="K36" s="7">
        <f t="shared" si="2"/>
        <v>106.91195068359362</v>
      </c>
      <c r="L36" s="8">
        <f t="shared" si="3"/>
        <v>1.547098823277935</v>
      </c>
      <c r="M36" s="8">
        <f t="shared" si="4"/>
        <v>1.5740928961447154</v>
      </c>
      <c r="P36" s="6">
        <f t="shared" si="5"/>
        <v>2.3559632875493306</v>
      </c>
    </row>
    <row r="37" spans="1:16" x14ac:dyDescent="0.15">
      <c r="A37" s="6">
        <v>18</v>
      </c>
      <c r="B37" s="6">
        <v>35</v>
      </c>
      <c r="D37">
        <v>623.58404541015602</v>
      </c>
      <c r="E37">
        <v>535.90606689453102</v>
      </c>
      <c r="F37">
        <v>467.695556640625</v>
      </c>
      <c r="G37">
        <v>466.157958984375</v>
      </c>
      <c r="I37" s="7">
        <f t="shared" si="6"/>
        <v>155.88848876953102</v>
      </c>
      <c r="J37" s="7">
        <f t="shared" si="7"/>
        <v>69.748107910156023</v>
      </c>
      <c r="K37" s="7">
        <f t="shared" si="2"/>
        <v>107.06481323242181</v>
      </c>
      <c r="L37" s="8">
        <f t="shared" si="3"/>
        <v>1.5350210412923919</v>
      </c>
      <c r="M37" s="8">
        <f t="shared" si="4"/>
        <v>1.5627863733839373</v>
      </c>
      <c r="P37" s="6">
        <f t="shared" si="5"/>
        <v>1.6207525312804443</v>
      </c>
    </row>
    <row r="38" spans="1:16" x14ac:dyDescent="0.15">
      <c r="A38" s="6">
        <v>18.5</v>
      </c>
      <c r="B38" s="6">
        <v>36</v>
      </c>
      <c r="D38">
        <v>619.46472167968795</v>
      </c>
      <c r="E38">
        <v>533.92938232421898</v>
      </c>
      <c r="F38">
        <v>467.06848144531301</v>
      </c>
      <c r="G38">
        <v>465.83096313476602</v>
      </c>
      <c r="I38" s="7">
        <f t="shared" si="6"/>
        <v>152.39624023437494</v>
      </c>
      <c r="J38" s="7">
        <f t="shared" si="7"/>
        <v>68.098419189452954</v>
      </c>
      <c r="K38" s="7">
        <f t="shared" si="2"/>
        <v>104.72734680175788</v>
      </c>
      <c r="L38" s="8">
        <f t="shared" si="3"/>
        <v>1.5378822012064854</v>
      </c>
      <c r="M38" s="8">
        <f t="shared" ref="M38:M69" si="8">L38+ABS($N$2)*A38</f>
        <v>1.5664187925227961</v>
      </c>
      <c r="P38" s="6">
        <f t="shared" si="5"/>
        <v>1.8569519073989946</v>
      </c>
    </row>
    <row r="39" spans="1:16" x14ac:dyDescent="0.15">
      <c r="A39" s="6">
        <v>19</v>
      </c>
      <c r="B39" s="6">
        <v>37</v>
      </c>
      <c r="D39">
        <v>617.03045654296898</v>
      </c>
      <c r="E39">
        <v>534.00964355468795</v>
      </c>
      <c r="F39">
        <v>466.96514892578102</v>
      </c>
      <c r="G39">
        <v>465.51226806640602</v>
      </c>
      <c r="I39" s="7">
        <f t="shared" si="6"/>
        <v>150.06530761718795</v>
      </c>
      <c r="J39" s="7">
        <f t="shared" si="7"/>
        <v>68.497375488281932</v>
      </c>
      <c r="K39" s="7">
        <f t="shared" si="2"/>
        <v>102.11714477539061</v>
      </c>
      <c r="L39" s="8">
        <f t="shared" si="3"/>
        <v>1.4908183568706239</v>
      </c>
      <c r="M39" s="8">
        <f t="shared" si="8"/>
        <v>1.5201262074116997</v>
      </c>
      <c r="P39" s="6">
        <f t="shared" si="5"/>
        <v>-1.1532402824789278</v>
      </c>
    </row>
    <row r="40" spans="1:16" x14ac:dyDescent="0.15">
      <c r="A40" s="6">
        <v>19.5</v>
      </c>
      <c r="B40" s="6">
        <v>38</v>
      </c>
      <c r="D40">
        <v>615.70037841796898</v>
      </c>
      <c r="E40">
        <v>532.94921875</v>
      </c>
      <c r="F40">
        <v>467.93389892578102</v>
      </c>
      <c r="G40">
        <v>466.28503417968801</v>
      </c>
      <c r="I40" s="7">
        <f t="shared" si="6"/>
        <v>147.76647949218795</v>
      </c>
      <c r="J40" s="7">
        <f t="shared" si="7"/>
        <v>66.664184570311988</v>
      </c>
      <c r="K40" s="7">
        <f t="shared" si="2"/>
        <v>101.10155029296956</v>
      </c>
      <c r="L40" s="8">
        <f t="shared" si="3"/>
        <v>1.5165797188494194</v>
      </c>
      <c r="M40" s="8">
        <f t="shared" si="8"/>
        <v>1.5466588286152603</v>
      </c>
      <c r="P40" s="6">
        <f t="shared" si="5"/>
        <v>0.57205306487407626</v>
      </c>
    </row>
    <row r="41" spans="1:16" x14ac:dyDescent="0.15">
      <c r="A41" s="6">
        <v>20</v>
      </c>
      <c r="B41" s="6">
        <v>39</v>
      </c>
      <c r="D41">
        <v>615.43475341796898</v>
      </c>
      <c r="E41">
        <v>533.67346191406295</v>
      </c>
      <c r="F41">
        <v>466.49563598632801</v>
      </c>
      <c r="G41">
        <v>465.076416015625</v>
      </c>
      <c r="I41" s="7">
        <f t="shared" si="6"/>
        <v>148.93911743164097</v>
      </c>
      <c r="J41" s="7">
        <f t="shared" si="7"/>
        <v>68.597045898437955</v>
      </c>
      <c r="K41" s="7">
        <f t="shared" si="2"/>
        <v>100.9211853027344</v>
      </c>
      <c r="L41" s="8">
        <f t="shared" si="3"/>
        <v>1.4712176593166166</v>
      </c>
      <c r="M41" s="8">
        <f t="shared" si="8"/>
        <v>1.5020680283072227</v>
      </c>
      <c r="P41" s="6">
        <f t="shared" si="5"/>
        <v>-2.3274799490099563</v>
      </c>
    </row>
    <row r="42" spans="1:16" x14ac:dyDescent="0.15">
      <c r="A42" s="6">
        <v>20.5</v>
      </c>
      <c r="B42" s="6">
        <v>40</v>
      </c>
      <c r="D42">
        <v>614.65771484375</v>
      </c>
      <c r="E42">
        <v>533.88775634765602</v>
      </c>
      <c r="F42">
        <v>467.96435546875</v>
      </c>
      <c r="G42">
        <v>466.95962524414102</v>
      </c>
      <c r="I42" s="7">
        <f t="shared" si="6"/>
        <v>146.693359375</v>
      </c>
      <c r="J42" s="7">
        <f t="shared" si="7"/>
        <v>66.928131103515</v>
      </c>
      <c r="K42" s="7">
        <f t="shared" si="2"/>
        <v>99.843667602539512</v>
      </c>
      <c r="L42" s="8">
        <f t="shared" si="3"/>
        <v>1.4918042078317622</v>
      </c>
      <c r="M42" s="8">
        <f t="shared" si="8"/>
        <v>1.5234258360471333</v>
      </c>
      <c r="P42" s="6">
        <f t="shared" si="5"/>
        <v>-0.93868072992762608</v>
      </c>
    </row>
    <row r="43" spans="1:16" x14ac:dyDescent="0.15">
      <c r="A43" s="6">
        <v>21</v>
      </c>
      <c r="B43" s="6">
        <v>41</v>
      </c>
      <c r="D43">
        <v>613.44689941406295</v>
      </c>
      <c r="E43">
        <v>531.74554443359398</v>
      </c>
      <c r="F43">
        <v>467.32699584960898</v>
      </c>
      <c r="G43">
        <v>465.60885620117199</v>
      </c>
      <c r="I43" s="7">
        <f t="shared" si="6"/>
        <v>146.11990356445398</v>
      </c>
      <c r="J43" s="7">
        <f t="shared" si="7"/>
        <v>66.136688232421989</v>
      </c>
      <c r="K43" s="7">
        <f t="shared" si="2"/>
        <v>99.824221801758597</v>
      </c>
      <c r="L43" s="8">
        <f t="shared" si="3"/>
        <v>1.5093622688053205</v>
      </c>
      <c r="M43" s="8">
        <f t="shared" si="8"/>
        <v>1.541755156245457</v>
      </c>
      <c r="P43" s="6">
        <f t="shared" si="5"/>
        <v>0.25318998488237981</v>
      </c>
    </row>
    <row r="44" spans="1:16" x14ac:dyDescent="0.15">
      <c r="A44" s="6">
        <v>21.5</v>
      </c>
      <c r="B44" s="6">
        <v>42</v>
      </c>
      <c r="D44">
        <v>614.183837890625</v>
      </c>
      <c r="E44">
        <v>532.67498779296898</v>
      </c>
      <c r="F44">
        <v>467.51107788085898</v>
      </c>
      <c r="G44">
        <v>466.31195068359398</v>
      </c>
      <c r="I44" s="7">
        <f t="shared" si="6"/>
        <v>146.67276000976602</v>
      </c>
      <c r="J44" s="7">
        <f t="shared" si="7"/>
        <v>66.363037109375</v>
      </c>
      <c r="K44" s="7">
        <f t="shared" si="2"/>
        <v>100.21863403320353</v>
      </c>
      <c r="L44" s="8">
        <f t="shared" si="3"/>
        <v>1.5101574370086477</v>
      </c>
      <c r="M44" s="8">
        <f t="shared" si="8"/>
        <v>1.5433215836735492</v>
      </c>
      <c r="P44" s="6">
        <f t="shared" si="5"/>
        <v>0.35504749832082189</v>
      </c>
    </row>
    <row r="45" spans="1:16" x14ac:dyDescent="0.15">
      <c r="A45" s="6">
        <v>22</v>
      </c>
      <c r="B45" s="6">
        <v>43</v>
      </c>
      <c r="D45">
        <v>613.170654296875</v>
      </c>
      <c r="E45">
        <v>531.18890380859398</v>
      </c>
      <c r="F45">
        <v>467.19912719726602</v>
      </c>
      <c r="G45">
        <v>465.58908081054699</v>
      </c>
      <c r="I45" s="7">
        <f t="shared" si="6"/>
        <v>145.97152709960898</v>
      </c>
      <c r="J45" s="7">
        <f t="shared" si="7"/>
        <v>65.599822998046989</v>
      </c>
      <c r="K45" s="7">
        <f t="shared" si="2"/>
        <v>100.05165100097608</v>
      </c>
      <c r="L45" s="8">
        <f t="shared" si="3"/>
        <v>1.5251817219682859</v>
      </c>
      <c r="M45" s="8">
        <f t="shared" si="8"/>
        <v>1.5591171278579525</v>
      </c>
      <c r="P45" s="6">
        <f t="shared" si="5"/>
        <v>1.3821585059401655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614.58605957031295</v>
      </c>
      <c r="E46">
        <v>533.22906494140602</v>
      </c>
      <c r="F46">
        <v>467.21536254882801</v>
      </c>
      <c r="G46">
        <v>465.51306152343801</v>
      </c>
      <c r="I46" s="7">
        <f t="shared" si="6"/>
        <v>147.37069702148494</v>
      </c>
      <c r="J46" s="7">
        <f t="shared" si="7"/>
        <v>67.716003417968011</v>
      </c>
      <c r="K46" s="7">
        <f t="shared" si="2"/>
        <v>99.969494628907341</v>
      </c>
      <c r="L46" s="8">
        <f t="shared" si="3"/>
        <v>1.4763052983481459</v>
      </c>
      <c r="M46" s="8">
        <f t="shared" si="8"/>
        <v>1.5110119634625778</v>
      </c>
      <c r="P46" s="6">
        <f t="shared" si="5"/>
        <v>-1.7458973113842404</v>
      </c>
    </row>
    <row r="47" spans="1:16" x14ac:dyDescent="0.15">
      <c r="A47" s="6">
        <v>23</v>
      </c>
      <c r="B47" s="6">
        <v>45</v>
      </c>
      <c r="D47">
        <v>617.96649169921898</v>
      </c>
      <c r="E47">
        <v>534.01220703125</v>
      </c>
      <c r="F47">
        <v>467.89074707031301</v>
      </c>
      <c r="G47">
        <v>466.58908081054699</v>
      </c>
      <c r="I47" s="7">
        <f t="shared" si="6"/>
        <v>150.07574462890597</v>
      </c>
      <c r="J47" s="7">
        <f t="shared" si="7"/>
        <v>67.423126220703011</v>
      </c>
      <c r="K47" s="7">
        <f t="shared" si="2"/>
        <v>102.87955627441386</v>
      </c>
      <c r="L47" s="8">
        <f t="shared" si="3"/>
        <v>1.5258793538829347</v>
      </c>
      <c r="M47" s="8">
        <f t="shared" si="8"/>
        <v>1.5613572782221317</v>
      </c>
      <c r="P47" s="6">
        <f t="shared" si="5"/>
        <v>1.5278250984240622</v>
      </c>
    </row>
    <row r="48" spans="1:16" x14ac:dyDescent="0.15">
      <c r="A48" s="6">
        <v>23.5</v>
      </c>
      <c r="B48" s="6">
        <v>46</v>
      </c>
      <c r="D48">
        <v>616.177734375</v>
      </c>
      <c r="E48">
        <v>532.614013671875</v>
      </c>
      <c r="F48">
        <v>466.83493041992199</v>
      </c>
      <c r="G48">
        <v>465.18130493164102</v>
      </c>
      <c r="I48" s="7">
        <f t="shared" si="6"/>
        <v>149.34280395507801</v>
      </c>
      <c r="J48" s="7">
        <f t="shared" si="7"/>
        <v>67.432708740233977</v>
      </c>
      <c r="K48" s="7">
        <f t="shared" si="2"/>
        <v>102.13990783691423</v>
      </c>
      <c r="L48" s="8">
        <f t="shared" si="3"/>
        <v>1.5146938295238921</v>
      </c>
      <c r="M48" s="8">
        <f t="shared" si="8"/>
        <v>1.5509430130878543</v>
      </c>
      <c r="P48" s="6">
        <f t="shared" si="5"/>
        <v>0.85063371895614004</v>
      </c>
    </row>
    <row r="49" spans="1:22" x14ac:dyDescent="0.15">
      <c r="A49" s="6">
        <v>24</v>
      </c>
      <c r="B49" s="6">
        <v>47</v>
      </c>
      <c r="D49">
        <v>617.56829833984398</v>
      </c>
      <c r="E49">
        <v>532.73132324218795</v>
      </c>
      <c r="F49">
        <v>467.74108886718801</v>
      </c>
      <c r="G49">
        <v>466.61083984375</v>
      </c>
      <c r="I49" s="7">
        <f t="shared" si="6"/>
        <v>149.82720947265597</v>
      </c>
      <c r="J49" s="7">
        <f t="shared" si="7"/>
        <v>66.120483398437955</v>
      </c>
      <c r="K49" s="7">
        <f t="shared" si="2"/>
        <v>103.5428710937494</v>
      </c>
      <c r="L49" s="8">
        <f t="shared" si="3"/>
        <v>1.5659726876134048</v>
      </c>
      <c r="M49" s="8">
        <f t="shared" si="8"/>
        <v>1.6029931304021321</v>
      </c>
      <c r="P49" s="6">
        <f t="shared" si="5"/>
        <v>4.2352115351583235</v>
      </c>
    </row>
    <row r="50" spans="1:22" x14ac:dyDescent="0.15">
      <c r="A50" s="6">
        <v>24.5</v>
      </c>
      <c r="B50" s="6">
        <v>48</v>
      </c>
      <c r="D50">
        <v>614.11328125</v>
      </c>
      <c r="E50">
        <v>531.60589599609398</v>
      </c>
      <c r="F50">
        <v>466.90539550781301</v>
      </c>
      <c r="G50">
        <v>465.17855834960898</v>
      </c>
      <c r="I50" s="7">
        <f t="shared" si="6"/>
        <v>147.20788574218699</v>
      </c>
      <c r="J50" s="7">
        <f t="shared" si="7"/>
        <v>66.427337646485</v>
      </c>
      <c r="K50" s="7">
        <f t="shared" si="2"/>
        <v>100.70874938964749</v>
      </c>
      <c r="L50" s="8">
        <f t="shared" si="3"/>
        <v>1.5160738478727289</v>
      </c>
      <c r="M50" s="8">
        <f t="shared" si="8"/>
        <v>1.5538655498862213</v>
      </c>
      <c r="P50" s="6">
        <f t="shared" si="5"/>
        <v>1.0406727376016183</v>
      </c>
    </row>
    <row r="51" spans="1:22" x14ac:dyDescent="0.15">
      <c r="A51" s="6">
        <v>25</v>
      </c>
      <c r="B51" s="6">
        <v>49</v>
      </c>
      <c r="D51">
        <v>614.70495605468795</v>
      </c>
      <c r="E51">
        <v>532.12493896484398</v>
      </c>
      <c r="F51">
        <v>467.62588500976602</v>
      </c>
      <c r="G51">
        <v>466.39508056640602</v>
      </c>
      <c r="I51" s="7">
        <f t="shared" si="6"/>
        <v>147.07907104492193</v>
      </c>
      <c r="J51" s="7">
        <f t="shared" si="7"/>
        <v>65.729858398437955</v>
      </c>
      <c r="K51" s="7">
        <f t="shared" si="2"/>
        <v>101.06817016601536</v>
      </c>
      <c r="L51" s="8">
        <f t="shared" si="3"/>
        <v>1.5376295131105473</v>
      </c>
      <c r="M51" s="8">
        <f t="shared" si="8"/>
        <v>1.5761924743488049</v>
      </c>
      <c r="P51" s="6">
        <f t="shared" si="5"/>
        <v>2.4924891241778271</v>
      </c>
    </row>
    <row r="52" spans="1:22" x14ac:dyDescent="0.15">
      <c r="A52" s="6">
        <v>25.5</v>
      </c>
      <c r="B52" s="6">
        <v>50</v>
      </c>
      <c r="D52">
        <v>614.968505859375</v>
      </c>
      <c r="E52">
        <v>532.17419433593795</v>
      </c>
      <c r="F52">
        <v>467.17697143554699</v>
      </c>
      <c r="G52">
        <v>466.00909423828102</v>
      </c>
      <c r="I52" s="7">
        <f t="shared" si="6"/>
        <v>147.79153442382801</v>
      </c>
      <c r="J52" s="7">
        <f t="shared" si="7"/>
        <v>66.165100097656932</v>
      </c>
      <c r="K52" s="7">
        <f t="shared" si="2"/>
        <v>101.47596435546816</v>
      </c>
      <c r="L52" s="8">
        <f t="shared" si="3"/>
        <v>1.5336780901970051</v>
      </c>
      <c r="M52" s="8">
        <f t="shared" si="8"/>
        <v>1.5730123106600278</v>
      </c>
      <c r="P52" s="6">
        <f t="shared" si="5"/>
        <v>2.2856978232488214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614.46319580078102</v>
      </c>
      <c r="E53">
        <v>532.24938964843795</v>
      </c>
      <c r="F53">
        <v>466.76089477539102</v>
      </c>
      <c r="G53">
        <v>465.48416137695301</v>
      </c>
      <c r="I53" s="7">
        <f t="shared" si="6"/>
        <v>147.70230102539</v>
      </c>
      <c r="J53" s="7">
        <f t="shared" si="7"/>
        <v>66.765228271484943</v>
      </c>
      <c r="K53" s="7">
        <f t="shared" si="2"/>
        <v>100.96664123535055</v>
      </c>
      <c r="L53" s="8">
        <f t="shared" si="3"/>
        <v>1.5122638512489419</v>
      </c>
      <c r="M53" s="8">
        <f t="shared" si="8"/>
        <v>1.5523693309367299</v>
      </c>
      <c r="P53" s="6">
        <f t="shared" si="5"/>
        <v>0.94338055602874971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613.23211669921898</v>
      </c>
      <c r="E54">
        <v>532.50738525390602</v>
      </c>
      <c r="F54">
        <v>467.75692749023398</v>
      </c>
      <c r="G54">
        <v>466.01544189453102</v>
      </c>
      <c r="I54" s="7">
        <f t="shared" si="6"/>
        <v>145.475189208985</v>
      </c>
      <c r="J54" s="7">
        <f t="shared" si="7"/>
        <v>66.491943359375</v>
      </c>
      <c r="K54" s="7">
        <f t="shared" si="2"/>
        <v>98.930828857422512</v>
      </c>
      <c r="L54" s="8">
        <f t="shared" si="3"/>
        <v>1.4878618951279878</v>
      </c>
      <c r="M54" s="8">
        <f t="shared" si="8"/>
        <v>1.5287386340405409</v>
      </c>
      <c r="P54" s="6">
        <f t="shared" si="5"/>
        <v>-0.59321410740537084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612.34027099609398</v>
      </c>
      <c r="E55">
        <v>532.64959716796898</v>
      </c>
      <c r="F55">
        <v>466.77435302734398</v>
      </c>
      <c r="G55">
        <v>465.01583862304699</v>
      </c>
      <c r="I55" s="7">
        <f t="shared" si="6"/>
        <v>145.56591796875</v>
      </c>
      <c r="J55" s="7">
        <f t="shared" si="7"/>
        <v>67.633758544921989</v>
      </c>
      <c r="K55" s="7">
        <f t="shared" si="2"/>
        <v>98.222286987304614</v>
      </c>
      <c r="L55" s="8">
        <f t="shared" si="3"/>
        <v>1.4522671680602504</v>
      </c>
      <c r="M55" s="8">
        <f t="shared" si="8"/>
        <v>1.4939151661975685</v>
      </c>
      <c r="P55" s="6">
        <f t="shared" si="5"/>
        <v>-2.8576227740160767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611.8603515625</v>
      </c>
      <c r="E56">
        <v>532.85931396484398</v>
      </c>
      <c r="F56">
        <v>467.92874145507801</v>
      </c>
      <c r="G56">
        <v>466.46871948242199</v>
      </c>
      <c r="I56" s="7">
        <f t="shared" si="6"/>
        <v>143.93161010742199</v>
      </c>
      <c r="J56" s="7">
        <f t="shared" si="7"/>
        <v>66.390594482421989</v>
      </c>
      <c r="K56" s="7">
        <f t="shared" si="2"/>
        <v>97.458193969726608</v>
      </c>
      <c r="L56" s="8">
        <f t="shared" si="3"/>
        <v>1.4679518195236267</v>
      </c>
      <c r="M56" s="8">
        <f t="shared" si="8"/>
        <v>1.5103710768857102</v>
      </c>
      <c r="P56" s="6">
        <f t="shared" si="5"/>
        <v>-1.7875711942243289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612.183349609375</v>
      </c>
      <c r="E57">
        <v>531.73590087890602</v>
      </c>
      <c r="F57">
        <v>466.27038574218801</v>
      </c>
      <c r="G57">
        <v>464.59619140625</v>
      </c>
      <c r="I57" s="7">
        <f t="shared" si="6"/>
        <v>145.91296386718699</v>
      </c>
      <c r="J57" s="7">
        <f t="shared" si="7"/>
        <v>67.139709472656023</v>
      </c>
      <c r="K57" s="7">
        <f t="shared" si="2"/>
        <v>98.915167236327775</v>
      </c>
      <c r="L57" s="8">
        <f t="shared" si="3"/>
        <v>1.4732736857703106</v>
      </c>
      <c r="M57" s="8">
        <f t="shared" si="8"/>
        <v>1.5164642023571591</v>
      </c>
      <c r="P57" s="6">
        <f t="shared" si="5"/>
        <v>-1.3913634935291856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616.069091796875</v>
      </c>
      <c r="E58">
        <v>531.83953857421898</v>
      </c>
      <c r="F58">
        <v>467.88955688476602</v>
      </c>
      <c r="G58">
        <v>466.78622436523398</v>
      </c>
      <c r="I58" s="7">
        <f t="shared" si="6"/>
        <v>148.17953491210898</v>
      </c>
      <c r="J58" s="7">
        <f t="shared" si="7"/>
        <v>65.053314208985</v>
      </c>
      <c r="K58" s="7">
        <f t="shared" si="2"/>
        <v>102.64221496581948</v>
      </c>
      <c r="L58" s="8">
        <f t="shared" si="3"/>
        <v>1.5778168447510519</v>
      </c>
      <c r="M58" s="8">
        <f t="shared" si="8"/>
        <v>1.6217786205626656</v>
      </c>
      <c r="P58" s="6">
        <f t="shared" si="5"/>
        <v>5.4567448677332626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619.92584228515602</v>
      </c>
      <c r="E59">
        <v>525.11071777343795</v>
      </c>
      <c r="F59">
        <v>466.850341796875</v>
      </c>
      <c r="G59">
        <v>465.09658813476602</v>
      </c>
      <c r="I59" s="7">
        <f t="shared" si="6"/>
        <v>153.07550048828102</v>
      </c>
      <c r="J59" s="7">
        <f t="shared" si="7"/>
        <v>60.014129638671932</v>
      </c>
      <c r="K59" s="7">
        <f t="shared" si="2"/>
        <v>111.06560974121066</v>
      </c>
      <c r="L59" s="8">
        <f t="shared" si="3"/>
        <v>1.8506576769488323</v>
      </c>
      <c r="M59" s="8">
        <f t="shared" si="8"/>
        <v>1.8953907119852111</v>
      </c>
      <c r="P59" s="6">
        <f t="shared" si="5"/>
        <v>23.248470663121719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615.69934082031295</v>
      </c>
      <c r="E60">
        <v>523.20721435546898</v>
      </c>
      <c r="F60">
        <v>468.02493286132801</v>
      </c>
      <c r="G60">
        <v>466.66864013671898</v>
      </c>
      <c r="I60" s="7">
        <f t="shared" si="6"/>
        <v>147.67440795898494</v>
      </c>
      <c r="J60" s="7">
        <f t="shared" si="7"/>
        <v>56.53857421875</v>
      </c>
      <c r="K60" s="7">
        <f t="shared" si="2"/>
        <v>108.09740600585994</v>
      </c>
      <c r="L60" s="8">
        <f t="shared" si="3"/>
        <v>1.9119230985137114</v>
      </c>
      <c r="M60" s="8">
        <f t="shared" si="8"/>
        <v>1.9574273927748553</v>
      </c>
      <c r="P60" s="6">
        <f t="shared" si="5"/>
        <v>27.282428402806776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608.968017578125</v>
      </c>
      <c r="E61">
        <v>520.01165771484398</v>
      </c>
      <c r="F61">
        <v>466.37054443359398</v>
      </c>
      <c r="G61">
        <v>464.97586059570301</v>
      </c>
      <c r="I61" s="7">
        <f t="shared" si="6"/>
        <v>142.59747314453102</v>
      </c>
      <c r="J61" s="7">
        <f t="shared" si="7"/>
        <v>55.035797119140966</v>
      </c>
      <c r="K61" s="7">
        <f t="shared" si="2"/>
        <v>104.07241516113234</v>
      </c>
      <c r="L61" s="8">
        <f t="shared" si="3"/>
        <v>1.8909949634387484</v>
      </c>
      <c r="M61" s="8">
        <f t="shared" si="8"/>
        <v>1.9372705169246576</v>
      </c>
      <c r="P61" s="6">
        <f t="shared" si="5"/>
        <v>25.971720216798388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608.424072265625</v>
      </c>
      <c r="E62">
        <v>519.83544921875</v>
      </c>
      <c r="F62">
        <v>467.17419433593801</v>
      </c>
      <c r="G62">
        <v>465.69793701171898</v>
      </c>
      <c r="I62" s="7">
        <f t="shared" si="6"/>
        <v>141.24987792968699</v>
      </c>
      <c r="J62" s="7">
        <f t="shared" si="7"/>
        <v>54.137512207031023</v>
      </c>
      <c r="K62" s="7">
        <f t="shared" si="2"/>
        <v>103.35361938476527</v>
      </c>
      <c r="L62" s="8">
        <f t="shared" si="3"/>
        <v>1.9090943630642558</v>
      </c>
      <c r="M62" s="8">
        <f t="shared" si="8"/>
        <v>1.9561411757749301</v>
      </c>
      <c r="P62" s="6">
        <f t="shared" si="5"/>
        <v>27.198791674411254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606.73638916015602</v>
      </c>
      <c r="E63">
        <v>518.30828857421898</v>
      </c>
      <c r="F63">
        <v>468.06451416015602</v>
      </c>
      <c r="G63">
        <v>466.43310546875</v>
      </c>
      <c r="I63" s="7">
        <f t="shared" si="6"/>
        <v>138.671875</v>
      </c>
      <c r="J63" s="7">
        <f t="shared" si="7"/>
        <v>51.875183105468977</v>
      </c>
      <c r="K63" s="7">
        <f t="shared" si="2"/>
        <v>102.35924682617173</v>
      </c>
      <c r="L63" s="8">
        <f t="shared" si="3"/>
        <v>1.9731833354315511</v>
      </c>
      <c r="M63" s="8">
        <f t="shared" si="8"/>
        <v>2.0210014073669904</v>
      </c>
      <c r="P63" s="6">
        <f t="shared" si="5"/>
        <v>31.416351832340162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603.63586425781295</v>
      </c>
      <c r="E64">
        <v>517.17980957031295</v>
      </c>
      <c r="F64">
        <v>467.02139282226602</v>
      </c>
      <c r="G64">
        <v>465.29333496093801</v>
      </c>
      <c r="I64" s="7">
        <f t="shared" si="6"/>
        <v>136.61447143554693</v>
      </c>
      <c r="J64" s="7">
        <f t="shared" si="7"/>
        <v>51.886474609374943</v>
      </c>
      <c r="K64" s="7">
        <f t="shared" si="2"/>
        <v>100.29393920898448</v>
      </c>
      <c r="L64" s="8">
        <f t="shared" si="3"/>
        <v>1.9329495781712482</v>
      </c>
      <c r="M64" s="8">
        <f t="shared" si="8"/>
        <v>1.9815389093314528</v>
      </c>
      <c r="P64" s="6">
        <f t="shared" si="5"/>
        <v>28.850288539599706</v>
      </c>
      <c r="U64" s="18">
        <v>12.5</v>
      </c>
      <c r="V64" s="20">
        <f t="shared" ref="V64:V83" si="9">L26</f>
        <v>1.5261755590405788</v>
      </c>
    </row>
    <row r="65" spans="1:22" x14ac:dyDescent="0.15">
      <c r="A65" s="6">
        <v>32</v>
      </c>
      <c r="B65" s="6">
        <v>63</v>
      </c>
      <c r="D65">
        <v>606.157958984375</v>
      </c>
      <c r="E65">
        <v>519.18487548828102</v>
      </c>
      <c r="F65">
        <v>467.41488647460898</v>
      </c>
      <c r="G65">
        <v>466.31988525390602</v>
      </c>
      <c r="I65" s="7">
        <f t="shared" si="6"/>
        <v>138.74307250976602</v>
      </c>
      <c r="J65" s="7">
        <f t="shared" si="7"/>
        <v>52.864990234375</v>
      </c>
      <c r="K65" s="7">
        <f t="shared" si="2"/>
        <v>101.73757934570352</v>
      </c>
      <c r="L65" s="8">
        <f t="shared" si="3"/>
        <v>1.9244792989586055</v>
      </c>
      <c r="M65" s="8">
        <f t="shared" si="8"/>
        <v>1.9738398893435751</v>
      </c>
      <c r="P65" s="6">
        <f t="shared" si="5"/>
        <v>28.349656963687387</v>
      </c>
      <c r="U65" s="18">
        <v>13</v>
      </c>
      <c r="V65" s="20">
        <f t="shared" si="9"/>
        <v>1.53631886958625</v>
      </c>
    </row>
    <row r="66" spans="1:22" x14ac:dyDescent="0.15">
      <c r="A66" s="6">
        <v>32.5</v>
      </c>
      <c r="B66" s="6">
        <v>64</v>
      </c>
      <c r="D66">
        <v>604.46472167968795</v>
      </c>
      <c r="E66">
        <v>518.61553955078102</v>
      </c>
      <c r="F66">
        <v>467.79333496093801</v>
      </c>
      <c r="G66">
        <v>465.79611206054699</v>
      </c>
      <c r="I66" s="7">
        <f t="shared" ref="I66:I97" si="10">D66-F66</f>
        <v>136.67138671874994</v>
      </c>
      <c r="J66" s="7">
        <f t="shared" ref="J66:J97" si="11">E66-G66</f>
        <v>52.819427490234034</v>
      </c>
      <c r="K66" s="7">
        <f t="shared" ref="K66:K129" si="12">I66-0.7*J66</f>
        <v>99.697787475586125</v>
      </c>
      <c r="L66" s="8">
        <f t="shared" ref="L66:L129" si="13">K66/J66</f>
        <v>1.8875211681160231</v>
      </c>
      <c r="M66" s="8">
        <f t="shared" si="8"/>
        <v>1.937653017725758</v>
      </c>
      <c r="P66" s="6">
        <f t="shared" si="5"/>
        <v>25.9965924705585</v>
      </c>
      <c r="U66" s="18">
        <v>13.5</v>
      </c>
      <c r="V66" s="20">
        <f t="shared" si="9"/>
        <v>1.5433025793680877</v>
      </c>
    </row>
    <row r="67" spans="1:22" x14ac:dyDescent="0.15">
      <c r="A67" s="6">
        <v>33</v>
      </c>
      <c r="B67" s="6">
        <v>65</v>
      </c>
      <c r="D67">
        <v>604.29302978515602</v>
      </c>
      <c r="E67">
        <v>518.30572509765602</v>
      </c>
      <c r="F67">
        <v>466.83532714843801</v>
      </c>
      <c r="G67">
        <v>465.21258544921898</v>
      </c>
      <c r="I67" s="7">
        <f t="shared" si="10"/>
        <v>137.45770263671801</v>
      </c>
      <c r="J67" s="7">
        <f t="shared" si="11"/>
        <v>53.093139648437045</v>
      </c>
      <c r="K67" s="7">
        <f t="shared" si="12"/>
        <v>100.29250488281208</v>
      </c>
      <c r="L67" s="8">
        <f t="shared" si="13"/>
        <v>1.88899178965327</v>
      </c>
      <c r="M67" s="8">
        <f t="shared" si="8"/>
        <v>1.93989489848777</v>
      </c>
      <c r="P67" s="6">
        <f t="shared" si="5"/>
        <v>26.142371582791057</v>
      </c>
      <c r="U67" s="18">
        <v>14</v>
      </c>
      <c r="V67" s="20">
        <f t="shared" si="9"/>
        <v>1.559694393922064</v>
      </c>
    </row>
    <row r="68" spans="1:22" x14ac:dyDescent="0.15">
      <c r="A68" s="6">
        <v>33.5</v>
      </c>
      <c r="B68" s="6">
        <v>66</v>
      </c>
      <c r="D68">
        <v>605.30926513671898</v>
      </c>
      <c r="E68">
        <v>518.75469970703102</v>
      </c>
      <c r="F68">
        <v>467.80166625976602</v>
      </c>
      <c r="G68">
        <v>466.27435302734398</v>
      </c>
      <c r="I68" s="7">
        <f t="shared" si="10"/>
        <v>137.50759887695295</v>
      </c>
      <c r="J68" s="7">
        <f t="shared" si="11"/>
        <v>52.480346679687045</v>
      </c>
      <c r="K68" s="7">
        <f t="shared" si="12"/>
        <v>100.77135620117203</v>
      </c>
      <c r="L68" s="8">
        <f t="shared" si="13"/>
        <v>1.9201732186760958</v>
      </c>
      <c r="M68" s="8">
        <f t="shared" si="8"/>
        <v>1.9718475867353611</v>
      </c>
      <c r="P68" s="6">
        <f t="shared" si="5"/>
        <v>28.220106761711694</v>
      </c>
      <c r="U68" s="18">
        <v>14.5</v>
      </c>
      <c r="V68" s="20">
        <f t="shared" si="9"/>
        <v>1.5397138749026407</v>
      </c>
    </row>
    <row r="69" spans="1:22" x14ac:dyDescent="0.15">
      <c r="A69" s="6">
        <v>34</v>
      </c>
      <c r="B69" s="6">
        <v>67</v>
      </c>
      <c r="D69">
        <v>603.66021728515602</v>
      </c>
      <c r="E69">
        <v>518.83190917968795</v>
      </c>
      <c r="F69">
        <v>466.95645141601602</v>
      </c>
      <c r="G69">
        <v>465.40814208984398</v>
      </c>
      <c r="I69" s="7">
        <f t="shared" si="10"/>
        <v>136.70376586914</v>
      </c>
      <c r="J69" s="7">
        <f t="shared" si="11"/>
        <v>53.423767089843977</v>
      </c>
      <c r="K69" s="7">
        <f t="shared" si="12"/>
        <v>99.307128906249218</v>
      </c>
      <c r="L69" s="8">
        <f t="shared" si="13"/>
        <v>1.8588567283030066</v>
      </c>
      <c r="M69" s="8">
        <f t="shared" si="8"/>
        <v>1.911302355587037</v>
      </c>
      <c r="P69" s="6">
        <f t="shared" si="5"/>
        <v>24.283131077600412</v>
      </c>
      <c r="U69" s="18">
        <v>15</v>
      </c>
      <c r="V69" s="20">
        <f t="shared" si="9"/>
        <v>1.5806512574761062</v>
      </c>
    </row>
    <row r="70" spans="1:22" x14ac:dyDescent="0.15">
      <c r="A70" s="6">
        <v>34.5</v>
      </c>
      <c r="B70" s="6">
        <v>68</v>
      </c>
      <c r="D70">
        <v>604.86340332031295</v>
      </c>
      <c r="E70">
        <v>519.89587402343795</v>
      </c>
      <c r="F70">
        <v>468.234375</v>
      </c>
      <c r="G70">
        <v>466.66943359375</v>
      </c>
      <c r="I70" s="7">
        <f t="shared" si="10"/>
        <v>136.62902832031295</v>
      </c>
      <c r="J70" s="7">
        <f t="shared" si="11"/>
        <v>53.226440429687955</v>
      </c>
      <c r="K70" s="7">
        <f t="shared" si="12"/>
        <v>99.370520019531398</v>
      </c>
      <c r="L70" s="8">
        <f t="shared" si="13"/>
        <v>1.8669390479117178</v>
      </c>
      <c r="M70" s="8">
        <f t="shared" ref="M70:M101" si="14">L70+ABS($N$2)*A70</f>
        <v>1.9201559344205132</v>
      </c>
      <c r="P70" s="6">
        <f t="shared" ref="P70:P133" si="15">(M70-$O$2)/$O$2*100</f>
        <v>24.858838262520841</v>
      </c>
      <c r="U70" s="18">
        <v>15.5</v>
      </c>
      <c r="V70" s="20">
        <f t="shared" si="9"/>
        <v>1.5721525999000905</v>
      </c>
    </row>
    <row r="71" spans="1:22" x14ac:dyDescent="0.15">
      <c r="A71" s="6">
        <v>35</v>
      </c>
      <c r="B71" s="6">
        <v>69</v>
      </c>
      <c r="D71">
        <v>604.8603515625</v>
      </c>
      <c r="E71">
        <v>518.817138671875</v>
      </c>
      <c r="F71">
        <v>467.38162231445301</v>
      </c>
      <c r="G71">
        <v>466.00674438476602</v>
      </c>
      <c r="I71" s="7">
        <f t="shared" si="10"/>
        <v>137.47872924804699</v>
      </c>
      <c r="J71" s="7">
        <f t="shared" si="11"/>
        <v>52.810394287108977</v>
      </c>
      <c r="K71" s="7">
        <f t="shared" si="12"/>
        <v>100.5114532470707</v>
      </c>
      <c r="L71" s="8">
        <f t="shared" si="13"/>
        <v>1.9032513315585216</v>
      </c>
      <c r="M71" s="8">
        <f t="shared" si="14"/>
        <v>1.9572394772920823</v>
      </c>
      <c r="P71" s="6">
        <f t="shared" si="15"/>
        <v>27.270209130168553</v>
      </c>
      <c r="U71" s="18">
        <v>16</v>
      </c>
      <c r="V71" s="20">
        <f t="shared" si="9"/>
        <v>1.5550747851436166</v>
      </c>
    </row>
    <row r="72" spans="1:22" x14ac:dyDescent="0.15">
      <c r="A72" s="6">
        <v>35.5</v>
      </c>
      <c r="B72" s="6">
        <v>70</v>
      </c>
      <c r="D72">
        <v>604.34027099609398</v>
      </c>
      <c r="E72">
        <v>520.20062255859398</v>
      </c>
      <c r="F72">
        <v>468.245849609375</v>
      </c>
      <c r="G72">
        <v>466.57955932617199</v>
      </c>
      <c r="I72" s="7">
        <f t="shared" si="10"/>
        <v>136.09442138671898</v>
      </c>
      <c r="J72" s="7">
        <f t="shared" si="11"/>
        <v>53.621063232421989</v>
      </c>
      <c r="K72" s="7">
        <f t="shared" si="12"/>
        <v>98.55967712402358</v>
      </c>
      <c r="L72" s="8">
        <f t="shared" si="13"/>
        <v>1.8380776355890953</v>
      </c>
      <c r="M72" s="8">
        <f t="shared" si="14"/>
        <v>1.8928370405474211</v>
      </c>
      <c r="P72" s="6">
        <f t="shared" si="15"/>
        <v>23.082417248755206</v>
      </c>
      <c r="U72" s="18">
        <v>16.5</v>
      </c>
      <c r="V72" s="20">
        <f t="shared" si="9"/>
        <v>1.5697729389044235</v>
      </c>
    </row>
    <row r="73" spans="1:22" x14ac:dyDescent="0.15">
      <c r="A73" s="6">
        <v>36</v>
      </c>
      <c r="B73" s="6">
        <v>71</v>
      </c>
      <c r="D73">
        <v>602.689697265625</v>
      </c>
      <c r="E73">
        <v>518.78668212890602</v>
      </c>
      <c r="F73">
        <v>467.46435546875</v>
      </c>
      <c r="G73">
        <v>465.54116821289102</v>
      </c>
      <c r="I73" s="7">
        <f t="shared" si="10"/>
        <v>135.225341796875</v>
      </c>
      <c r="J73" s="7">
        <f t="shared" si="11"/>
        <v>53.245513916015</v>
      </c>
      <c r="K73" s="7">
        <f t="shared" si="12"/>
        <v>97.953482055664495</v>
      </c>
      <c r="L73" s="8">
        <f t="shared" si="13"/>
        <v>1.8396569936420952</v>
      </c>
      <c r="M73" s="8">
        <f t="shared" si="14"/>
        <v>1.8951876578251861</v>
      </c>
      <c r="P73" s="6">
        <f t="shared" si="15"/>
        <v>23.235266992487151</v>
      </c>
      <c r="U73" s="18">
        <v>17</v>
      </c>
      <c r="V73" s="20">
        <f t="shared" si="9"/>
        <v>1.5715601790553158</v>
      </c>
    </row>
    <row r="74" spans="1:22" x14ac:dyDescent="0.15">
      <c r="A74" s="6">
        <v>36.5</v>
      </c>
      <c r="B74" s="6">
        <v>72</v>
      </c>
      <c r="D74">
        <v>606.00103759765602</v>
      </c>
      <c r="E74">
        <v>520.563720703125</v>
      </c>
      <c r="F74">
        <v>468.52651977539102</v>
      </c>
      <c r="G74">
        <v>466.55819702148398</v>
      </c>
      <c r="I74" s="7">
        <f t="shared" si="10"/>
        <v>137.474517822265</v>
      </c>
      <c r="J74" s="7">
        <f t="shared" si="11"/>
        <v>54.005523681641023</v>
      </c>
      <c r="K74" s="7">
        <f t="shared" si="12"/>
        <v>99.670651245116289</v>
      </c>
      <c r="L74" s="8">
        <f t="shared" si="13"/>
        <v>1.8455640173525243</v>
      </c>
      <c r="M74" s="8">
        <f t="shared" si="14"/>
        <v>1.9018659407603804</v>
      </c>
      <c r="P74" s="6">
        <f t="shared" si="15"/>
        <v>23.669524770165207</v>
      </c>
      <c r="U74" s="18">
        <v>17.5</v>
      </c>
      <c r="V74" s="20">
        <f t="shared" si="9"/>
        <v>1.547098823277935</v>
      </c>
    </row>
    <row r="75" spans="1:22" x14ac:dyDescent="0.15">
      <c r="A75" s="6">
        <v>37</v>
      </c>
      <c r="B75" s="6">
        <v>73</v>
      </c>
      <c r="D75">
        <v>605.78668212890602</v>
      </c>
      <c r="E75">
        <v>519.94921875</v>
      </c>
      <c r="F75">
        <v>467.22286987304699</v>
      </c>
      <c r="G75">
        <v>465.82183837890602</v>
      </c>
      <c r="I75" s="7">
        <f t="shared" si="10"/>
        <v>138.56381225585903</v>
      </c>
      <c r="J75" s="7">
        <f t="shared" si="11"/>
        <v>54.127380371093977</v>
      </c>
      <c r="K75" s="7">
        <f t="shared" si="12"/>
        <v>100.67464599609326</v>
      </c>
      <c r="L75" s="8">
        <f t="shared" si="13"/>
        <v>1.8599578495370384</v>
      </c>
      <c r="M75" s="8">
        <f t="shared" si="14"/>
        <v>1.9170310321696595</v>
      </c>
      <c r="P75" s="6">
        <f t="shared" si="15"/>
        <v>24.655640356699053</v>
      </c>
      <c r="U75" s="18">
        <v>18</v>
      </c>
      <c r="V75" s="20">
        <f t="shared" si="9"/>
        <v>1.5350210412923919</v>
      </c>
    </row>
    <row r="76" spans="1:22" x14ac:dyDescent="0.15">
      <c r="A76" s="6">
        <v>37.5</v>
      </c>
      <c r="B76" s="6">
        <v>74</v>
      </c>
      <c r="D76">
        <v>605.45147705078102</v>
      </c>
      <c r="E76">
        <v>521.29205322265602</v>
      </c>
      <c r="F76">
        <v>468.25692749023398</v>
      </c>
      <c r="G76">
        <v>466.62350463867199</v>
      </c>
      <c r="I76" s="7">
        <f t="shared" si="10"/>
        <v>137.19454956054705</v>
      </c>
      <c r="J76" s="7">
        <f t="shared" si="11"/>
        <v>54.668548583984034</v>
      </c>
      <c r="K76" s="7">
        <f t="shared" si="12"/>
        <v>98.926565551758216</v>
      </c>
      <c r="L76" s="8">
        <f t="shared" si="13"/>
        <v>1.8095700016579592</v>
      </c>
      <c r="M76" s="8">
        <f t="shared" si="14"/>
        <v>1.8674144435153457</v>
      </c>
      <c r="P76" s="6">
        <f t="shared" si="15"/>
        <v>21.429303627022659</v>
      </c>
      <c r="U76" s="18">
        <v>18.5</v>
      </c>
      <c r="V76" s="20">
        <f t="shared" si="9"/>
        <v>1.5378822012064854</v>
      </c>
    </row>
    <row r="77" spans="1:22" x14ac:dyDescent="0.15">
      <c r="A77" s="6">
        <v>38</v>
      </c>
      <c r="B77" s="6">
        <v>75</v>
      </c>
      <c r="D77">
        <v>604.70642089843795</v>
      </c>
      <c r="E77">
        <v>519.89434814453102</v>
      </c>
      <c r="F77">
        <v>466.82382202148398</v>
      </c>
      <c r="G77">
        <v>465.503173828125</v>
      </c>
      <c r="I77" s="7">
        <f t="shared" si="10"/>
        <v>137.88259887695398</v>
      </c>
      <c r="J77" s="7">
        <f t="shared" si="11"/>
        <v>54.391174316406023</v>
      </c>
      <c r="K77" s="7">
        <f t="shared" si="12"/>
        <v>99.808776855469773</v>
      </c>
      <c r="L77" s="8">
        <f t="shared" si="13"/>
        <v>1.8350178702680524</v>
      </c>
      <c r="M77" s="8">
        <f t="shared" si="14"/>
        <v>1.8936335713502039</v>
      </c>
      <c r="P77" s="6">
        <f t="shared" si="15"/>
        <v>23.134211954014809</v>
      </c>
      <c r="U77" s="18">
        <v>19</v>
      </c>
      <c r="V77" s="20">
        <f t="shared" si="9"/>
        <v>1.4908183568706239</v>
      </c>
    </row>
    <row r="78" spans="1:22" x14ac:dyDescent="0.15">
      <c r="A78" s="6">
        <v>38.5</v>
      </c>
      <c r="B78" s="6">
        <v>76</v>
      </c>
      <c r="D78">
        <v>605.41491699218795</v>
      </c>
      <c r="E78">
        <v>520.39611816406295</v>
      </c>
      <c r="F78">
        <v>468.53485107421898</v>
      </c>
      <c r="G78">
        <v>466.97979736328102</v>
      </c>
      <c r="I78" s="7">
        <f t="shared" si="10"/>
        <v>136.88006591796898</v>
      </c>
      <c r="J78" s="7">
        <f t="shared" si="11"/>
        <v>53.416320800781932</v>
      </c>
      <c r="K78" s="7">
        <f t="shared" si="12"/>
        <v>99.488641357421628</v>
      </c>
      <c r="L78" s="8">
        <f t="shared" si="13"/>
        <v>1.862513925818067</v>
      </c>
      <c r="M78" s="8">
        <f t="shared" si="14"/>
        <v>1.9219008861249836</v>
      </c>
      <c r="P78" s="6">
        <f t="shared" si="15"/>
        <v>24.972304381984792</v>
      </c>
      <c r="U78" s="18">
        <v>19.5</v>
      </c>
      <c r="V78" s="20">
        <f t="shared" si="9"/>
        <v>1.5165797188494194</v>
      </c>
    </row>
    <row r="79" spans="1:22" x14ac:dyDescent="0.15">
      <c r="A79" s="6">
        <v>39</v>
      </c>
      <c r="B79" s="6">
        <v>77</v>
      </c>
      <c r="D79">
        <v>605.09753417968795</v>
      </c>
      <c r="E79">
        <v>520.05944824218795</v>
      </c>
      <c r="F79">
        <v>466.96951293945301</v>
      </c>
      <c r="G79">
        <v>465.47586059570301</v>
      </c>
      <c r="I79" s="7">
        <f t="shared" si="10"/>
        <v>138.12802124023494</v>
      </c>
      <c r="J79" s="7">
        <f t="shared" si="11"/>
        <v>54.583587646484943</v>
      </c>
      <c r="K79" s="7">
        <f t="shared" si="12"/>
        <v>99.919509887695483</v>
      </c>
      <c r="L79" s="8">
        <f t="shared" si="13"/>
        <v>1.8305779117128089</v>
      </c>
      <c r="M79" s="8">
        <f t="shared" si="14"/>
        <v>1.8907361312444908</v>
      </c>
      <c r="P79" s="6">
        <f t="shared" si="15"/>
        <v>22.945804856940288</v>
      </c>
      <c r="U79" s="18">
        <v>20</v>
      </c>
      <c r="V79" s="20">
        <f t="shared" si="9"/>
        <v>1.4712176593166166</v>
      </c>
    </row>
    <row r="80" spans="1:22" x14ac:dyDescent="0.15">
      <c r="A80" s="6">
        <v>39.5</v>
      </c>
      <c r="B80" s="6">
        <v>78</v>
      </c>
      <c r="D80">
        <v>605.10308837890602</v>
      </c>
      <c r="E80">
        <v>521.88879394531295</v>
      </c>
      <c r="F80">
        <v>468.87451171875</v>
      </c>
      <c r="G80">
        <v>467.13616943359398</v>
      </c>
      <c r="I80" s="7">
        <f t="shared" si="10"/>
        <v>136.22857666015602</v>
      </c>
      <c r="J80" s="7">
        <f t="shared" si="11"/>
        <v>54.752624511718977</v>
      </c>
      <c r="K80" s="7">
        <f t="shared" si="12"/>
        <v>97.901739501952733</v>
      </c>
      <c r="L80" s="8">
        <f t="shared" si="13"/>
        <v>1.7880739119820335</v>
      </c>
      <c r="M80" s="8">
        <f t="shared" si="14"/>
        <v>1.8490033907384804</v>
      </c>
      <c r="P80" s="6">
        <f t="shared" si="15"/>
        <v>20.232118221555517</v>
      </c>
      <c r="U80" s="18">
        <v>20.5</v>
      </c>
      <c r="V80" s="20">
        <f t="shared" si="9"/>
        <v>1.4918042078317622</v>
      </c>
    </row>
    <row r="81" spans="1:22" x14ac:dyDescent="0.15">
      <c r="A81" s="6">
        <v>40</v>
      </c>
      <c r="B81" s="6">
        <v>79</v>
      </c>
      <c r="D81">
        <v>602.992919921875</v>
      </c>
      <c r="E81">
        <v>520.98577880859398</v>
      </c>
      <c r="F81">
        <v>467.22052001953102</v>
      </c>
      <c r="G81">
        <v>465.57403564453102</v>
      </c>
      <c r="I81" s="7">
        <f t="shared" si="10"/>
        <v>135.77239990234398</v>
      </c>
      <c r="J81" s="7">
        <f t="shared" si="11"/>
        <v>55.411743164062955</v>
      </c>
      <c r="K81" s="7">
        <f t="shared" si="12"/>
        <v>96.984179687499903</v>
      </c>
      <c r="L81" s="8">
        <f t="shared" si="13"/>
        <v>1.7502459614083856</v>
      </c>
      <c r="M81" s="8">
        <f t="shared" si="14"/>
        <v>1.8119466993895978</v>
      </c>
      <c r="P81" s="6">
        <f t="shared" si="15"/>
        <v>17.822493383940113</v>
      </c>
      <c r="U81" s="18">
        <v>21</v>
      </c>
      <c r="V81" s="20">
        <f t="shared" si="9"/>
        <v>1.5093622688053205</v>
      </c>
    </row>
    <row r="82" spans="1:22" x14ac:dyDescent="0.15">
      <c r="A82" s="6">
        <v>40.5</v>
      </c>
      <c r="B82" s="6">
        <v>80</v>
      </c>
      <c r="D82">
        <v>603.24426269531295</v>
      </c>
      <c r="E82">
        <v>521.56628417968795</v>
      </c>
      <c r="F82">
        <v>468.46951293945301</v>
      </c>
      <c r="G82">
        <v>466.51663208007801</v>
      </c>
      <c r="I82" s="7">
        <f t="shared" si="10"/>
        <v>134.77474975585994</v>
      </c>
      <c r="J82" s="7">
        <f t="shared" si="11"/>
        <v>55.049652099609943</v>
      </c>
      <c r="K82" s="7">
        <f t="shared" si="12"/>
        <v>96.239993286132986</v>
      </c>
      <c r="L82" s="8">
        <f t="shared" si="13"/>
        <v>1.7482398092542151</v>
      </c>
      <c r="M82" s="8">
        <f t="shared" si="14"/>
        <v>1.8107118064601924</v>
      </c>
      <c r="P82" s="6">
        <f t="shared" si="15"/>
        <v>17.742194021903821</v>
      </c>
      <c r="U82" s="18">
        <v>21.5</v>
      </c>
      <c r="V82" s="20">
        <f t="shared" si="9"/>
        <v>1.5101574370086477</v>
      </c>
    </row>
    <row r="83" spans="1:22" x14ac:dyDescent="0.15">
      <c r="A83" s="6">
        <v>41</v>
      </c>
      <c r="B83" s="6">
        <v>81</v>
      </c>
      <c r="D83">
        <v>602.40881347656295</v>
      </c>
      <c r="E83">
        <v>520.67950439453102</v>
      </c>
      <c r="F83">
        <v>467.71337890625</v>
      </c>
      <c r="G83">
        <v>465.96475219726602</v>
      </c>
      <c r="I83" s="7">
        <f t="shared" si="10"/>
        <v>134.69543457031295</v>
      </c>
      <c r="J83" s="7">
        <f t="shared" si="11"/>
        <v>54.714752197265</v>
      </c>
      <c r="K83" s="7">
        <f t="shared" si="12"/>
        <v>96.395108032227455</v>
      </c>
      <c r="L83" s="8">
        <f t="shared" si="13"/>
        <v>1.7617754656859419</v>
      </c>
      <c r="M83" s="8">
        <f t="shared" si="14"/>
        <v>1.8250187221166843</v>
      </c>
      <c r="P83" s="6">
        <f t="shared" si="15"/>
        <v>18.672506417875219</v>
      </c>
      <c r="U83" s="18">
        <v>22</v>
      </c>
      <c r="V83" s="20">
        <f t="shared" si="9"/>
        <v>1.5251817219682859</v>
      </c>
    </row>
    <row r="84" spans="1:22" x14ac:dyDescent="0.15">
      <c r="A84" s="6">
        <v>41.5</v>
      </c>
      <c r="B84" s="6">
        <v>82</v>
      </c>
      <c r="D84">
        <v>602.28594970703102</v>
      </c>
      <c r="E84">
        <v>522.48046875</v>
      </c>
      <c r="F84">
        <v>468.37213134765602</v>
      </c>
      <c r="G84">
        <v>467.35391235351602</v>
      </c>
      <c r="I84" s="7">
        <f t="shared" si="10"/>
        <v>133.913818359375</v>
      </c>
      <c r="J84" s="7">
        <f t="shared" si="11"/>
        <v>55.126556396483977</v>
      </c>
      <c r="K84" s="7">
        <f t="shared" si="12"/>
        <v>95.32522888183621</v>
      </c>
      <c r="L84" s="8">
        <f t="shared" si="13"/>
        <v>1.7292070303871936</v>
      </c>
      <c r="M84" s="8">
        <f t="shared" si="14"/>
        <v>1.7932215460427012</v>
      </c>
      <c r="P84" s="6">
        <f t="shared" si="15"/>
        <v>16.604883474624778</v>
      </c>
      <c r="U84" s="18">
        <v>65</v>
      </c>
      <c r="V84" s="20">
        <f t="shared" ref="V84:V104" si="16">L131</f>
        <v>1.4904781616452583</v>
      </c>
    </row>
    <row r="85" spans="1:22" x14ac:dyDescent="0.15">
      <c r="A85" s="6">
        <v>42</v>
      </c>
      <c r="B85" s="6">
        <v>83</v>
      </c>
      <c r="D85">
        <v>601.47131347656295</v>
      </c>
      <c r="E85">
        <v>520.67193603515602</v>
      </c>
      <c r="F85">
        <v>467.38955688476602</v>
      </c>
      <c r="G85">
        <v>465.607666015625</v>
      </c>
      <c r="I85" s="7">
        <f t="shared" si="10"/>
        <v>134.08175659179693</v>
      </c>
      <c r="J85" s="7">
        <f t="shared" si="11"/>
        <v>55.064270019531023</v>
      </c>
      <c r="K85" s="7">
        <f t="shared" si="12"/>
        <v>95.536767578125222</v>
      </c>
      <c r="L85" s="8">
        <f t="shared" si="13"/>
        <v>1.7350047053059781</v>
      </c>
      <c r="M85" s="8">
        <f t="shared" si="14"/>
        <v>1.7997904801862508</v>
      </c>
      <c r="P85" s="6">
        <f t="shared" si="15"/>
        <v>17.032030807340821</v>
      </c>
      <c r="U85" s="18">
        <v>65.5</v>
      </c>
      <c r="V85" s="20">
        <f t="shared" si="16"/>
        <v>1.4589794228055712</v>
      </c>
    </row>
    <row r="86" spans="1:22" x14ac:dyDescent="0.15">
      <c r="A86" s="6">
        <v>42.5</v>
      </c>
      <c r="B86" s="6">
        <v>84</v>
      </c>
      <c r="D86">
        <v>603.35040283203102</v>
      </c>
      <c r="E86">
        <v>521.41491699218795</v>
      </c>
      <c r="F86">
        <v>468.75772094726602</v>
      </c>
      <c r="G86">
        <v>467.32620239257801</v>
      </c>
      <c r="I86" s="7">
        <f t="shared" si="10"/>
        <v>134.592681884765</v>
      </c>
      <c r="J86" s="7">
        <f t="shared" si="11"/>
        <v>54.088714599609943</v>
      </c>
      <c r="K86" s="7">
        <f t="shared" si="12"/>
        <v>96.730581665038045</v>
      </c>
      <c r="L86" s="8">
        <f t="shared" si="13"/>
        <v>1.7883690226525666</v>
      </c>
      <c r="M86" s="8">
        <f t="shared" si="14"/>
        <v>1.8539260567576046</v>
      </c>
      <c r="P86" s="6">
        <f t="shared" si="15"/>
        <v>20.552216370504929</v>
      </c>
      <c r="U86" s="18">
        <v>66</v>
      </c>
      <c r="V86" s="20">
        <f t="shared" si="16"/>
        <v>1.5004401964710299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602.23004150390602</v>
      </c>
      <c r="E87">
        <v>521.48553466796898</v>
      </c>
      <c r="F87">
        <v>467.01583862304699</v>
      </c>
      <c r="G87">
        <v>465.79217529296898</v>
      </c>
      <c r="I87" s="7">
        <f t="shared" si="10"/>
        <v>135.21420288085903</v>
      </c>
      <c r="J87" s="7">
        <f t="shared" si="11"/>
        <v>55.693359375</v>
      </c>
      <c r="K87" s="7">
        <f t="shared" si="12"/>
        <v>96.228851318359034</v>
      </c>
      <c r="L87" s="8">
        <f t="shared" si="13"/>
        <v>1.7278334867613476</v>
      </c>
      <c r="M87" s="8">
        <f t="shared" si="14"/>
        <v>1.7941617800911507</v>
      </c>
      <c r="P87" s="6">
        <f t="shared" si="15"/>
        <v>16.666022535718632</v>
      </c>
      <c r="U87" s="18">
        <v>66.5</v>
      </c>
      <c r="V87" s="20">
        <f t="shared" si="16"/>
        <v>1.4861527497102693</v>
      </c>
    </row>
    <row r="88" spans="1:22" x14ac:dyDescent="0.15">
      <c r="A88" s="6">
        <v>43.5</v>
      </c>
      <c r="B88" s="6">
        <v>86</v>
      </c>
      <c r="D88">
        <v>602.24426269531295</v>
      </c>
      <c r="E88">
        <v>521.42303466796898</v>
      </c>
      <c r="F88">
        <v>468.30523681640602</v>
      </c>
      <c r="G88">
        <v>466.63461303710898</v>
      </c>
      <c r="I88" s="7">
        <f t="shared" si="10"/>
        <v>133.93902587890693</v>
      </c>
      <c r="J88" s="7">
        <f t="shared" si="11"/>
        <v>54.78842163086</v>
      </c>
      <c r="K88" s="7">
        <f t="shared" si="12"/>
        <v>95.587130737304932</v>
      </c>
      <c r="L88" s="8">
        <f t="shared" si="13"/>
        <v>1.7446593256752034</v>
      </c>
      <c r="M88" s="8">
        <f t="shared" si="14"/>
        <v>1.8117588782297716</v>
      </c>
      <c r="P88" s="6">
        <f t="shared" si="15"/>
        <v>17.810280244685824</v>
      </c>
      <c r="U88" s="18">
        <v>67</v>
      </c>
      <c r="V88" s="20">
        <f t="shared" si="16"/>
        <v>1.5261880586984735</v>
      </c>
    </row>
    <row r="89" spans="1:22" x14ac:dyDescent="0.15">
      <c r="A89" s="6">
        <v>44</v>
      </c>
      <c r="B89" s="6">
        <v>87</v>
      </c>
      <c r="D89">
        <v>603.45861816406295</v>
      </c>
      <c r="E89">
        <v>521.53479003906295</v>
      </c>
      <c r="F89">
        <v>467.77947998046898</v>
      </c>
      <c r="G89">
        <v>466.22802734375</v>
      </c>
      <c r="I89" s="7">
        <f t="shared" si="10"/>
        <v>135.67913818359398</v>
      </c>
      <c r="J89" s="7">
        <f t="shared" si="11"/>
        <v>55.306762695312955</v>
      </c>
      <c r="K89" s="7">
        <f t="shared" si="12"/>
        <v>96.964404296874903</v>
      </c>
      <c r="L89" s="8">
        <f t="shared" si="13"/>
        <v>1.753210630516479</v>
      </c>
      <c r="M89" s="8">
        <f t="shared" si="14"/>
        <v>1.8210814422958124</v>
      </c>
      <c r="P89" s="6">
        <f t="shared" si="15"/>
        <v>18.416483364988689</v>
      </c>
      <c r="U89" s="18">
        <v>67.5</v>
      </c>
      <c r="V89" s="20">
        <f t="shared" si="16"/>
        <v>1.4822121487670399</v>
      </c>
    </row>
    <row r="90" spans="1:22" x14ac:dyDescent="0.15">
      <c r="A90" s="6">
        <v>44.5</v>
      </c>
      <c r="B90" s="6">
        <v>88</v>
      </c>
      <c r="D90">
        <v>603.347900390625</v>
      </c>
      <c r="E90">
        <v>521.85931396484398</v>
      </c>
      <c r="F90">
        <v>468.511474609375</v>
      </c>
      <c r="G90">
        <v>466.78662109375</v>
      </c>
      <c r="I90" s="7">
        <f t="shared" si="10"/>
        <v>134.83642578125</v>
      </c>
      <c r="J90" s="7">
        <f t="shared" si="11"/>
        <v>55.072692871093977</v>
      </c>
      <c r="K90" s="7">
        <f t="shared" si="12"/>
        <v>96.285540771484222</v>
      </c>
      <c r="L90" s="8">
        <f t="shared" si="13"/>
        <v>1.7483354408845631</v>
      </c>
      <c r="M90" s="8">
        <f t="shared" si="14"/>
        <v>1.8169775118886615</v>
      </c>
      <c r="P90" s="6">
        <f t="shared" si="15"/>
        <v>18.149623797095455</v>
      </c>
      <c r="U90" s="18">
        <v>68</v>
      </c>
      <c r="V90" s="20">
        <f t="shared" si="16"/>
        <v>1.4847952733799474</v>
      </c>
    </row>
    <row r="91" spans="1:22" x14ac:dyDescent="0.15">
      <c r="A91" s="6">
        <v>45</v>
      </c>
      <c r="B91" s="6">
        <v>89</v>
      </c>
      <c r="D91">
        <v>601.74505615234398</v>
      </c>
      <c r="E91">
        <v>521.69830322265602</v>
      </c>
      <c r="F91">
        <v>467.14489746093801</v>
      </c>
      <c r="G91">
        <v>465.47308349609398</v>
      </c>
      <c r="I91" s="7">
        <f t="shared" si="10"/>
        <v>134.60015869140597</v>
      </c>
      <c r="J91" s="7">
        <f t="shared" si="11"/>
        <v>56.225219726562045</v>
      </c>
      <c r="K91" s="7">
        <f t="shared" si="12"/>
        <v>95.24250488281254</v>
      </c>
      <c r="L91" s="8">
        <f t="shared" si="13"/>
        <v>1.6939463348654173</v>
      </c>
      <c r="M91" s="8">
        <f t="shared" si="14"/>
        <v>1.7633596650942811</v>
      </c>
      <c r="P91" s="6">
        <f t="shared" si="15"/>
        <v>14.663103801049113</v>
      </c>
      <c r="U91" s="18">
        <v>68.5</v>
      </c>
      <c r="V91" s="20">
        <f t="shared" si="16"/>
        <v>1.5060046341256772</v>
      </c>
    </row>
    <row r="92" spans="1:22" x14ac:dyDescent="0.15">
      <c r="A92" s="6">
        <v>45.5</v>
      </c>
      <c r="B92" s="6">
        <v>90</v>
      </c>
      <c r="D92">
        <v>601.08123779296898</v>
      </c>
      <c r="E92">
        <v>521.95935058593795</v>
      </c>
      <c r="F92">
        <v>468.88003540039102</v>
      </c>
      <c r="G92">
        <v>467.11044311523398</v>
      </c>
      <c r="I92" s="7">
        <f t="shared" si="10"/>
        <v>132.20120239257795</v>
      </c>
      <c r="J92" s="7">
        <f t="shared" si="11"/>
        <v>54.848907470703978</v>
      </c>
      <c r="K92" s="7">
        <f t="shared" si="12"/>
        <v>93.806967163085176</v>
      </c>
      <c r="L92" s="8">
        <f t="shared" si="13"/>
        <v>1.7102795933207888</v>
      </c>
      <c r="M92" s="8">
        <f t="shared" si="14"/>
        <v>1.7804641827744176</v>
      </c>
      <c r="P92" s="6">
        <f t="shared" si="15"/>
        <v>15.77533128648358</v>
      </c>
      <c r="U92" s="18">
        <v>69</v>
      </c>
      <c r="V92" s="20">
        <f t="shared" si="16"/>
        <v>1.4558047846518671</v>
      </c>
    </row>
    <row r="93" spans="1:22" x14ac:dyDescent="0.15">
      <c r="A93" s="6">
        <v>46</v>
      </c>
      <c r="B93" s="6">
        <v>91</v>
      </c>
      <c r="D93">
        <v>598.34991455078102</v>
      </c>
      <c r="E93">
        <v>520.588134765625</v>
      </c>
      <c r="F93">
        <v>467.06927490234398</v>
      </c>
      <c r="G93">
        <v>465.62310791015602</v>
      </c>
      <c r="I93" s="7">
        <f t="shared" si="10"/>
        <v>131.28063964843705</v>
      </c>
      <c r="J93" s="7">
        <f t="shared" si="11"/>
        <v>54.965026855468977</v>
      </c>
      <c r="K93" s="7">
        <f t="shared" si="12"/>
        <v>92.805120849608755</v>
      </c>
      <c r="L93" s="8">
        <f t="shared" si="13"/>
        <v>1.6884394706772479</v>
      </c>
      <c r="M93" s="8">
        <f t="shared" si="14"/>
        <v>1.7593953193556418</v>
      </c>
      <c r="P93" s="6">
        <f t="shared" si="15"/>
        <v>14.405320777012125</v>
      </c>
      <c r="U93" s="18">
        <v>69.5</v>
      </c>
      <c r="V93" s="20">
        <f t="shared" si="16"/>
        <v>1.4477174205905636</v>
      </c>
    </row>
    <row r="94" spans="1:22" x14ac:dyDescent="0.15">
      <c r="A94" s="6">
        <v>46.5</v>
      </c>
      <c r="B94" s="6">
        <v>92</v>
      </c>
      <c r="D94">
        <v>600.955810546875</v>
      </c>
      <c r="E94">
        <v>521.96954345703102</v>
      </c>
      <c r="F94">
        <v>468.25772094726602</v>
      </c>
      <c r="G94">
        <v>466.68051147460898</v>
      </c>
      <c r="I94" s="7">
        <f t="shared" si="10"/>
        <v>132.69808959960898</v>
      </c>
      <c r="J94" s="7">
        <f t="shared" si="11"/>
        <v>55.289031982422046</v>
      </c>
      <c r="K94" s="7">
        <f t="shared" si="12"/>
        <v>93.995767211913545</v>
      </c>
      <c r="L94" s="8">
        <f t="shared" si="13"/>
        <v>1.7000798140542137</v>
      </c>
      <c r="M94" s="8">
        <f t="shared" si="14"/>
        <v>1.7718069219573729</v>
      </c>
      <c r="P94" s="6">
        <f t="shared" si="15"/>
        <v>15.212389752009678</v>
      </c>
      <c r="U94" s="18">
        <v>70</v>
      </c>
      <c r="V94" s="20">
        <f t="shared" si="16"/>
        <v>1.4677894170984156</v>
      </c>
    </row>
    <row r="95" spans="1:22" x14ac:dyDescent="0.15">
      <c r="A95" s="6">
        <v>47</v>
      </c>
      <c r="B95" s="6">
        <v>93</v>
      </c>
      <c r="D95">
        <v>600.59777832031295</v>
      </c>
      <c r="E95">
        <v>523.21990966796898</v>
      </c>
      <c r="F95">
        <v>468.32028198242199</v>
      </c>
      <c r="G95">
        <v>466.90499877929699</v>
      </c>
      <c r="I95" s="7">
        <f t="shared" si="10"/>
        <v>132.27749633789097</v>
      </c>
      <c r="J95" s="7">
        <f t="shared" si="11"/>
        <v>56.314910888671989</v>
      </c>
      <c r="K95" s="7">
        <f t="shared" si="12"/>
        <v>92.857058715820585</v>
      </c>
      <c r="L95" s="8">
        <f t="shared" si="13"/>
        <v>1.6488893838327856</v>
      </c>
      <c r="M95" s="8">
        <f t="shared" si="14"/>
        <v>1.7213877509607098</v>
      </c>
      <c r="P95" s="6">
        <f t="shared" si="15"/>
        <v>11.933864813511601</v>
      </c>
      <c r="U95" s="18">
        <v>70.5</v>
      </c>
      <c r="V95" s="20">
        <f t="shared" si="16"/>
        <v>1.4536397016817852</v>
      </c>
    </row>
    <row r="96" spans="1:22" x14ac:dyDescent="0.15">
      <c r="A96" s="6">
        <v>47.5</v>
      </c>
      <c r="B96" s="6">
        <v>94</v>
      </c>
      <c r="D96">
        <v>601.66888427734398</v>
      </c>
      <c r="E96">
        <v>522.54644775390602</v>
      </c>
      <c r="F96">
        <v>467.39865112304699</v>
      </c>
      <c r="G96">
        <v>466.107666015625</v>
      </c>
      <c r="I96" s="7">
        <f t="shared" si="10"/>
        <v>134.27023315429699</v>
      </c>
      <c r="J96" s="7">
        <f t="shared" si="11"/>
        <v>56.438781738281023</v>
      </c>
      <c r="K96" s="7">
        <f t="shared" si="12"/>
        <v>94.763085937500279</v>
      </c>
      <c r="L96" s="8">
        <f t="shared" si="13"/>
        <v>1.6790420171884191</v>
      </c>
      <c r="M96" s="8">
        <f t="shared" si="14"/>
        <v>1.7523116435411086</v>
      </c>
      <c r="P96" s="6">
        <f t="shared" si="15"/>
        <v>13.94470217985749</v>
      </c>
      <c r="U96" s="18">
        <v>71</v>
      </c>
      <c r="V96" s="20">
        <f t="shared" si="16"/>
        <v>1.4592783500528255</v>
      </c>
    </row>
    <row r="97" spans="1:22" x14ac:dyDescent="0.15">
      <c r="A97" s="6">
        <v>48</v>
      </c>
      <c r="B97" s="6">
        <v>95</v>
      </c>
      <c r="D97">
        <v>602.21636962890602</v>
      </c>
      <c r="E97">
        <v>523.05584716796898</v>
      </c>
      <c r="F97">
        <v>468.51702880859398</v>
      </c>
      <c r="G97">
        <v>466.88162231445301</v>
      </c>
      <c r="I97" s="7">
        <f t="shared" si="10"/>
        <v>133.69934082031205</v>
      </c>
      <c r="J97" s="7">
        <f t="shared" si="11"/>
        <v>56.174224853515966</v>
      </c>
      <c r="K97" s="7">
        <f t="shared" si="12"/>
        <v>94.377383422850869</v>
      </c>
      <c r="L97" s="8">
        <f t="shared" si="13"/>
        <v>1.6800834131482234</v>
      </c>
      <c r="M97" s="8">
        <f t="shared" si="14"/>
        <v>1.754124298725678</v>
      </c>
      <c r="P97" s="6">
        <f t="shared" si="15"/>
        <v>14.06257074274802</v>
      </c>
      <c r="U97" s="18">
        <v>71.5</v>
      </c>
      <c r="V97" s="20">
        <f t="shared" si="16"/>
        <v>1.4338978844540839</v>
      </c>
    </row>
    <row r="98" spans="1:22" x14ac:dyDescent="0.15">
      <c r="A98" s="6">
        <v>48.5</v>
      </c>
      <c r="B98" s="6">
        <v>96</v>
      </c>
      <c r="D98">
        <v>601.35552978515602</v>
      </c>
      <c r="E98">
        <v>523.03759765625</v>
      </c>
      <c r="F98">
        <v>468.14053344726602</v>
      </c>
      <c r="G98">
        <v>466.57601928710898</v>
      </c>
      <c r="I98" s="7">
        <f t="shared" ref="I98:I129" si="17">D98-F98</f>
        <v>133.21499633789</v>
      </c>
      <c r="J98" s="7">
        <f t="shared" ref="J98:J129" si="18">E98-G98</f>
        <v>56.461578369141023</v>
      </c>
      <c r="K98" s="7">
        <f t="shared" si="12"/>
        <v>93.691891479491289</v>
      </c>
      <c r="L98" s="8">
        <f t="shared" si="13"/>
        <v>1.6593920004669658</v>
      </c>
      <c r="M98" s="8">
        <f t="shared" si="14"/>
        <v>1.7342041452691854</v>
      </c>
      <c r="P98" s="6">
        <f t="shared" si="15"/>
        <v>12.767255516519056</v>
      </c>
      <c r="U98" s="18">
        <v>72</v>
      </c>
      <c r="V98" s="20">
        <f t="shared" si="16"/>
        <v>1.4313036438243529</v>
      </c>
    </row>
    <row r="99" spans="1:22" x14ac:dyDescent="0.15">
      <c r="A99" s="6">
        <v>49</v>
      </c>
      <c r="B99" s="6">
        <v>97</v>
      </c>
      <c r="D99">
        <v>600.30322265625</v>
      </c>
      <c r="E99">
        <v>522.24224853515602</v>
      </c>
      <c r="F99">
        <v>467.67459106445301</v>
      </c>
      <c r="G99">
        <v>466.20309448242199</v>
      </c>
      <c r="I99" s="7">
        <f t="shared" si="17"/>
        <v>132.62863159179699</v>
      </c>
      <c r="J99" s="7">
        <f t="shared" si="18"/>
        <v>56.039154052734034</v>
      </c>
      <c r="K99" s="7">
        <f t="shared" si="12"/>
        <v>93.401223754883176</v>
      </c>
      <c r="L99" s="8">
        <f t="shared" si="13"/>
        <v>1.6667136635751254</v>
      </c>
      <c r="M99" s="8">
        <f t="shared" si="14"/>
        <v>1.7422970676021103</v>
      </c>
      <c r="P99" s="6">
        <f t="shared" si="15"/>
        <v>13.293500735734945</v>
      </c>
      <c r="U99" s="18">
        <v>72.5</v>
      </c>
      <c r="V99" s="20">
        <f t="shared" si="16"/>
        <v>1.413789445840034</v>
      </c>
    </row>
    <row r="100" spans="1:22" x14ac:dyDescent="0.15">
      <c r="A100" s="6">
        <v>49.5</v>
      </c>
      <c r="B100" s="6">
        <v>98</v>
      </c>
      <c r="D100">
        <v>603.61505126953102</v>
      </c>
      <c r="E100">
        <v>524.98272705078102</v>
      </c>
      <c r="F100">
        <v>469.19396972656301</v>
      </c>
      <c r="G100">
        <v>467.88677978515602</v>
      </c>
      <c r="I100" s="7">
        <f t="shared" si="17"/>
        <v>134.42108154296801</v>
      </c>
      <c r="J100" s="7">
        <f t="shared" si="18"/>
        <v>57.095947265625</v>
      </c>
      <c r="K100" s="7">
        <f t="shared" si="12"/>
        <v>94.453918457030511</v>
      </c>
      <c r="L100" s="8">
        <f t="shared" si="13"/>
        <v>1.654301627007021</v>
      </c>
      <c r="M100" s="8">
        <f t="shared" si="14"/>
        <v>1.730656290258771</v>
      </c>
      <c r="P100" s="6">
        <f t="shared" si="15"/>
        <v>12.536554953620293</v>
      </c>
      <c r="U100" s="18">
        <v>73</v>
      </c>
      <c r="V100" s="20">
        <f t="shared" si="16"/>
        <v>1.4468511005831779</v>
      </c>
    </row>
    <row r="101" spans="1:22" x14ac:dyDescent="0.15">
      <c r="A101" s="6">
        <v>50</v>
      </c>
      <c r="B101" s="6">
        <v>99</v>
      </c>
      <c r="D101">
        <v>602.83648681640602</v>
      </c>
      <c r="E101">
        <v>523.71661376953102</v>
      </c>
      <c r="F101">
        <v>468.12350463867199</v>
      </c>
      <c r="G101">
        <v>466.36224365234398</v>
      </c>
      <c r="I101" s="7">
        <f t="shared" si="17"/>
        <v>134.71298217773403</v>
      </c>
      <c r="J101" s="7">
        <f t="shared" si="18"/>
        <v>57.354370117187045</v>
      </c>
      <c r="K101" s="7">
        <f t="shared" si="12"/>
        <v>94.564923095703108</v>
      </c>
      <c r="L101" s="8">
        <f t="shared" si="13"/>
        <v>1.6487832209208657</v>
      </c>
      <c r="M101" s="8">
        <f t="shared" si="14"/>
        <v>1.725909143397381</v>
      </c>
      <c r="P101" s="6">
        <f t="shared" si="15"/>
        <v>12.22787000176319</v>
      </c>
      <c r="U101" s="18">
        <v>73.5</v>
      </c>
      <c r="V101" s="20">
        <f t="shared" si="16"/>
        <v>1.4336117633844878</v>
      </c>
    </row>
    <row r="102" spans="1:22" x14ac:dyDescent="0.15">
      <c r="A102" s="6">
        <v>50.5</v>
      </c>
      <c r="B102" s="6">
        <v>100</v>
      </c>
      <c r="D102">
        <v>601.84356689453102</v>
      </c>
      <c r="E102">
        <v>523.98223876953102</v>
      </c>
      <c r="F102">
        <v>467.34719848632801</v>
      </c>
      <c r="G102">
        <v>466.20626831054699</v>
      </c>
      <c r="I102" s="7">
        <f t="shared" si="17"/>
        <v>134.49636840820301</v>
      </c>
      <c r="J102" s="7">
        <f t="shared" si="18"/>
        <v>57.775970458984034</v>
      </c>
      <c r="K102" s="7">
        <f t="shared" si="12"/>
        <v>94.053189086914188</v>
      </c>
      <c r="L102" s="8">
        <f t="shared" si="13"/>
        <v>1.6278945786585075</v>
      </c>
      <c r="M102" s="8">
        <f t="shared" ref="M102:M133" si="19">L102+ABS($N$2)*A102</f>
        <v>1.7057917603597879</v>
      </c>
      <c r="P102" s="6">
        <f t="shared" si="15"/>
        <v>10.919729850263424</v>
      </c>
      <c r="U102" s="18">
        <v>74</v>
      </c>
      <c r="V102" s="20">
        <f t="shared" si="16"/>
        <v>1.4355544809870753</v>
      </c>
    </row>
    <row r="103" spans="1:22" x14ac:dyDescent="0.15">
      <c r="A103" s="6">
        <v>51</v>
      </c>
      <c r="B103" s="6">
        <v>101</v>
      </c>
      <c r="D103">
        <v>602.55865478515602</v>
      </c>
      <c r="E103">
        <v>524.35296630859398</v>
      </c>
      <c r="F103">
        <v>469.21258544921898</v>
      </c>
      <c r="G103">
        <v>467.93231201171898</v>
      </c>
      <c r="I103" s="7">
        <f t="shared" si="17"/>
        <v>133.34606933593705</v>
      </c>
      <c r="J103" s="7">
        <f t="shared" si="18"/>
        <v>56.420654296875</v>
      </c>
      <c r="K103" s="7">
        <f t="shared" si="12"/>
        <v>93.851611328124548</v>
      </c>
      <c r="L103" s="8">
        <f t="shared" si="13"/>
        <v>1.6634264968692991</v>
      </c>
      <c r="M103" s="8">
        <f t="shared" si="19"/>
        <v>1.7420949377953445</v>
      </c>
      <c r="P103" s="6">
        <f t="shared" si="15"/>
        <v>13.280357171507372</v>
      </c>
      <c r="U103" s="18">
        <v>74.5</v>
      </c>
      <c r="V103" s="20">
        <f t="shared" si="16"/>
        <v>1.407480899086182</v>
      </c>
    </row>
    <row r="104" spans="1:22" x14ac:dyDescent="0.15">
      <c r="A104" s="6">
        <v>51.5</v>
      </c>
      <c r="B104" s="6">
        <v>102</v>
      </c>
      <c r="D104">
        <v>602.36413574218795</v>
      </c>
      <c r="E104">
        <v>524.81414794921898</v>
      </c>
      <c r="F104">
        <v>467.95883178710898</v>
      </c>
      <c r="G104">
        <v>466.57363891601602</v>
      </c>
      <c r="I104" s="7">
        <f t="shared" si="17"/>
        <v>134.40530395507898</v>
      </c>
      <c r="J104" s="7">
        <f t="shared" si="18"/>
        <v>58.240509033202954</v>
      </c>
      <c r="K104" s="7">
        <f t="shared" si="12"/>
        <v>93.636947631836904</v>
      </c>
      <c r="L104" s="8">
        <f t="shared" si="13"/>
        <v>1.6077632078808655</v>
      </c>
      <c r="M104" s="8">
        <f t="shared" si="19"/>
        <v>1.6872029080316762</v>
      </c>
      <c r="P104" s="6">
        <f t="shared" si="15"/>
        <v>9.7109829642861492</v>
      </c>
      <c r="U104" s="18">
        <v>75</v>
      </c>
      <c r="V104" s="20">
        <f t="shared" si="16"/>
        <v>1.3817565389504398</v>
      </c>
    </row>
    <row r="105" spans="1:22" x14ac:dyDescent="0.15">
      <c r="A105" s="6">
        <v>52</v>
      </c>
      <c r="B105" s="6">
        <v>103</v>
      </c>
      <c r="D105">
        <v>603.58251953125</v>
      </c>
      <c r="E105">
        <v>524.56524658203102</v>
      </c>
      <c r="F105">
        <v>468.04434204101602</v>
      </c>
      <c r="G105">
        <v>466.40182495117199</v>
      </c>
      <c r="I105" s="7">
        <f t="shared" si="17"/>
        <v>135.53817749023398</v>
      </c>
      <c r="J105" s="7">
        <f t="shared" si="18"/>
        <v>58.163421630859034</v>
      </c>
      <c r="K105" s="7">
        <f t="shared" si="12"/>
        <v>94.823782348632648</v>
      </c>
      <c r="L105" s="8">
        <f t="shared" si="13"/>
        <v>1.6302992446084565</v>
      </c>
      <c r="M105" s="8">
        <f t="shared" si="19"/>
        <v>1.7105102039840323</v>
      </c>
      <c r="P105" s="6">
        <f t="shared" si="15"/>
        <v>11.226548363681795</v>
      </c>
      <c r="U105" s="18"/>
      <c r="V105" s="20"/>
    </row>
    <row r="106" spans="1:22" x14ac:dyDescent="0.15">
      <c r="A106" s="6">
        <v>52.5</v>
      </c>
      <c r="B106" s="6">
        <v>104</v>
      </c>
      <c r="D106">
        <v>606.1015625</v>
      </c>
      <c r="E106">
        <v>527.28948974609398</v>
      </c>
      <c r="F106">
        <v>468.76168823242199</v>
      </c>
      <c r="G106">
        <v>467.43469238281301</v>
      </c>
      <c r="I106" s="7">
        <f t="shared" si="17"/>
        <v>137.33987426757801</v>
      </c>
      <c r="J106" s="7">
        <f t="shared" si="18"/>
        <v>59.854797363280966</v>
      </c>
      <c r="K106" s="7">
        <f t="shared" si="12"/>
        <v>95.441516113281338</v>
      </c>
      <c r="L106" s="8">
        <f t="shared" si="13"/>
        <v>1.5945508182746218</v>
      </c>
      <c r="M106" s="8">
        <f t="shared" si="19"/>
        <v>1.6755330368749628</v>
      </c>
      <c r="P106" s="6">
        <f t="shared" si="15"/>
        <v>8.9521453463714007</v>
      </c>
    </row>
    <row r="107" spans="1:22" x14ac:dyDescent="0.15">
      <c r="A107" s="6">
        <v>53</v>
      </c>
      <c r="B107" s="6">
        <v>105</v>
      </c>
      <c r="D107">
        <v>604.73236083984398</v>
      </c>
      <c r="E107">
        <v>524.66632080078102</v>
      </c>
      <c r="F107">
        <v>468.08590698242199</v>
      </c>
      <c r="G107">
        <v>466.216552734375</v>
      </c>
      <c r="I107" s="7">
        <f t="shared" si="17"/>
        <v>136.64645385742199</v>
      </c>
      <c r="J107" s="7">
        <f t="shared" si="18"/>
        <v>58.449768066406023</v>
      </c>
      <c r="K107" s="7">
        <f t="shared" si="12"/>
        <v>95.731616210937773</v>
      </c>
      <c r="L107" s="8">
        <f t="shared" si="13"/>
        <v>1.6378442443462744</v>
      </c>
      <c r="M107" s="8">
        <f t="shared" si="19"/>
        <v>1.7195977221713805</v>
      </c>
      <c r="P107" s="6">
        <f t="shared" si="15"/>
        <v>11.817467540203912</v>
      </c>
    </row>
    <row r="108" spans="1:22" x14ac:dyDescent="0.15">
      <c r="A108" s="6">
        <v>53.5</v>
      </c>
      <c r="B108" s="6">
        <v>106</v>
      </c>
      <c r="D108">
        <v>604.71917724609398</v>
      </c>
      <c r="E108">
        <v>526.83087158203102</v>
      </c>
      <c r="F108">
        <v>468.79333496093801</v>
      </c>
      <c r="G108">
        <v>467.19357299804699</v>
      </c>
      <c r="I108" s="7">
        <f t="shared" si="17"/>
        <v>135.92584228515597</v>
      </c>
      <c r="J108" s="7">
        <f t="shared" si="18"/>
        <v>59.637298583984034</v>
      </c>
      <c r="K108" s="7">
        <f t="shared" si="12"/>
        <v>94.179733276367145</v>
      </c>
      <c r="L108" s="8">
        <f t="shared" si="13"/>
        <v>1.5792085743746229</v>
      </c>
      <c r="M108" s="8">
        <f t="shared" si="19"/>
        <v>1.6617333114244941</v>
      </c>
      <c r="P108" s="6">
        <f t="shared" si="15"/>
        <v>8.0548131780820285</v>
      </c>
    </row>
    <row r="109" spans="1:22" x14ac:dyDescent="0.15">
      <c r="A109" s="6">
        <v>54</v>
      </c>
      <c r="B109" s="6">
        <v>107</v>
      </c>
      <c r="D109">
        <v>602.613525390625</v>
      </c>
      <c r="E109">
        <v>525.66125488281295</v>
      </c>
      <c r="F109">
        <v>469.14886474609398</v>
      </c>
      <c r="G109">
        <v>467.18884277343801</v>
      </c>
      <c r="I109" s="7">
        <f t="shared" si="17"/>
        <v>133.46466064453102</v>
      </c>
      <c r="J109" s="7">
        <f t="shared" si="18"/>
        <v>58.472412109374943</v>
      </c>
      <c r="K109" s="7">
        <f t="shared" si="12"/>
        <v>92.533972167968557</v>
      </c>
      <c r="L109" s="8">
        <f t="shared" si="13"/>
        <v>1.5825236009569801</v>
      </c>
      <c r="M109" s="8">
        <f t="shared" si="19"/>
        <v>1.6658195972316165</v>
      </c>
      <c r="P109" s="6">
        <f t="shared" si="15"/>
        <v>8.3205253994386297</v>
      </c>
    </row>
    <row r="110" spans="1:22" x14ac:dyDescent="0.15">
      <c r="A110" s="6">
        <v>54.5</v>
      </c>
      <c r="B110" s="6">
        <v>108</v>
      </c>
      <c r="D110">
        <v>609.841064453125</v>
      </c>
      <c r="E110">
        <v>527.64855957031295</v>
      </c>
      <c r="F110">
        <v>468.114013671875</v>
      </c>
      <c r="G110">
        <v>466.25930786132801</v>
      </c>
      <c r="I110" s="7">
        <f t="shared" si="17"/>
        <v>141.72705078125</v>
      </c>
      <c r="J110" s="7">
        <f t="shared" si="18"/>
        <v>61.389251708984943</v>
      </c>
      <c r="K110" s="7">
        <f t="shared" si="12"/>
        <v>98.754574584960551</v>
      </c>
      <c r="L110" s="8">
        <f t="shared" si="13"/>
        <v>1.6086622956915244</v>
      </c>
      <c r="M110" s="8">
        <f t="shared" si="19"/>
        <v>1.6927295511909259</v>
      </c>
      <c r="P110" s="6">
        <f t="shared" si="15"/>
        <v>10.070354946522418</v>
      </c>
    </row>
    <row r="111" spans="1:22" x14ac:dyDescent="0.15">
      <c r="A111" s="6">
        <v>55</v>
      </c>
      <c r="B111" s="6">
        <v>109</v>
      </c>
      <c r="D111">
        <v>609.87762451171898</v>
      </c>
      <c r="E111">
        <v>528.61755371093795</v>
      </c>
      <c r="F111">
        <v>468.848388671875</v>
      </c>
      <c r="G111">
        <v>467.27276611328102</v>
      </c>
      <c r="I111" s="7">
        <f t="shared" si="17"/>
        <v>141.02923583984398</v>
      </c>
      <c r="J111" s="7">
        <f t="shared" si="18"/>
        <v>61.344787597656932</v>
      </c>
      <c r="K111" s="7">
        <f t="shared" si="12"/>
        <v>98.087884521484128</v>
      </c>
      <c r="L111" s="8">
        <f t="shared" si="13"/>
        <v>1.5989603740225615</v>
      </c>
      <c r="M111" s="8">
        <f t="shared" si="19"/>
        <v>1.6837988887467281</v>
      </c>
      <c r="P111" s="6">
        <f t="shared" si="15"/>
        <v>9.4896353717688271</v>
      </c>
    </row>
    <row r="112" spans="1:22" x14ac:dyDescent="0.15">
      <c r="A112" s="6">
        <v>55.5</v>
      </c>
      <c r="B112" s="6">
        <v>110</v>
      </c>
      <c r="D112">
        <v>609.86798095703102</v>
      </c>
      <c r="E112">
        <v>528.95379638671898</v>
      </c>
      <c r="F112">
        <v>468.82580566406301</v>
      </c>
      <c r="G112">
        <v>467.59185791015602</v>
      </c>
      <c r="I112" s="7">
        <f t="shared" si="17"/>
        <v>141.04217529296801</v>
      </c>
      <c r="J112" s="7">
        <f t="shared" si="18"/>
        <v>61.361938476562955</v>
      </c>
      <c r="K112" s="7">
        <f t="shared" si="12"/>
        <v>98.088818359373946</v>
      </c>
      <c r="L112" s="8">
        <f t="shared" si="13"/>
        <v>1.5985286774608454</v>
      </c>
      <c r="M112" s="8">
        <f t="shared" si="19"/>
        <v>1.6841384514097772</v>
      </c>
      <c r="P112" s="6">
        <f t="shared" si="15"/>
        <v>9.5117155574795973</v>
      </c>
    </row>
    <row r="113" spans="1:16" x14ac:dyDescent="0.15">
      <c r="A113" s="6">
        <v>56</v>
      </c>
      <c r="B113" s="6">
        <v>111</v>
      </c>
      <c r="D113">
        <v>609.53173828125</v>
      </c>
      <c r="E113">
        <v>528.9873046875</v>
      </c>
      <c r="F113">
        <v>468.25613403320301</v>
      </c>
      <c r="G113">
        <v>466.63104248046898</v>
      </c>
      <c r="I113" s="7">
        <f t="shared" si="17"/>
        <v>141.27560424804699</v>
      </c>
      <c r="J113" s="7">
        <f t="shared" si="18"/>
        <v>62.356262207031023</v>
      </c>
      <c r="K113" s="7">
        <f t="shared" si="12"/>
        <v>97.626220703125284</v>
      </c>
      <c r="L113" s="8">
        <f t="shared" si="13"/>
        <v>1.5656201518139965</v>
      </c>
      <c r="M113" s="8">
        <f t="shared" si="19"/>
        <v>1.6520011849876934</v>
      </c>
      <c r="P113" s="6">
        <f t="shared" si="15"/>
        <v>7.4219781156059099</v>
      </c>
    </row>
    <row r="114" spans="1:16" x14ac:dyDescent="0.15">
      <c r="A114" s="6">
        <v>56.5</v>
      </c>
      <c r="B114" s="6">
        <v>112</v>
      </c>
      <c r="D114">
        <v>608.58508300781295</v>
      </c>
      <c r="E114">
        <v>527.499267578125</v>
      </c>
      <c r="F114">
        <v>468.77908325195301</v>
      </c>
      <c r="G114">
        <v>467.05145263671898</v>
      </c>
      <c r="I114" s="7">
        <f t="shared" si="17"/>
        <v>139.80599975585994</v>
      </c>
      <c r="J114" s="7">
        <f t="shared" si="18"/>
        <v>60.447814941406023</v>
      </c>
      <c r="K114" s="7">
        <f t="shared" si="12"/>
        <v>97.49252929687573</v>
      </c>
      <c r="L114" s="8">
        <f t="shared" si="13"/>
        <v>1.6128379394917471</v>
      </c>
      <c r="M114" s="8">
        <f t="shared" si="19"/>
        <v>1.6999902318902094</v>
      </c>
      <c r="P114" s="6">
        <f t="shared" si="15"/>
        <v>10.54248335070915</v>
      </c>
    </row>
    <row r="115" spans="1:16" x14ac:dyDescent="0.15">
      <c r="A115" s="6">
        <v>57</v>
      </c>
      <c r="B115" s="6">
        <v>113</v>
      </c>
      <c r="D115">
        <v>609.12237548828102</v>
      </c>
      <c r="E115">
        <v>528.06500244140602</v>
      </c>
      <c r="F115">
        <v>467.87884521484398</v>
      </c>
      <c r="G115">
        <v>465.9267578125</v>
      </c>
      <c r="I115" s="7">
        <f t="shared" si="17"/>
        <v>141.24353027343705</v>
      </c>
      <c r="J115" s="7">
        <f t="shared" si="18"/>
        <v>62.138244628906023</v>
      </c>
      <c r="K115" s="7">
        <f t="shared" si="12"/>
        <v>97.746759033202835</v>
      </c>
      <c r="L115" s="8">
        <f t="shared" si="13"/>
        <v>1.5730531111226809</v>
      </c>
      <c r="M115" s="8">
        <f t="shared" si="19"/>
        <v>1.6609766627459082</v>
      </c>
      <c r="P115" s="6">
        <f t="shared" si="15"/>
        <v>8.0056118224589898</v>
      </c>
    </row>
    <row r="116" spans="1:16" x14ac:dyDescent="0.15">
      <c r="A116" s="6">
        <v>57.5</v>
      </c>
      <c r="B116" s="6">
        <v>114</v>
      </c>
      <c r="D116">
        <v>609.8095703125</v>
      </c>
      <c r="E116">
        <v>528.83697509765602</v>
      </c>
      <c r="F116">
        <v>468.86935424804699</v>
      </c>
      <c r="G116">
        <v>467.61123657226602</v>
      </c>
      <c r="I116" s="7">
        <f t="shared" si="17"/>
        <v>140.94021606445301</v>
      </c>
      <c r="J116" s="7">
        <f t="shared" si="18"/>
        <v>61.22573852539</v>
      </c>
      <c r="K116" s="7">
        <f t="shared" si="12"/>
        <v>98.082199096680014</v>
      </c>
      <c r="L116" s="8">
        <f t="shared" si="13"/>
        <v>1.6019765781347959</v>
      </c>
      <c r="M116" s="8">
        <f t="shared" si="19"/>
        <v>1.6906713889827882</v>
      </c>
      <c r="P116" s="6">
        <f t="shared" si="15"/>
        <v>9.9365222000994287</v>
      </c>
    </row>
    <row r="117" spans="1:16" x14ac:dyDescent="0.15">
      <c r="A117" s="6">
        <v>58</v>
      </c>
      <c r="B117" s="6">
        <v>115</v>
      </c>
      <c r="D117">
        <v>612.57489013671898</v>
      </c>
      <c r="E117">
        <v>529.73742675781295</v>
      </c>
      <c r="F117">
        <v>467.73318481445301</v>
      </c>
      <c r="G117">
        <v>466.15557861328102</v>
      </c>
      <c r="I117" s="7">
        <f t="shared" si="17"/>
        <v>144.84170532226597</v>
      </c>
      <c r="J117" s="7">
        <f t="shared" si="18"/>
        <v>63.581848144531932</v>
      </c>
      <c r="K117" s="7">
        <f t="shared" si="12"/>
        <v>100.33441162109361</v>
      </c>
      <c r="L117" s="8">
        <f t="shared" si="13"/>
        <v>1.5780354700136601</v>
      </c>
      <c r="M117" s="8">
        <f t="shared" si="19"/>
        <v>1.6675015400864177</v>
      </c>
      <c r="P117" s="6">
        <f t="shared" si="15"/>
        <v>8.4298943455277922</v>
      </c>
    </row>
    <row r="118" spans="1:16" x14ac:dyDescent="0.15">
      <c r="A118" s="6">
        <v>58.5</v>
      </c>
      <c r="B118" s="6">
        <v>116</v>
      </c>
      <c r="D118">
        <v>613.91467285156295</v>
      </c>
      <c r="E118">
        <v>530.91973876953102</v>
      </c>
      <c r="F118">
        <v>469.60293579101602</v>
      </c>
      <c r="G118">
        <v>467.94140625</v>
      </c>
      <c r="I118" s="7">
        <f t="shared" si="17"/>
        <v>144.31173706054693</v>
      </c>
      <c r="J118" s="7">
        <f t="shared" si="18"/>
        <v>62.978332519531023</v>
      </c>
      <c r="K118" s="7">
        <f t="shared" si="12"/>
        <v>100.22690429687522</v>
      </c>
      <c r="L118" s="8">
        <f t="shared" si="13"/>
        <v>1.5914505876412743</v>
      </c>
      <c r="M118" s="8">
        <f t="shared" si="19"/>
        <v>1.681687916938797</v>
      </c>
      <c r="P118" s="6">
        <f t="shared" si="15"/>
        <v>9.3523686619051034</v>
      </c>
    </row>
    <row r="119" spans="1:16" x14ac:dyDescent="0.15">
      <c r="A119" s="6">
        <v>59</v>
      </c>
      <c r="B119" s="6">
        <v>117</v>
      </c>
      <c r="D119">
        <v>611.63739013671898</v>
      </c>
      <c r="E119">
        <v>529.64294433593795</v>
      </c>
      <c r="F119">
        <v>468.17892456054699</v>
      </c>
      <c r="G119">
        <v>466.44775390625</v>
      </c>
      <c r="I119" s="7">
        <f t="shared" si="17"/>
        <v>143.45846557617199</v>
      </c>
      <c r="J119" s="7">
        <f t="shared" si="18"/>
        <v>63.195190429687955</v>
      </c>
      <c r="K119" s="7">
        <f t="shared" si="12"/>
        <v>99.221832275390426</v>
      </c>
      <c r="L119" s="8">
        <f t="shared" si="13"/>
        <v>1.570085185292484</v>
      </c>
      <c r="M119" s="8">
        <f t="shared" si="19"/>
        <v>1.661093773814772</v>
      </c>
      <c r="P119" s="6">
        <f t="shared" si="15"/>
        <v>8.0132270123213853</v>
      </c>
    </row>
    <row r="120" spans="1:16" x14ac:dyDescent="0.15">
      <c r="A120" s="6">
        <v>59.5</v>
      </c>
      <c r="B120" s="6">
        <v>118</v>
      </c>
      <c r="D120">
        <v>613.841064453125</v>
      </c>
      <c r="E120">
        <v>531.15289306640602</v>
      </c>
      <c r="F120">
        <v>469.01504516601602</v>
      </c>
      <c r="G120">
        <v>467.43624877929699</v>
      </c>
      <c r="I120" s="7">
        <f t="shared" si="17"/>
        <v>144.82601928710898</v>
      </c>
      <c r="J120" s="7">
        <f t="shared" si="18"/>
        <v>63.716644287109034</v>
      </c>
      <c r="K120" s="7">
        <f t="shared" si="12"/>
        <v>100.22436828613266</v>
      </c>
      <c r="L120" s="8">
        <f t="shared" si="13"/>
        <v>1.5729699736621214</v>
      </c>
      <c r="M120" s="8">
        <f t="shared" si="19"/>
        <v>1.6647498214091745</v>
      </c>
      <c r="P120" s="6">
        <f t="shared" si="15"/>
        <v>8.2509628373586086</v>
      </c>
    </row>
    <row r="121" spans="1:16" x14ac:dyDescent="0.15">
      <c r="A121" s="6">
        <v>60</v>
      </c>
      <c r="B121" s="6">
        <v>119</v>
      </c>
      <c r="D121">
        <v>613.14929199218795</v>
      </c>
      <c r="E121">
        <v>530.66986083984398</v>
      </c>
      <c r="F121">
        <v>468.24227905273398</v>
      </c>
      <c r="G121">
        <v>466.754150390625</v>
      </c>
      <c r="I121" s="7">
        <f t="shared" si="17"/>
        <v>144.90701293945398</v>
      </c>
      <c r="J121" s="7">
        <f t="shared" si="18"/>
        <v>63.915710449218977</v>
      </c>
      <c r="K121" s="7">
        <f t="shared" si="12"/>
        <v>100.1660156250007</v>
      </c>
      <c r="L121" s="8">
        <f t="shared" si="13"/>
        <v>1.5671579791729386</v>
      </c>
      <c r="M121" s="8">
        <f t="shared" si="19"/>
        <v>1.6597090861447568</v>
      </c>
      <c r="P121" s="6">
        <f t="shared" si="15"/>
        <v>7.9231871927758384</v>
      </c>
    </row>
    <row r="122" spans="1:16" x14ac:dyDescent="0.15">
      <c r="A122" s="6">
        <v>60.5</v>
      </c>
      <c r="B122" s="6">
        <v>120</v>
      </c>
      <c r="D122">
        <v>612.18688964843795</v>
      </c>
      <c r="E122">
        <v>531.34484863281295</v>
      </c>
      <c r="F122">
        <v>469.099365234375</v>
      </c>
      <c r="G122">
        <v>467.61560058593801</v>
      </c>
      <c r="I122" s="7">
        <f t="shared" si="17"/>
        <v>143.08752441406295</v>
      </c>
      <c r="J122" s="7">
        <f t="shared" si="18"/>
        <v>63.729248046874943</v>
      </c>
      <c r="K122" s="7">
        <f t="shared" si="12"/>
        <v>98.477050781250497</v>
      </c>
      <c r="L122" s="8">
        <f t="shared" si="13"/>
        <v>1.5452410596280284</v>
      </c>
      <c r="M122" s="8">
        <f t="shared" si="19"/>
        <v>1.6385634258246118</v>
      </c>
      <c r="P122" s="6">
        <f t="shared" si="15"/>
        <v>6.5481829368511839</v>
      </c>
    </row>
    <row r="123" spans="1:16" x14ac:dyDescent="0.15">
      <c r="A123" s="6">
        <v>61</v>
      </c>
      <c r="B123" s="6">
        <v>121</v>
      </c>
      <c r="D123">
        <v>613.94415283203102</v>
      </c>
      <c r="E123">
        <v>531.24273681640602</v>
      </c>
      <c r="F123">
        <v>468.42239379882801</v>
      </c>
      <c r="G123">
        <v>466.63656616210898</v>
      </c>
      <c r="I123" s="7">
        <f t="shared" si="17"/>
        <v>145.52175903320301</v>
      </c>
      <c r="J123" s="7">
        <f t="shared" si="18"/>
        <v>64.606170654297046</v>
      </c>
      <c r="K123" s="7">
        <f t="shared" si="12"/>
        <v>100.29743957519509</v>
      </c>
      <c r="L123" s="8">
        <f t="shared" si="13"/>
        <v>1.552443652973637</v>
      </c>
      <c r="M123" s="8">
        <f t="shared" si="19"/>
        <v>1.6465372783949854</v>
      </c>
      <c r="P123" s="6">
        <f t="shared" si="15"/>
        <v>7.0666856014350019</v>
      </c>
    </row>
    <row r="124" spans="1:16" x14ac:dyDescent="0.15">
      <c r="A124" s="6">
        <v>61.5</v>
      </c>
      <c r="B124" s="6">
        <v>122</v>
      </c>
      <c r="D124">
        <v>613.10614013671898</v>
      </c>
      <c r="E124">
        <v>531.53680419921898</v>
      </c>
      <c r="F124">
        <v>468.82540893554699</v>
      </c>
      <c r="G124">
        <v>466.95248413085898</v>
      </c>
      <c r="I124" s="7">
        <f t="shared" si="17"/>
        <v>144.28073120117199</v>
      </c>
      <c r="J124" s="7">
        <f t="shared" si="18"/>
        <v>64.58432006836</v>
      </c>
      <c r="K124" s="7">
        <f t="shared" si="12"/>
        <v>99.071707153319991</v>
      </c>
      <c r="L124" s="8">
        <f t="shared" si="13"/>
        <v>1.5339900930822903</v>
      </c>
      <c r="M124" s="8">
        <f t="shared" si="19"/>
        <v>1.628854977728404</v>
      </c>
      <c r="P124" s="6">
        <f t="shared" si="15"/>
        <v>5.9168875670872128</v>
      </c>
    </row>
    <row r="125" spans="1:16" x14ac:dyDescent="0.15">
      <c r="A125" s="6">
        <v>62</v>
      </c>
      <c r="B125" s="6">
        <v>123</v>
      </c>
      <c r="D125">
        <v>615.82019042968795</v>
      </c>
      <c r="E125">
        <v>532.93902587890602</v>
      </c>
      <c r="F125">
        <v>468.99722290039102</v>
      </c>
      <c r="G125">
        <v>467.55343627929699</v>
      </c>
      <c r="I125" s="7">
        <f t="shared" si="17"/>
        <v>146.82296752929693</v>
      </c>
      <c r="J125" s="7">
        <f t="shared" si="18"/>
        <v>65.385589599609034</v>
      </c>
      <c r="K125" s="7">
        <f t="shared" si="12"/>
        <v>101.05305480957061</v>
      </c>
      <c r="L125" s="8">
        <f t="shared" si="13"/>
        <v>1.5454942813603512</v>
      </c>
      <c r="M125" s="8">
        <f t="shared" si="19"/>
        <v>1.64113042523123</v>
      </c>
      <c r="P125" s="6">
        <f t="shared" si="15"/>
        <v>6.7151030072399749</v>
      </c>
    </row>
    <row r="126" spans="1:16" x14ac:dyDescent="0.15">
      <c r="A126" s="6">
        <v>62.5</v>
      </c>
      <c r="B126" s="6">
        <v>124</v>
      </c>
      <c r="D126">
        <v>616.65716552734398</v>
      </c>
      <c r="E126">
        <v>533.423583984375</v>
      </c>
      <c r="F126">
        <v>468.52810668945301</v>
      </c>
      <c r="G126">
        <v>466.87490844726602</v>
      </c>
      <c r="I126" s="7">
        <f t="shared" si="17"/>
        <v>148.12905883789097</v>
      </c>
      <c r="J126" s="7">
        <f t="shared" si="18"/>
        <v>66.548675537108977</v>
      </c>
      <c r="K126" s="7">
        <f t="shared" si="12"/>
        <v>101.54498596191468</v>
      </c>
      <c r="L126" s="8">
        <f t="shared" si="13"/>
        <v>1.5258753858338023</v>
      </c>
      <c r="M126" s="8">
        <f t="shared" si="19"/>
        <v>1.6222827889294462</v>
      </c>
      <c r="P126" s="6">
        <f t="shared" si="15"/>
        <v>5.489528599219077</v>
      </c>
    </row>
    <row r="127" spans="1:16" x14ac:dyDescent="0.15">
      <c r="A127" s="6">
        <v>63</v>
      </c>
      <c r="B127" s="6">
        <v>125</v>
      </c>
      <c r="D127">
        <v>617.45251464843795</v>
      </c>
      <c r="E127">
        <v>533.90759277343795</v>
      </c>
      <c r="F127">
        <v>469.40420532226602</v>
      </c>
      <c r="G127">
        <v>467.94021606445301</v>
      </c>
      <c r="I127" s="7">
        <f t="shared" si="17"/>
        <v>148.04830932617193</v>
      </c>
      <c r="J127" s="7">
        <f t="shared" si="18"/>
        <v>65.967376708984943</v>
      </c>
      <c r="K127" s="7">
        <f t="shared" si="12"/>
        <v>101.87114562988248</v>
      </c>
      <c r="L127" s="8">
        <f t="shared" si="13"/>
        <v>1.544265525053194</v>
      </c>
      <c r="M127" s="8">
        <f t="shared" si="19"/>
        <v>1.6414441873736032</v>
      </c>
      <c r="P127" s="6">
        <f t="shared" si="15"/>
        <v>6.7355055047065697</v>
      </c>
    </row>
    <row r="128" spans="1:16" x14ac:dyDescent="0.15">
      <c r="A128" s="6">
        <v>63.5</v>
      </c>
      <c r="B128" s="6">
        <v>126</v>
      </c>
      <c r="D128">
        <v>615.05230712890602</v>
      </c>
      <c r="E128">
        <v>531.67242431640602</v>
      </c>
      <c r="F128">
        <v>468.03680419921898</v>
      </c>
      <c r="G128">
        <v>466.22052001953102</v>
      </c>
      <c r="I128" s="7">
        <f t="shared" si="17"/>
        <v>147.01550292968705</v>
      </c>
      <c r="J128" s="7">
        <f t="shared" si="18"/>
        <v>65.451904296875</v>
      </c>
      <c r="K128" s="7">
        <f t="shared" si="12"/>
        <v>101.19916992187456</v>
      </c>
      <c r="L128" s="8">
        <f t="shared" si="13"/>
        <v>1.5461608185280304</v>
      </c>
      <c r="M128" s="8">
        <f t="shared" si="19"/>
        <v>1.6441107400732047</v>
      </c>
      <c r="P128" s="6">
        <f t="shared" si="15"/>
        <v>6.9088990641929291</v>
      </c>
    </row>
    <row r="129" spans="1:16" x14ac:dyDescent="0.15">
      <c r="A129" s="6">
        <v>64</v>
      </c>
      <c r="B129" s="6">
        <v>127</v>
      </c>
      <c r="D129">
        <v>616.55157470703102</v>
      </c>
      <c r="E129">
        <v>533.83190917968795</v>
      </c>
      <c r="F129">
        <v>469.00714111328102</v>
      </c>
      <c r="G129">
        <v>467.43469238281301</v>
      </c>
      <c r="I129" s="7">
        <f t="shared" si="17"/>
        <v>147.54443359375</v>
      </c>
      <c r="J129" s="7">
        <f t="shared" si="18"/>
        <v>66.397216796874943</v>
      </c>
      <c r="K129" s="7">
        <f t="shared" si="12"/>
        <v>101.06638183593753</v>
      </c>
      <c r="L129" s="8">
        <f t="shared" si="13"/>
        <v>1.5221478657023215</v>
      </c>
      <c r="M129" s="8">
        <f t="shared" si="19"/>
        <v>1.620869046472261</v>
      </c>
      <c r="P129" s="6">
        <f t="shared" si="15"/>
        <v>5.3975994815665489</v>
      </c>
    </row>
    <row r="130" spans="1:16" x14ac:dyDescent="0.15">
      <c r="A130" s="6">
        <v>64.5</v>
      </c>
      <c r="B130" s="6">
        <v>128</v>
      </c>
      <c r="D130">
        <v>614.97155761718795</v>
      </c>
      <c r="E130">
        <v>533.56829833984398</v>
      </c>
      <c r="F130">
        <v>468.28662109375</v>
      </c>
      <c r="G130">
        <v>466.08312988281301</v>
      </c>
      <c r="I130" s="7">
        <f t="shared" ref="I130:I149" si="20">D130-F130</f>
        <v>146.68493652343795</v>
      </c>
      <c r="J130" s="7">
        <f t="shared" ref="J130:J149" si="21">E130-G130</f>
        <v>67.485168457030966</v>
      </c>
      <c r="K130" s="7">
        <f t="shared" ref="K130:K149" si="22">I130-0.7*J130</f>
        <v>99.445318603516284</v>
      </c>
      <c r="L130" s="8">
        <f t="shared" ref="L130:L149" si="23">K130/J130</f>
        <v>1.4735877656856546</v>
      </c>
      <c r="M130" s="8">
        <f t="shared" si="19"/>
        <v>1.5730802056803592</v>
      </c>
      <c r="P130" s="6">
        <f t="shared" si="15"/>
        <v>2.2901127216487018</v>
      </c>
    </row>
    <row r="131" spans="1:16" x14ac:dyDescent="0.15">
      <c r="A131" s="6">
        <v>65</v>
      </c>
      <c r="B131" s="6">
        <v>129</v>
      </c>
      <c r="D131">
        <v>616.4931640625</v>
      </c>
      <c r="E131">
        <v>535.094482421875</v>
      </c>
      <c r="F131">
        <v>469.53720092773398</v>
      </c>
      <c r="G131">
        <v>468.00595092773398</v>
      </c>
      <c r="I131" s="7">
        <f t="shared" si="20"/>
        <v>146.95596313476602</v>
      </c>
      <c r="J131" s="7">
        <f t="shared" si="21"/>
        <v>67.088531494141023</v>
      </c>
      <c r="K131" s="7">
        <f t="shared" si="22"/>
        <v>99.993991088867318</v>
      </c>
      <c r="L131" s="8">
        <f t="shared" si="23"/>
        <v>1.4904781616452583</v>
      </c>
      <c r="M131" s="8">
        <f t="shared" si="19"/>
        <v>1.5907418608647279</v>
      </c>
      <c r="P131" s="6">
        <f t="shared" si="15"/>
        <v>3.4385682760039877</v>
      </c>
    </row>
    <row r="132" spans="1:16" x14ac:dyDescent="0.15">
      <c r="A132" s="6">
        <v>65.5</v>
      </c>
      <c r="B132" s="6">
        <v>130</v>
      </c>
      <c r="D132">
        <v>617.74304199218795</v>
      </c>
      <c r="E132">
        <v>535.83746337890602</v>
      </c>
      <c r="F132">
        <v>468.74743652343801</v>
      </c>
      <c r="G132">
        <v>466.82540893554699</v>
      </c>
      <c r="I132" s="7">
        <f t="shared" si="20"/>
        <v>148.99560546874994</v>
      </c>
      <c r="J132" s="7">
        <f t="shared" si="21"/>
        <v>69.012054443359034</v>
      </c>
      <c r="K132" s="7">
        <f t="shared" si="22"/>
        <v>100.68716735839863</v>
      </c>
      <c r="L132" s="8">
        <f t="shared" si="23"/>
        <v>1.4589794228055712</v>
      </c>
      <c r="M132" s="8">
        <f t="shared" si="19"/>
        <v>1.5600143812498062</v>
      </c>
      <c r="P132" s="6">
        <f t="shared" si="15"/>
        <v>1.4405027342008576</v>
      </c>
    </row>
    <row r="133" spans="1:16" x14ac:dyDescent="0.15">
      <c r="A133" s="6">
        <v>66</v>
      </c>
      <c r="B133" s="6">
        <v>131</v>
      </c>
      <c r="D133">
        <v>617.15539550781295</v>
      </c>
      <c r="E133">
        <v>535.13000488281295</v>
      </c>
      <c r="F133">
        <v>469.76129150390602</v>
      </c>
      <c r="G133">
        <v>468.14608764648398</v>
      </c>
      <c r="I133" s="7">
        <f t="shared" si="20"/>
        <v>147.39410400390693</v>
      </c>
      <c r="J133" s="7">
        <f t="shared" si="21"/>
        <v>66.983917236328978</v>
      </c>
      <c r="K133" s="7">
        <f t="shared" si="22"/>
        <v>100.50536193847665</v>
      </c>
      <c r="L133" s="8">
        <f t="shared" si="23"/>
        <v>1.5004401964710299</v>
      </c>
      <c r="M133" s="8">
        <f t="shared" si="19"/>
        <v>1.6022464141400299</v>
      </c>
      <c r="P133" s="6">
        <f t="shared" si="15"/>
        <v>4.1866560385309368</v>
      </c>
    </row>
    <row r="134" spans="1:16" x14ac:dyDescent="0.15">
      <c r="A134" s="6">
        <v>66.5</v>
      </c>
      <c r="B134" s="6">
        <v>132</v>
      </c>
      <c r="D134">
        <v>616.80242919921898</v>
      </c>
      <c r="E134">
        <v>535.126953125</v>
      </c>
      <c r="F134">
        <v>468.80206298828102</v>
      </c>
      <c r="G134">
        <v>467.42794799804699</v>
      </c>
      <c r="I134" s="7">
        <f t="shared" si="20"/>
        <v>148.00036621093795</v>
      </c>
      <c r="J134" s="7">
        <f t="shared" si="21"/>
        <v>67.699005126953011</v>
      </c>
      <c r="K134" s="7">
        <f t="shared" si="22"/>
        <v>100.61106262207085</v>
      </c>
      <c r="L134" s="8">
        <f t="shared" si="23"/>
        <v>1.4861527497102693</v>
      </c>
      <c r="M134" s="8">
        <f t="shared" ref="M134:M149" si="24">L134+ABS($N$2)*A134</f>
        <v>1.5887302266040346</v>
      </c>
      <c r="P134" s="6">
        <f t="shared" ref="P134:P149" si="25">(M134-$O$2)/$O$2*100</f>
        <v>3.3077610262922343</v>
      </c>
    </row>
    <row r="135" spans="1:16" x14ac:dyDescent="0.15">
      <c r="A135" s="6">
        <v>67</v>
      </c>
      <c r="B135" s="6">
        <v>133</v>
      </c>
      <c r="D135">
        <v>617.26409912109398</v>
      </c>
      <c r="E135">
        <v>534.20617675781295</v>
      </c>
      <c r="F135">
        <v>469.05621337890602</v>
      </c>
      <c r="G135">
        <v>467.63143920898398</v>
      </c>
      <c r="I135" s="7">
        <f t="shared" si="20"/>
        <v>148.20788574218795</v>
      </c>
      <c r="J135" s="7">
        <f t="shared" si="21"/>
        <v>66.574737548828978</v>
      </c>
      <c r="K135" s="7">
        <f t="shared" si="22"/>
        <v>101.60556945800766</v>
      </c>
      <c r="L135" s="8">
        <f t="shared" si="23"/>
        <v>1.5261880586984735</v>
      </c>
      <c r="M135" s="8">
        <f t="shared" si="24"/>
        <v>1.6295367948170039</v>
      </c>
      <c r="P135" s="6">
        <f t="shared" si="25"/>
        <v>5.9612229713447835</v>
      </c>
    </row>
    <row r="136" spans="1:16" x14ac:dyDescent="0.15">
      <c r="A136" s="6">
        <v>67.5</v>
      </c>
      <c r="B136" s="6">
        <v>134</v>
      </c>
      <c r="D136">
        <v>617.8857421875</v>
      </c>
      <c r="E136">
        <v>536.40679931640602</v>
      </c>
      <c r="F136">
        <v>469.94577026367199</v>
      </c>
      <c r="G136">
        <v>468.61322021484398</v>
      </c>
      <c r="I136" s="7">
        <f t="shared" si="20"/>
        <v>147.93997192382801</v>
      </c>
      <c r="J136" s="7">
        <f t="shared" si="21"/>
        <v>67.793579101562045</v>
      </c>
      <c r="K136" s="7">
        <f t="shared" si="22"/>
        <v>100.48446655273457</v>
      </c>
      <c r="L136" s="8">
        <f t="shared" si="23"/>
        <v>1.4822121487670399</v>
      </c>
      <c r="M136" s="8">
        <f t="shared" si="24"/>
        <v>1.5863321441103353</v>
      </c>
      <c r="P136" s="6">
        <f t="shared" si="25"/>
        <v>3.1518248396244832</v>
      </c>
    </row>
    <row r="137" spans="1:16" x14ac:dyDescent="0.15">
      <c r="A137" s="6">
        <v>68</v>
      </c>
      <c r="B137" s="6">
        <v>135</v>
      </c>
      <c r="D137">
        <v>617.54339599609398</v>
      </c>
      <c r="E137">
        <v>534.93902587890602</v>
      </c>
      <c r="F137">
        <v>468.87530517578102</v>
      </c>
      <c r="G137">
        <v>466.892333984375</v>
      </c>
      <c r="I137" s="7">
        <f t="shared" si="20"/>
        <v>148.66809082031295</v>
      </c>
      <c r="J137" s="7">
        <f t="shared" si="21"/>
        <v>68.046691894531023</v>
      </c>
      <c r="K137" s="7">
        <f t="shared" si="22"/>
        <v>101.03540649414124</v>
      </c>
      <c r="L137" s="8">
        <f t="shared" si="23"/>
        <v>1.4847952733799474</v>
      </c>
      <c r="M137" s="8">
        <f t="shared" si="24"/>
        <v>1.5896865279480081</v>
      </c>
      <c r="P137" s="6">
        <f t="shared" si="25"/>
        <v>3.3699448691234446</v>
      </c>
    </row>
    <row r="138" spans="1:16" x14ac:dyDescent="0.15">
      <c r="A138" s="6">
        <v>68.5</v>
      </c>
      <c r="B138" s="6">
        <v>136</v>
      </c>
      <c r="D138">
        <v>618.50329589843795</v>
      </c>
      <c r="E138">
        <v>535.21380615234398</v>
      </c>
      <c r="F138">
        <v>469.04513549804699</v>
      </c>
      <c r="G138">
        <v>467.46319580078102</v>
      </c>
      <c r="I138" s="7">
        <f t="shared" si="20"/>
        <v>149.45816040039097</v>
      </c>
      <c r="J138" s="7">
        <f t="shared" si="21"/>
        <v>67.750610351562955</v>
      </c>
      <c r="K138" s="7">
        <f t="shared" si="22"/>
        <v>102.03273315429689</v>
      </c>
      <c r="L138" s="8">
        <f t="shared" si="23"/>
        <v>1.5060046341256772</v>
      </c>
      <c r="M138" s="8">
        <f t="shared" si="24"/>
        <v>1.611667147918503</v>
      </c>
      <c r="P138" s="6">
        <f t="shared" si="25"/>
        <v>4.7992426801026387</v>
      </c>
    </row>
    <row r="139" spans="1:16" x14ac:dyDescent="0.15">
      <c r="A139" s="6">
        <v>69</v>
      </c>
      <c r="B139" s="6">
        <v>137</v>
      </c>
      <c r="D139">
        <v>618.32861328125</v>
      </c>
      <c r="E139">
        <v>536.65411376953102</v>
      </c>
      <c r="F139">
        <v>469.13064575195301</v>
      </c>
      <c r="G139">
        <v>467.44656372070301</v>
      </c>
      <c r="I139" s="7">
        <f t="shared" si="20"/>
        <v>149.19796752929699</v>
      </c>
      <c r="J139" s="7">
        <f t="shared" si="21"/>
        <v>69.207550048828011</v>
      </c>
      <c r="K139" s="7">
        <f t="shared" si="22"/>
        <v>100.75268249511738</v>
      </c>
      <c r="L139" s="8">
        <f t="shared" si="23"/>
        <v>1.4558047846518671</v>
      </c>
      <c r="M139" s="8">
        <f t="shared" si="24"/>
        <v>1.5622385576694582</v>
      </c>
      <c r="P139" s="6">
        <f t="shared" si="25"/>
        <v>1.5851306151299407</v>
      </c>
    </row>
    <row r="140" spans="1:16" x14ac:dyDescent="0.15">
      <c r="A140" s="6">
        <v>69.5</v>
      </c>
      <c r="B140" s="6">
        <v>138</v>
      </c>
      <c r="D140">
        <v>616.20520019531295</v>
      </c>
      <c r="E140">
        <v>535.76025390625</v>
      </c>
      <c r="F140">
        <v>468.78781127929699</v>
      </c>
      <c r="G140">
        <v>467.12115478515602</v>
      </c>
      <c r="I140" s="7">
        <f t="shared" si="20"/>
        <v>147.41738891601597</v>
      </c>
      <c r="J140" s="7">
        <f t="shared" si="21"/>
        <v>68.639099121093977</v>
      </c>
      <c r="K140" s="7">
        <f t="shared" si="22"/>
        <v>99.370019531250193</v>
      </c>
      <c r="L140" s="8">
        <f t="shared" si="23"/>
        <v>1.4477174205905636</v>
      </c>
      <c r="M140" s="8">
        <f t="shared" si="24"/>
        <v>1.5549224528329197</v>
      </c>
      <c r="P140" s="6">
        <f t="shared" si="25"/>
        <v>1.1093982362527635</v>
      </c>
    </row>
    <row r="141" spans="1:16" x14ac:dyDescent="0.15">
      <c r="A141" s="6">
        <v>70</v>
      </c>
      <c r="B141" s="6">
        <v>139</v>
      </c>
      <c r="D141">
        <v>618.17620849609398</v>
      </c>
      <c r="E141">
        <v>536.04974365234398</v>
      </c>
      <c r="F141">
        <v>469.75930786132801</v>
      </c>
      <c r="G141">
        <v>467.58511352539102</v>
      </c>
      <c r="I141" s="7">
        <f t="shared" si="20"/>
        <v>148.41690063476597</v>
      </c>
      <c r="J141" s="7">
        <f t="shared" si="21"/>
        <v>68.464630126952954</v>
      </c>
      <c r="K141" s="7">
        <f t="shared" si="22"/>
        <v>100.4916595458989</v>
      </c>
      <c r="L141" s="8">
        <f t="shared" si="23"/>
        <v>1.4677894170984156</v>
      </c>
      <c r="M141" s="8">
        <f t="shared" si="24"/>
        <v>1.5757657085655368</v>
      </c>
      <c r="P141" s="6">
        <f t="shared" si="25"/>
        <v>2.4647385238469539</v>
      </c>
    </row>
    <row r="142" spans="1:16" x14ac:dyDescent="0.15">
      <c r="A142" s="6">
        <v>70.5</v>
      </c>
      <c r="B142" s="6">
        <v>140</v>
      </c>
      <c r="D142">
        <v>615.12292480468795</v>
      </c>
      <c r="E142">
        <v>535.06854248046898</v>
      </c>
      <c r="F142">
        <v>468.43743896484398</v>
      </c>
      <c r="G142">
        <v>466.95803833007801</v>
      </c>
      <c r="I142" s="7">
        <f t="shared" si="20"/>
        <v>146.68548583984398</v>
      </c>
      <c r="J142" s="7">
        <f t="shared" si="21"/>
        <v>68.110504150390966</v>
      </c>
      <c r="K142" s="7">
        <f t="shared" si="22"/>
        <v>99.008132934570312</v>
      </c>
      <c r="L142" s="8">
        <f t="shared" si="23"/>
        <v>1.4536397016817852</v>
      </c>
      <c r="M142" s="8">
        <f t="shared" si="24"/>
        <v>1.5623872523736717</v>
      </c>
      <c r="P142" s="6">
        <f t="shared" si="25"/>
        <v>1.5947995423722965</v>
      </c>
    </row>
    <row r="143" spans="1:16" x14ac:dyDescent="0.15">
      <c r="A143" s="6">
        <v>71</v>
      </c>
      <c r="B143" s="6">
        <v>141</v>
      </c>
      <c r="D143">
        <v>616.601318359375</v>
      </c>
      <c r="E143">
        <v>536.34075927734398</v>
      </c>
      <c r="F143">
        <v>469.76287841796898</v>
      </c>
      <c r="G143">
        <v>468.33728027343801</v>
      </c>
      <c r="I143" s="7">
        <f t="shared" si="20"/>
        <v>146.83843994140602</v>
      </c>
      <c r="J143" s="7">
        <f t="shared" si="21"/>
        <v>68.003479003905966</v>
      </c>
      <c r="K143" s="7">
        <f t="shared" si="22"/>
        <v>99.236004638671858</v>
      </c>
      <c r="L143" s="8">
        <f t="shared" si="23"/>
        <v>1.4592783500528255</v>
      </c>
      <c r="M143" s="8">
        <f t="shared" si="24"/>
        <v>1.568797159969477</v>
      </c>
      <c r="P143" s="6">
        <f t="shared" si="25"/>
        <v>2.0116061159612744</v>
      </c>
    </row>
    <row r="144" spans="1:16" x14ac:dyDescent="0.15">
      <c r="A144" s="6">
        <v>71.5</v>
      </c>
      <c r="B144" s="6">
        <v>142</v>
      </c>
      <c r="D144">
        <v>616.195556640625</v>
      </c>
      <c r="E144">
        <v>536.09600830078102</v>
      </c>
      <c r="F144">
        <v>468.46200561523398</v>
      </c>
      <c r="G144">
        <v>466.86422729492199</v>
      </c>
      <c r="I144" s="7">
        <f t="shared" si="20"/>
        <v>147.73355102539102</v>
      </c>
      <c r="J144" s="7">
        <f t="shared" si="21"/>
        <v>69.231781005859034</v>
      </c>
      <c r="K144" s="7">
        <f t="shared" si="22"/>
        <v>99.271304321289705</v>
      </c>
      <c r="L144" s="8">
        <f t="shared" si="23"/>
        <v>1.4338978844540839</v>
      </c>
      <c r="M144" s="8">
        <f t="shared" si="24"/>
        <v>1.5441879535955008</v>
      </c>
      <c r="P144" s="6">
        <f t="shared" si="25"/>
        <v>0.4113835177145318</v>
      </c>
    </row>
    <row r="145" spans="1:16" x14ac:dyDescent="0.15">
      <c r="A145" s="6">
        <v>72</v>
      </c>
      <c r="B145" s="6">
        <v>143</v>
      </c>
      <c r="D145">
        <v>617.6328125</v>
      </c>
      <c r="E145">
        <v>537.26867675781295</v>
      </c>
      <c r="F145">
        <v>469.64926147460898</v>
      </c>
      <c r="G145">
        <v>467.83532714843801</v>
      </c>
      <c r="I145" s="7">
        <f t="shared" si="20"/>
        <v>147.98355102539102</v>
      </c>
      <c r="J145" s="7">
        <f t="shared" si="21"/>
        <v>69.433349609374943</v>
      </c>
      <c r="K145" s="7">
        <f t="shared" si="22"/>
        <v>99.380206298828568</v>
      </c>
      <c r="L145" s="8">
        <f t="shared" si="23"/>
        <v>1.4313036438243529</v>
      </c>
      <c r="M145" s="8">
        <f t="shared" si="24"/>
        <v>1.5423649721905348</v>
      </c>
      <c r="P145" s="6">
        <f t="shared" si="25"/>
        <v>0.29284348858563763</v>
      </c>
    </row>
    <row r="146" spans="1:16" x14ac:dyDescent="0.15">
      <c r="A146" s="6">
        <v>72.5</v>
      </c>
      <c r="B146" s="6">
        <v>144</v>
      </c>
      <c r="D146">
        <v>615.715576171875</v>
      </c>
      <c r="E146">
        <v>536.35754394531295</v>
      </c>
      <c r="F146">
        <v>468.41964721679699</v>
      </c>
      <c r="G146">
        <v>466.67419433593801</v>
      </c>
      <c r="I146" s="7">
        <f t="shared" si="20"/>
        <v>147.29592895507801</v>
      </c>
      <c r="J146" s="7">
        <f t="shared" si="21"/>
        <v>69.683349609374943</v>
      </c>
      <c r="K146" s="7">
        <f t="shared" si="22"/>
        <v>98.517584228515545</v>
      </c>
      <c r="L146" s="8">
        <f t="shared" si="23"/>
        <v>1.413789445840034</v>
      </c>
      <c r="M146" s="8">
        <f t="shared" si="24"/>
        <v>1.5256220334309809</v>
      </c>
      <c r="P146" s="6">
        <f t="shared" si="25"/>
        <v>-0.79587219598157877</v>
      </c>
    </row>
    <row r="147" spans="1:16" x14ac:dyDescent="0.15">
      <c r="A147" s="6">
        <v>73</v>
      </c>
      <c r="B147" s="6">
        <v>145</v>
      </c>
      <c r="D147">
        <v>618.16760253906295</v>
      </c>
      <c r="E147">
        <v>537.37585449218795</v>
      </c>
      <c r="F147">
        <v>469.94616699218801</v>
      </c>
      <c r="G147">
        <v>468.33453369140602</v>
      </c>
      <c r="I147" s="7">
        <f t="shared" si="20"/>
        <v>148.22143554687494</v>
      </c>
      <c r="J147" s="7">
        <f t="shared" si="21"/>
        <v>69.041320800781932</v>
      </c>
      <c r="K147" s="7">
        <f t="shared" si="22"/>
        <v>99.892510986327594</v>
      </c>
      <c r="L147" s="8">
        <f t="shared" si="23"/>
        <v>1.4468511005831779</v>
      </c>
      <c r="M147" s="8">
        <f t="shared" si="24"/>
        <v>1.5594549473988901</v>
      </c>
      <c r="P147" s="6">
        <f t="shared" si="25"/>
        <v>1.4041253445014177</v>
      </c>
    </row>
    <row r="148" spans="1:16" x14ac:dyDescent="0.15">
      <c r="A148" s="6">
        <v>73.5</v>
      </c>
      <c r="B148" s="6">
        <v>146</v>
      </c>
      <c r="D148">
        <v>617.68005371093795</v>
      </c>
      <c r="E148">
        <v>537.21228027343795</v>
      </c>
      <c r="F148">
        <v>469.27474975585898</v>
      </c>
      <c r="G148">
        <v>467.65637207031301</v>
      </c>
      <c r="I148" s="7">
        <f t="shared" si="20"/>
        <v>148.40530395507898</v>
      </c>
      <c r="J148" s="7">
        <f t="shared" si="21"/>
        <v>69.555908203124943</v>
      </c>
      <c r="K148" s="7">
        <f t="shared" si="22"/>
        <v>99.716168212891517</v>
      </c>
      <c r="L148" s="8">
        <f t="shared" si="23"/>
        <v>1.4336117633844878</v>
      </c>
      <c r="M148" s="8">
        <f t="shared" si="24"/>
        <v>1.5469868694249651</v>
      </c>
      <c r="P148" s="6">
        <f t="shared" si="25"/>
        <v>0.59338403787903859</v>
      </c>
    </row>
    <row r="149" spans="1:16" x14ac:dyDescent="0.15">
      <c r="A149" s="6">
        <v>74</v>
      </c>
      <c r="B149" s="6">
        <v>147</v>
      </c>
      <c r="D149">
        <v>618.61962890625</v>
      </c>
      <c r="E149">
        <v>537.64752197265602</v>
      </c>
      <c r="F149">
        <v>469.69161987304699</v>
      </c>
      <c r="G149">
        <v>467.91012573242199</v>
      </c>
      <c r="I149" s="7">
        <f t="shared" si="20"/>
        <v>148.92800903320301</v>
      </c>
      <c r="J149" s="7">
        <f t="shared" si="21"/>
        <v>69.737396240234034</v>
      </c>
      <c r="K149" s="7">
        <f t="shared" si="22"/>
        <v>100.11183166503919</v>
      </c>
      <c r="L149" s="8">
        <f t="shared" si="23"/>
        <v>1.4355544809870753</v>
      </c>
      <c r="M149" s="8">
        <f t="shared" si="24"/>
        <v>1.5497008462523179</v>
      </c>
      <c r="P149" s="6">
        <f t="shared" si="25"/>
        <v>0.76986136852715203</v>
      </c>
    </row>
    <row r="150" spans="1:16" x14ac:dyDescent="0.15">
      <c r="A150" s="18">
        <v>74.5</v>
      </c>
      <c r="B150" s="18">
        <v>148</v>
      </c>
      <c r="D150">
        <v>618.828369140625</v>
      </c>
      <c r="E150">
        <v>539.03857421875</v>
      </c>
      <c r="F150">
        <v>469.31948852539102</v>
      </c>
      <c r="G150">
        <v>468.09658813476602</v>
      </c>
      <c r="I150" s="19">
        <f t="shared" ref="I150:I191" si="26">D150-F150</f>
        <v>149.50888061523398</v>
      </c>
      <c r="J150" s="19">
        <f t="shared" ref="J150:J191" si="27">E150-G150</f>
        <v>70.941986083983977</v>
      </c>
      <c r="K150" s="19">
        <f t="shared" ref="K150:K191" si="28">I150-0.7*J150</f>
        <v>99.849490356445187</v>
      </c>
      <c r="L150" s="20">
        <f t="shared" ref="L150:L191" si="29">K150/J150</f>
        <v>1.407480899086182</v>
      </c>
      <c r="M150" s="20">
        <f t="shared" ref="M150:M191" si="30">L150+ABS($N$2)*A150</f>
        <v>1.5223985235761897</v>
      </c>
      <c r="N150" s="18"/>
      <c r="O150" s="18"/>
      <c r="P150" s="18">
        <f t="shared" ref="P150:P191" si="31">(M150-$O$2)/$O$2*100</f>
        <v>-1.0054820971266591</v>
      </c>
    </row>
    <row r="151" spans="1:16" x14ac:dyDescent="0.15">
      <c r="A151" s="18">
        <v>75</v>
      </c>
      <c r="B151" s="18">
        <v>149</v>
      </c>
      <c r="D151">
        <v>615.11834716796898</v>
      </c>
      <c r="E151">
        <v>537.753173828125</v>
      </c>
      <c r="F151">
        <v>468.88320922851602</v>
      </c>
      <c r="G151">
        <v>467.50714111328102</v>
      </c>
      <c r="I151" s="19">
        <f t="shared" si="26"/>
        <v>146.23513793945295</v>
      </c>
      <c r="J151" s="19">
        <f t="shared" si="27"/>
        <v>70.246032714843977</v>
      </c>
      <c r="K151" s="19">
        <f t="shared" si="28"/>
        <v>97.062915039062176</v>
      </c>
      <c r="L151" s="20">
        <f t="shared" si="29"/>
        <v>1.3817565389504398</v>
      </c>
      <c r="M151" s="20">
        <f t="shared" si="30"/>
        <v>1.4974454226652125</v>
      </c>
      <c r="N151" s="18"/>
      <c r="O151" s="18"/>
      <c r="P151" s="18">
        <f t="shared" si="31"/>
        <v>-2.6280665627639883</v>
      </c>
    </row>
    <row r="152" spans="1:16" x14ac:dyDescent="0.15">
      <c r="A152" s="18">
        <v>75.5</v>
      </c>
      <c r="B152" s="18">
        <v>150</v>
      </c>
      <c r="D152">
        <v>617.47283935546898</v>
      </c>
      <c r="E152">
        <v>539.62268066406295</v>
      </c>
      <c r="F152">
        <v>470.02890014648398</v>
      </c>
      <c r="G152">
        <v>468.30087280273398</v>
      </c>
      <c r="I152" s="19">
        <f t="shared" si="26"/>
        <v>147.443939208985</v>
      </c>
      <c r="J152" s="19">
        <f t="shared" si="27"/>
        <v>71.321807861328978</v>
      </c>
      <c r="K152" s="19">
        <f t="shared" si="28"/>
        <v>97.518673706054727</v>
      </c>
      <c r="L152" s="20">
        <f t="shared" si="29"/>
        <v>1.3673051291080609</v>
      </c>
      <c r="M152" s="20">
        <f t="shared" si="30"/>
        <v>1.4837652720475989</v>
      </c>
      <c r="N152" s="18"/>
      <c r="O152" s="18"/>
      <c r="P152" s="18">
        <f t="shared" si="31"/>
        <v>-3.517623334041021</v>
      </c>
    </row>
    <row r="153" spans="1:16" x14ac:dyDescent="0.15">
      <c r="A153" s="18">
        <v>76</v>
      </c>
      <c r="B153" s="18">
        <v>151</v>
      </c>
      <c r="D153">
        <v>616.40728759765602</v>
      </c>
      <c r="E153">
        <v>537.23059082031295</v>
      </c>
      <c r="F153">
        <v>468.52731323242199</v>
      </c>
      <c r="G153">
        <v>467.04553222656301</v>
      </c>
      <c r="I153" s="19">
        <f t="shared" si="26"/>
        <v>147.87997436523403</v>
      </c>
      <c r="J153" s="19">
        <f t="shared" si="27"/>
        <v>70.185058593749943</v>
      </c>
      <c r="K153" s="19">
        <f t="shared" si="28"/>
        <v>98.750433349609068</v>
      </c>
      <c r="L153" s="20">
        <f t="shared" si="29"/>
        <v>1.4070007965826918</v>
      </c>
      <c r="M153" s="20">
        <f t="shared" si="30"/>
        <v>1.5242321987469949</v>
      </c>
      <c r="N153" s="18"/>
      <c r="O153" s="18"/>
      <c r="P153" s="18">
        <f t="shared" si="31"/>
        <v>-0.8862467019832605</v>
      </c>
    </row>
    <row r="154" spans="1:16" x14ac:dyDescent="0.15">
      <c r="A154" s="18">
        <v>76.5</v>
      </c>
      <c r="B154" s="18">
        <v>152</v>
      </c>
      <c r="D154">
        <v>617.19500732421898</v>
      </c>
      <c r="E154">
        <v>538.01422119140602</v>
      </c>
      <c r="F154">
        <v>470.40222167968801</v>
      </c>
      <c r="G154">
        <v>468.85470581054699</v>
      </c>
      <c r="I154" s="19">
        <f t="shared" si="26"/>
        <v>146.79278564453097</v>
      </c>
      <c r="J154" s="19">
        <f t="shared" si="27"/>
        <v>69.159515380859034</v>
      </c>
      <c r="K154" s="19">
        <f t="shared" si="28"/>
        <v>98.381124877929636</v>
      </c>
      <c r="L154" s="20">
        <f t="shared" si="29"/>
        <v>1.4225247868807094</v>
      </c>
      <c r="M154" s="20">
        <f t="shared" si="30"/>
        <v>1.5405274482697777</v>
      </c>
      <c r="N154" s="18"/>
      <c r="O154" s="18"/>
      <c r="P154" s="18">
        <f t="shared" si="31"/>
        <v>0.17335782707629624</v>
      </c>
    </row>
    <row r="155" spans="1:16" x14ac:dyDescent="0.15">
      <c r="A155" s="18">
        <v>77</v>
      </c>
      <c r="B155" s="18">
        <v>153</v>
      </c>
      <c r="D155">
        <v>618.27880859375</v>
      </c>
      <c r="E155">
        <v>538.42913818359398</v>
      </c>
      <c r="F155">
        <v>469.10214233398398</v>
      </c>
      <c r="G155">
        <v>467.7490234375</v>
      </c>
      <c r="I155" s="19">
        <f t="shared" si="26"/>
        <v>149.17666625976602</v>
      </c>
      <c r="J155" s="19">
        <f t="shared" si="27"/>
        <v>70.680114746093977</v>
      </c>
      <c r="K155" s="19">
        <f t="shared" si="28"/>
        <v>99.70058593750025</v>
      </c>
      <c r="L155" s="20">
        <f t="shared" si="29"/>
        <v>1.4105889088558681</v>
      </c>
      <c r="M155" s="20">
        <f t="shared" si="30"/>
        <v>1.5293628294697015</v>
      </c>
      <c r="N155" s="18"/>
      <c r="O155" s="18"/>
      <c r="P155" s="18">
        <f t="shared" si="31"/>
        <v>-0.55262557251781885</v>
      </c>
    </row>
    <row r="156" spans="1:16" x14ac:dyDescent="0.15">
      <c r="A156" s="18">
        <v>77.5</v>
      </c>
      <c r="B156" s="18">
        <v>154</v>
      </c>
      <c r="D156">
        <v>617.8984375</v>
      </c>
      <c r="E156">
        <v>537.639892578125</v>
      </c>
      <c r="F156">
        <v>469.41607666015602</v>
      </c>
      <c r="G156">
        <v>467.83413696289102</v>
      </c>
      <c r="I156" s="19">
        <f t="shared" si="26"/>
        <v>148.48236083984398</v>
      </c>
      <c r="J156" s="19">
        <f t="shared" si="27"/>
        <v>69.805755615233977</v>
      </c>
      <c r="K156" s="19">
        <f t="shared" si="28"/>
        <v>99.618331909180199</v>
      </c>
      <c r="L156" s="20">
        <f t="shared" si="29"/>
        <v>1.4270790571807823</v>
      </c>
      <c r="M156" s="20">
        <f t="shared" si="30"/>
        <v>1.5466242370193808</v>
      </c>
      <c r="N156" s="18"/>
      <c r="O156" s="18"/>
      <c r="P156" s="18">
        <f t="shared" si="31"/>
        <v>0.56980373376625526</v>
      </c>
    </row>
    <row r="157" spans="1:16" x14ac:dyDescent="0.15">
      <c r="A157" s="18">
        <v>78</v>
      </c>
      <c r="B157" s="18">
        <v>155</v>
      </c>
      <c r="D157">
        <v>618.2275390625</v>
      </c>
      <c r="E157">
        <v>537.968505859375</v>
      </c>
      <c r="F157">
        <v>469.75494384765602</v>
      </c>
      <c r="G157">
        <v>467.85549926757801</v>
      </c>
      <c r="I157" s="19">
        <f t="shared" si="26"/>
        <v>148.47259521484398</v>
      </c>
      <c r="J157" s="19">
        <f t="shared" si="27"/>
        <v>70.113006591796989</v>
      </c>
      <c r="K157" s="19">
        <f t="shared" si="28"/>
        <v>99.393490600586091</v>
      </c>
      <c r="L157" s="20">
        <f t="shared" si="29"/>
        <v>1.4176184338986089</v>
      </c>
      <c r="M157" s="20">
        <f t="shared" si="30"/>
        <v>1.5379348729619726</v>
      </c>
      <c r="N157" s="18"/>
      <c r="O157" s="18"/>
      <c r="P157" s="18">
        <f t="shared" si="31"/>
        <v>4.7746744073261837E-3</v>
      </c>
    </row>
    <row r="158" spans="1:16" x14ac:dyDescent="0.15">
      <c r="A158" s="18">
        <v>78.5</v>
      </c>
      <c r="B158" s="18">
        <v>156</v>
      </c>
      <c r="D158">
        <v>617.63177490234398</v>
      </c>
      <c r="E158">
        <v>536.73486328125</v>
      </c>
      <c r="F158">
        <v>468.60293579101602</v>
      </c>
      <c r="G158">
        <v>467.32501220703102</v>
      </c>
      <c r="I158" s="19">
        <f t="shared" si="26"/>
        <v>149.02883911132795</v>
      </c>
      <c r="J158" s="19">
        <f t="shared" si="27"/>
        <v>69.409851074218977</v>
      </c>
      <c r="K158" s="19">
        <f t="shared" si="28"/>
        <v>100.44194335937468</v>
      </c>
      <c r="L158" s="20">
        <f t="shared" si="29"/>
        <v>1.4470848417751756</v>
      </c>
      <c r="M158" s="20">
        <f t="shared" si="30"/>
        <v>1.5681725400633044</v>
      </c>
      <c r="N158" s="18"/>
      <c r="O158" s="18"/>
      <c r="P158" s="18">
        <f t="shared" si="31"/>
        <v>1.970989979301577</v>
      </c>
    </row>
    <row r="159" spans="1:16" x14ac:dyDescent="0.15">
      <c r="A159" s="18">
        <v>79</v>
      </c>
      <c r="B159" s="18">
        <v>157</v>
      </c>
      <c r="D159">
        <v>619.47686767578102</v>
      </c>
      <c r="E159">
        <v>538.13916015625</v>
      </c>
      <c r="F159">
        <v>469.02572631835898</v>
      </c>
      <c r="G159">
        <v>467.561767578125</v>
      </c>
      <c r="I159" s="19">
        <f t="shared" si="26"/>
        <v>150.45114135742205</v>
      </c>
      <c r="J159" s="19">
        <f t="shared" si="27"/>
        <v>70.577392578125</v>
      </c>
      <c r="K159" s="19">
        <f t="shared" si="28"/>
        <v>101.04696655273455</v>
      </c>
      <c r="L159" s="20">
        <f t="shared" si="29"/>
        <v>1.4317186121728926</v>
      </c>
      <c r="M159" s="20">
        <f t="shared" si="30"/>
        <v>1.5535775696857868</v>
      </c>
      <c r="N159" s="18"/>
      <c r="O159" s="18"/>
      <c r="P159" s="18">
        <f t="shared" si="31"/>
        <v>1.0219467202900534</v>
      </c>
    </row>
    <row r="160" spans="1:16" x14ac:dyDescent="0.15">
      <c r="A160" s="18">
        <v>79.5</v>
      </c>
      <c r="B160" s="18">
        <v>158</v>
      </c>
      <c r="D160">
        <v>618.89031982421898</v>
      </c>
      <c r="E160">
        <v>538.56781005859398</v>
      </c>
      <c r="F160">
        <v>469.72207641601602</v>
      </c>
      <c r="G160">
        <v>468.00830078125</v>
      </c>
      <c r="I160" s="19">
        <f t="shared" si="26"/>
        <v>149.16824340820295</v>
      </c>
      <c r="J160" s="19">
        <f t="shared" si="27"/>
        <v>70.559509277343977</v>
      </c>
      <c r="K160" s="19">
        <f t="shared" si="28"/>
        <v>99.776586914062165</v>
      </c>
      <c r="L160" s="20">
        <f t="shared" si="29"/>
        <v>1.4140771093216704</v>
      </c>
      <c r="M160" s="20">
        <f t="shared" si="30"/>
        <v>1.5367073260593296</v>
      </c>
      <c r="N160" s="18"/>
      <c r="O160" s="18"/>
      <c r="P160" s="18">
        <f t="shared" si="31"/>
        <v>-7.5047009565971184E-2</v>
      </c>
    </row>
    <row r="161" spans="1:16" x14ac:dyDescent="0.15">
      <c r="A161" s="18">
        <v>80</v>
      </c>
      <c r="B161" s="18">
        <v>159</v>
      </c>
      <c r="D161">
        <v>621.16912841796898</v>
      </c>
      <c r="E161">
        <v>539.81817626953102</v>
      </c>
      <c r="F161">
        <v>469.25454711914102</v>
      </c>
      <c r="G161">
        <v>467.80047607421898</v>
      </c>
      <c r="I161" s="19">
        <f t="shared" si="26"/>
        <v>151.91458129882795</v>
      </c>
      <c r="J161" s="19">
        <f t="shared" si="27"/>
        <v>72.017700195312045</v>
      </c>
      <c r="K161" s="19">
        <f t="shared" si="28"/>
        <v>101.50219116210953</v>
      </c>
      <c r="L161" s="20">
        <f t="shared" si="29"/>
        <v>1.4094061721887192</v>
      </c>
      <c r="M161" s="20">
        <f t="shared" si="30"/>
        <v>1.5328076481511435</v>
      </c>
      <c r="N161" s="18"/>
      <c r="O161" s="18"/>
      <c r="P161" s="18">
        <f t="shared" si="31"/>
        <v>-0.32862498439908411</v>
      </c>
    </row>
    <row r="162" spans="1:16" x14ac:dyDescent="0.15">
      <c r="A162" s="18">
        <v>80.5</v>
      </c>
      <c r="B162" s="18">
        <v>160</v>
      </c>
      <c r="D162">
        <v>618.40679931640602</v>
      </c>
      <c r="E162">
        <v>537.22448730468795</v>
      </c>
      <c r="F162">
        <v>469.19317626953102</v>
      </c>
      <c r="G162">
        <v>467.49050903320301</v>
      </c>
      <c r="I162" s="19">
        <f t="shared" si="26"/>
        <v>149.213623046875</v>
      </c>
      <c r="J162" s="19">
        <f t="shared" si="27"/>
        <v>69.733978271484943</v>
      </c>
      <c r="K162" s="19">
        <f t="shared" si="28"/>
        <v>100.39983825683555</v>
      </c>
      <c r="L162" s="20">
        <f t="shared" si="29"/>
        <v>1.4397549192728367</v>
      </c>
      <c r="M162" s="20">
        <f t="shared" si="30"/>
        <v>1.5639276544600262</v>
      </c>
      <c r="N162" s="18"/>
      <c r="O162" s="18"/>
      <c r="P162" s="18">
        <f t="shared" si="31"/>
        <v>1.6949647484952226</v>
      </c>
    </row>
    <row r="163" spans="1:16" x14ac:dyDescent="0.15">
      <c r="A163" s="18">
        <v>81</v>
      </c>
      <c r="B163" s="18">
        <v>161</v>
      </c>
      <c r="D163">
        <v>620.96954345703102</v>
      </c>
      <c r="E163">
        <v>538.63836669921898</v>
      </c>
      <c r="F163">
        <v>470.00277709960898</v>
      </c>
      <c r="G163">
        <v>468.47824096679699</v>
      </c>
      <c r="I163" s="19">
        <f t="shared" si="26"/>
        <v>150.96676635742205</v>
      </c>
      <c r="J163" s="19">
        <f t="shared" si="27"/>
        <v>70.160125732421989</v>
      </c>
      <c r="K163" s="19">
        <f t="shared" si="28"/>
        <v>101.85467834472666</v>
      </c>
      <c r="L163" s="20">
        <f t="shared" si="29"/>
        <v>1.451745949446869</v>
      </c>
      <c r="M163" s="20">
        <f t="shared" si="30"/>
        <v>1.5766899438588236</v>
      </c>
      <c r="N163" s="18"/>
      <c r="O163" s="18"/>
      <c r="P163" s="18">
        <f t="shared" si="31"/>
        <v>2.5248372600653926</v>
      </c>
    </row>
    <row r="164" spans="1:16" x14ac:dyDescent="0.15">
      <c r="A164" s="18">
        <v>81.5</v>
      </c>
      <c r="B164" s="18">
        <v>162</v>
      </c>
      <c r="D164">
        <v>619.76129150390602</v>
      </c>
      <c r="E164">
        <v>539.69830322265602</v>
      </c>
      <c r="F164">
        <v>469.15240478515602</v>
      </c>
      <c r="G164">
        <v>467.46121215820301</v>
      </c>
      <c r="I164" s="19">
        <f t="shared" si="26"/>
        <v>150.60888671875</v>
      </c>
      <c r="J164" s="19">
        <f t="shared" si="27"/>
        <v>72.237091064453011</v>
      </c>
      <c r="K164" s="19">
        <f t="shared" si="28"/>
        <v>100.0429229736329</v>
      </c>
      <c r="L164" s="20">
        <f t="shared" si="29"/>
        <v>1.3849245795954095</v>
      </c>
      <c r="M164" s="20">
        <f t="shared" si="30"/>
        <v>1.5106398332321294</v>
      </c>
      <c r="N164" s="18"/>
      <c r="O164" s="18"/>
      <c r="P164" s="18">
        <f t="shared" si="31"/>
        <v>-1.77009521501449</v>
      </c>
    </row>
    <row r="165" spans="1:16" x14ac:dyDescent="0.15">
      <c r="A165" s="18">
        <v>82</v>
      </c>
      <c r="B165" s="18">
        <v>163</v>
      </c>
      <c r="D165">
        <v>618.89788818359398</v>
      </c>
      <c r="E165">
        <v>539.21484375</v>
      </c>
      <c r="F165">
        <v>470.17221069335898</v>
      </c>
      <c r="G165">
        <v>468.50949096679699</v>
      </c>
      <c r="I165" s="19">
        <f t="shared" si="26"/>
        <v>148.725677490235</v>
      </c>
      <c r="J165" s="19">
        <f t="shared" si="27"/>
        <v>70.705352783203011</v>
      </c>
      <c r="K165" s="19">
        <f t="shared" si="28"/>
        <v>99.231930541992895</v>
      </c>
      <c r="L165" s="20">
        <f t="shared" si="29"/>
        <v>1.4034571165532286</v>
      </c>
      <c r="M165" s="20">
        <f t="shared" si="30"/>
        <v>1.5299436294147135</v>
      </c>
      <c r="N165" s="18"/>
      <c r="O165" s="18"/>
      <c r="P165" s="18">
        <f t="shared" si="31"/>
        <v>-0.51485884477597854</v>
      </c>
    </row>
    <row r="166" spans="1:16" x14ac:dyDescent="0.15">
      <c r="A166" s="18">
        <v>82.5</v>
      </c>
      <c r="B166" s="18">
        <v>164</v>
      </c>
      <c r="D166">
        <v>620.676513671875</v>
      </c>
      <c r="E166">
        <v>539.475341796875</v>
      </c>
      <c r="F166">
        <v>469.39944458007801</v>
      </c>
      <c r="G166">
        <v>467.72644042968801</v>
      </c>
      <c r="I166" s="19">
        <f t="shared" si="26"/>
        <v>151.27706909179699</v>
      </c>
      <c r="J166" s="19">
        <f t="shared" si="27"/>
        <v>71.748901367186988</v>
      </c>
      <c r="K166" s="19">
        <f t="shared" si="28"/>
        <v>101.05283813476609</v>
      </c>
      <c r="L166" s="20">
        <f t="shared" si="29"/>
        <v>1.4084234909411548</v>
      </c>
      <c r="M166" s="20">
        <f t="shared" si="30"/>
        <v>1.5356812630274048</v>
      </c>
      <c r="N166" s="18"/>
      <c r="O166" s="18"/>
      <c r="P166" s="18">
        <f t="shared" si="31"/>
        <v>-0.14176713153820519</v>
      </c>
    </row>
    <row r="167" spans="1:16" x14ac:dyDescent="0.15">
      <c r="A167" s="18">
        <v>83</v>
      </c>
      <c r="B167" s="18">
        <v>165</v>
      </c>
      <c r="D167">
        <v>621.63128662109398</v>
      </c>
      <c r="E167">
        <v>538.79278564453102</v>
      </c>
      <c r="F167">
        <v>469.66271972656301</v>
      </c>
      <c r="G167">
        <v>467.90460205078102</v>
      </c>
      <c r="I167" s="19">
        <f t="shared" si="26"/>
        <v>151.96856689453097</v>
      </c>
      <c r="J167" s="19">
        <f t="shared" si="27"/>
        <v>70.88818359375</v>
      </c>
      <c r="K167" s="19">
        <f t="shared" si="28"/>
        <v>102.34683837890597</v>
      </c>
      <c r="L167" s="20">
        <f t="shared" si="29"/>
        <v>1.4437785423511627</v>
      </c>
      <c r="M167" s="20">
        <f t="shared" si="30"/>
        <v>1.5718075736621779</v>
      </c>
      <c r="N167" s="18"/>
      <c r="O167" s="18"/>
      <c r="P167" s="18">
        <f t="shared" si="31"/>
        <v>2.207359361633825</v>
      </c>
    </row>
    <row r="168" spans="1:16" x14ac:dyDescent="0.15">
      <c r="A168" s="18">
        <v>83.5</v>
      </c>
      <c r="B168" s="18">
        <v>166</v>
      </c>
      <c r="D168">
        <v>621.221435546875</v>
      </c>
      <c r="E168">
        <v>540.71252441406295</v>
      </c>
      <c r="F168">
        <v>469.48812866210898</v>
      </c>
      <c r="G168">
        <v>468.11004638671898</v>
      </c>
      <c r="I168" s="19">
        <f t="shared" si="26"/>
        <v>151.73330688476602</v>
      </c>
      <c r="J168" s="19">
        <f t="shared" si="27"/>
        <v>72.602478027343977</v>
      </c>
      <c r="K168" s="19">
        <f t="shared" si="28"/>
        <v>100.91157226562524</v>
      </c>
      <c r="L168" s="20">
        <f t="shared" si="29"/>
        <v>1.3899191185680924</v>
      </c>
      <c r="M168" s="20">
        <f t="shared" si="30"/>
        <v>1.5187194091038727</v>
      </c>
      <c r="N168" s="18"/>
      <c r="O168" s="18"/>
      <c r="P168" s="18">
        <f t="shared" si="31"/>
        <v>-1.2447178542928892</v>
      </c>
    </row>
    <row r="169" spans="1:16" x14ac:dyDescent="0.15">
      <c r="A169" s="18">
        <v>84</v>
      </c>
      <c r="B169" s="18">
        <v>167</v>
      </c>
      <c r="D169">
        <v>620.21789550781295</v>
      </c>
      <c r="E169">
        <v>538.64752197265602</v>
      </c>
      <c r="F169">
        <v>469.30642700195301</v>
      </c>
      <c r="G169">
        <v>467.76327514648398</v>
      </c>
      <c r="I169" s="19">
        <f t="shared" si="26"/>
        <v>150.91146850585994</v>
      </c>
      <c r="J169" s="19">
        <f t="shared" si="27"/>
        <v>70.884246826172046</v>
      </c>
      <c r="K169" s="19">
        <f t="shared" si="28"/>
        <v>101.29249572753952</v>
      </c>
      <c r="L169" s="20">
        <f t="shared" si="29"/>
        <v>1.4289845806775232</v>
      </c>
      <c r="M169" s="20">
        <f t="shared" si="30"/>
        <v>1.5585561304380686</v>
      </c>
      <c r="N169" s="18"/>
      <c r="O169" s="18"/>
      <c r="P169" s="18">
        <f t="shared" si="31"/>
        <v>1.3456794445997042</v>
      </c>
    </row>
    <row r="170" spans="1:16" x14ac:dyDescent="0.15">
      <c r="A170" s="18">
        <v>84.5</v>
      </c>
      <c r="B170" s="18">
        <v>168</v>
      </c>
      <c r="D170">
        <v>622.32861328125</v>
      </c>
      <c r="E170">
        <v>541.52618408203102</v>
      </c>
      <c r="F170">
        <v>470.56451416015602</v>
      </c>
      <c r="G170">
        <v>469.05502319335898</v>
      </c>
      <c r="I170" s="19">
        <f t="shared" si="26"/>
        <v>151.76409912109398</v>
      </c>
      <c r="J170" s="19">
        <f t="shared" si="27"/>
        <v>72.471160888672046</v>
      </c>
      <c r="K170" s="19">
        <f t="shared" si="28"/>
        <v>101.03428649902355</v>
      </c>
      <c r="L170" s="20">
        <f t="shared" si="29"/>
        <v>1.3941309240820539</v>
      </c>
      <c r="M170" s="20">
        <f t="shared" si="30"/>
        <v>1.5244737330673646</v>
      </c>
      <c r="N170" s="18"/>
      <c r="O170" s="18"/>
      <c r="P170" s="18">
        <f t="shared" si="31"/>
        <v>-0.87054084492171679</v>
      </c>
    </row>
    <row r="171" spans="1:16" x14ac:dyDescent="0.15">
      <c r="A171" s="18">
        <v>85</v>
      </c>
      <c r="B171" s="18">
        <v>169</v>
      </c>
      <c r="D171">
        <v>620.56121826171898</v>
      </c>
      <c r="E171">
        <v>539.170654296875</v>
      </c>
      <c r="F171">
        <v>469.39389038085898</v>
      </c>
      <c r="G171">
        <v>467.91131591796898</v>
      </c>
      <c r="I171" s="19">
        <f t="shared" si="26"/>
        <v>151.16732788086</v>
      </c>
      <c r="J171" s="19">
        <f t="shared" si="27"/>
        <v>71.259338378906023</v>
      </c>
      <c r="K171" s="19">
        <f t="shared" si="28"/>
        <v>101.28579101562579</v>
      </c>
      <c r="L171" s="20">
        <f t="shared" si="29"/>
        <v>1.4213686699848467</v>
      </c>
      <c r="M171" s="20">
        <f t="shared" si="30"/>
        <v>1.5524827381949224</v>
      </c>
      <c r="N171" s="18"/>
      <c r="O171" s="18"/>
      <c r="P171" s="18">
        <f t="shared" si="31"/>
        <v>0.95075490425465603</v>
      </c>
    </row>
    <row r="172" spans="1:16" x14ac:dyDescent="0.15">
      <c r="A172" s="18">
        <v>85.5</v>
      </c>
      <c r="B172" s="18">
        <v>170</v>
      </c>
      <c r="D172">
        <v>621.56579589843795</v>
      </c>
      <c r="E172">
        <v>539.80749511718795</v>
      </c>
      <c r="F172">
        <v>471.09817504882801</v>
      </c>
      <c r="G172">
        <v>469.55978393554699</v>
      </c>
      <c r="I172" s="19">
        <f t="shared" si="26"/>
        <v>150.46762084960994</v>
      </c>
      <c r="J172" s="19">
        <f t="shared" si="27"/>
        <v>70.247711181640966</v>
      </c>
      <c r="K172" s="19">
        <f t="shared" si="28"/>
        <v>101.29422302246127</v>
      </c>
      <c r="L172" s="20">
        <f t="shared" si="29"/>
        <v>1.4419576284918763</v>
      </c>
      <c r="M172" s="20">
        <f t="shared" si="30"/>
        <v>1.5738429559267173</v>
      </c>
      <c r="N172" s="18"/>
      <c r="O172" s="18"/>
      <c r="P172" s="18">
        <f t="shared" si="31"/>
        <v>2.3397108339361097</v>
      </c>
    </row>
    <row r="173" spans="1:16" x14ac:dyDescent="0.15">
      <c r="A173" s="18">
        <v>86</v>
      </c>
      <c r="B173" s="18">
        <v>171</v>
      </c>
      <c r="D173">
        <v>620.64654541015602</v>
      </c>
      <c r="E173">
        <v>539.13812255859398</v>
      </c>
      <c r="F173">
        <v>469.74981689453102</v>
      </c>
      <c r="G173">
        <v>468.30523681640602</v>
      </c>
      <c r="I173" s="19">
        <f t="shared" si="26"/>
        <v>150.896728515625</v>
      </c>
      <c r="J173" s="19">
        <f t="shared" si="27"/>
        <v>70.832885742187955</v>
      </c>
      <c r="K173" s="19">
        <f t="shared" si="28"/>
        <v>101.31370849609343</v>
      </c>
      <c r="L173" s="20">
        <f t="shared" si="29"/>
        <v>1.4303202168671654</v>
      </c>
      <c r="M173" s="20">
        <f t="shared" si="30"/>
        <v>1.5629768035267715</v>
      </c>
      <c r="N173" s="18"/>
      <c r="O173" s="18"/>
      <c r="P173" s="18">
        <f t="shared" si="31"/>
        <v>1.6331353206040695</v>
      </c>
    </row>
    <row r="174" spans="1:16" x14ac:dyDescent="0.15">
      <c r="A174" s="18">
        <v>86.5</v>
      </c>
      <c r="B174" s="18">
        <v>172</v>
      </c>
      <c r="D174">
        <v>621.89642333984398</v>
      </c>
      <c r="E174">
        <v>539.83898925781295</v>
      </c>
      <c r="F174">
        <v>470.20666503906301</v>
      </c>
      <c r="G174">
        <v>468.70547485351602</v>
      </c>
      <c r="I174" s="19">
        <f t="shared" si="26"/>
        <v>151.68975830078097</v>
      </c>
      <c r="J174" s="19">
        <f t="shared" si="27"/>
        <v>71.133514404296932</v>
      </c>
      <c r="K174" s="19">
        <f t="shared" si="28"/>
        <v>101.89629821777311</v>
      </c>
      <c r="L174" s="20">
        <f t="shared" si="29"/>
        <v>1.4324654007481163</v>
      </c>
      <c r="M174" s="20">
        <f t="shared" si="30"/>
        <v>1.5658932466324875</v>
      </c>
      <c r="N174" s="18"/>
      <c r="O174" s="18"/>
      <c r="P174" s="18">
        <f t="shared" si="31"/>
        <v>1.8227780946678012</v>
      </c>
    </row>
    <row r="175" spans="1:16" x14ac:dyDescent="0.15">
      <c r="A175" s="18">
        <v>87</v>
      </c>
      <c r="B175" s="18">
        <v>173</v>
      </c>
      <c r="D175">
        <v>621.3544921875</v>
      </c>
      <c r="E175">
        <v>540.069091796875</v>
      </c>
      <c r="F175">
        <v>469.40182495117199</v>
      </c>
      <c r="G175">
        <v>467.70230102539102</v>
      </c>
      <c r="I175" s="19">
        <f t="shared" si="26"/>
        <v>151.95266723632801</v>
      </c>
      <c r="J175" s="19">
        <f t="shared" si="27"/>
        <v>72.366790771483977</v>
      </c>
      <c r="K175" s="19">
        <f t="shared" si="28"/>
        <v>101.29591369628923</v>
      </c>
      <c r="L175" s="20">
        <f t="shared" si="29"/>
        <v>1.3997568859472587</v>
      </c>
      <c r="M175" s="20">
        <f t="shared" si="30"/>
        <v>1.5339559910563951</v>
      </c>
      <c r="N175" s="18"/>
      <c r="O175" s="18"/>
      <c r="P175" s="18">
        <f t="shared" si="31"/>
        <v>-0.25395356917363088</v>
      </c>
    </row>
    <row r="176" spans="1:16" x14ac:dyDescent="0.15">
      <c r="A176" s="18">
        <v>87.5</v>
      </c>
      <c r="B176" s="18">
        <v>174</v>
      </c>
      <c r="D176">
        <v>620.25848388671898</v>
      </c>
      <c r="E176">
        <v>540.677490234375</v>
      </c>
      <c r="F176">
        <v>470.54473876953102</v>
      </c>
      <c r="G176">
        <v>468.63577270507801</v>
      </c>
      <c r="I176" s="19">
        <f t="shared" si="26"/>
        <v>149.71374511718795</v>
      </c>
      <c r="J176" s="19">
        <f t="shared" si="27"/>
        <v>72.041717529296989</v>
      </c>
      <c r="K176" s="19">
        <f t="shared" si="28"/>
        <v>99.284542846680068</v>
      </c>
      <c r="L176" s="20">
        <f t="shared" si="29"/>
        <v>1.3781534679028762</v>
      </c>
      <c r="M176" s="20">
        <f t="shared" si="30"/>
        <v>1.5131238322367777</v>
      </c>
      <c r="N176" s="18"/>
      <c r="O176" s="18"/>
      <c r="P176" s="18">
        <f t="shared" si="31"/>
        <v>-1.6085722759625367</v>
      </c>
    </row>
    <row r="177" spans="1:16" x14ac:dyDescent="0.15">
      <c r="A177" s="18">
        <v>88</v>
      </c>
      <c r="B177" s="18">
        <v>175</v>
      </c>
      <c r="D177">
        <v>620.80700683593795</v>
      </c>
      <c r="E177">
        <v>540.4296875</v>
      </c>
      <c r="F177">
        <v>470.135009765625</v>
      </c>
      <c r="G177">
        <v>468.43585205078102</v>
      </c>
      <c r="I177" s="19">
        <f t="shared" si="26"/>
        <v>150.67199707031295</v>
      </c>
      <c r="J177" s="19">
        <f t="shared" si="27"/>
        <v>71.993835449218977</v>
      </c>
      <c r="K177" s="19">
        <f t="shared" si="28"/>
        <v>100.27631225585966</v>
      </c>
      <c r="L177" s="20">
        <f t="shared" si="29"/>
        <v>1.3928458128417092</v>
      </c>
      <c r="M177" s="20">
        <f t="shared" si="30"/>
        <v>1.528587436400376</v>
      </c>
      <c r="N177" s="18"/>
      <c r="O177" s="18"/>
      <c r="P177" s="18">
        <f t="shared" si="31"/>
        <v>-0.60304578896863048</v>
      </c>
    </row>
    <row r="178" spans="1:16" x14ac:dyDescent="0.15">
      <c r="A178" s="18">
        <v>88.5</v>
      </c>
      <c r="B178" s="18">
        <v>176</v>
      </c>
      <c r="D178">
        <v>618.62518310546898</v>
      </c>
      <c r="E178">
        <v>540.094482421875</v>
      </c>
      <c r="F178">
        <v>470.00277709960898</v>
      </c>
      <c r="G178">
        <v>468.342041015625</v>
      </c>
      <c r="I178" s="19">
        <f t="shared" si="26"/>
        <v>148.62240600586</v>
      </c>
      <c r="J178" s="19">
        <f t="shared" si="27"/>
        <v>71.75244140625</v>
      </c>
      <c r="K178" s="19">
        <f t="shared" si="28"/>
        <v>98.395697021485006</v>
      </c>
      <c r="L178" s="20">
        <f t="shared" si="29"/>
        <v>1.371321938223474</v>
      </c>
      <c r="M178" s="20">
        <f t="shared" si="30"/>
        <v>1.5078348210069059</v>
      </c>
      <c r="N178" s="18"/>
      <c r="O178" s="18"/>
      <c r="P178" s="18">
        <f t="shared" si="31"/>
        <v>-1.9524921555313366</v>
      </c>
    </row>
    <row r="179" spans="1:16" x14ac:dyDescent="0.15">
      <c r="A179" s="18">
        <v>89</v>
      </c>
      <c r="B179" s="18">
        <v>177</v>
      </c>
      <c r="D179">
        <v>619.71051025390602</v>
      </c>
      <c r="E179">
        <v>541.59216308593795</v>
      </c>
      <c r="F179">
        <v>470.82858276367199</v>
      </c>
      <c r="G179">
        <v>469.49722290039102</v>
      </c>
      <c r="I179" s="19">
        <f t="shared" si="26"/>
        <v>148.88192749023403</v>
      </c>
      <c r="J179" s="19">
        <f t="shared" si="27"/>
        <v>72.094940185546932</v>
      </c>
      <c r="K179" s="19">
        <f t="shared" si="28"/>
        <v>98.415469360351182</v>
      </c>
      <c r="L179" s="20">
        <f t="shared" si="29"/>
        <v>1.3650815037374953</v>
      </c>
      <c r="M179" s="20">
        <f t="shared" si="30"/>
        <v>1.5023656457456922</v>
      </c>
      <c r="N179" s="18"/>
      <c r="O179" s="18"/>
      <c r="P179" s="18">
        <f t="shared" si="31"/>
        <v>-2.3081272667887709</v>
      </c>
    </row>
    <row r="180" spans="1:16" x14ac:dyDescent="0.15">
      <c r="A180" s="18">
        <v>89.5</v>
      </c>
      <c r="B180" s="18">
        <v>178</v>
      </c>
      <c r="D180">
        <v>619.63330078125</v>
      </c>
      <c r="E180">
        <v>539.57440185546898</v>
      </c>
      <c r="F180">
        <v>469.58193969726602</v>
      </c>
      <c r="G180">
        <v>467.48812866210898</v>
      </c>
      <c r="I180" s="19">
        <f t="shared" si="26"/>
        <v>150.05136108398398</v>
      </c>
      <c r="J180" s="19">
        <f t="shared" si="27"/>
        <v>72.08627319336</v>
      </c>
      <c r="K180" s="19">
        <f t="shared" si="28"/>
        <v>99.590969848631971</v>
      </c>
      <c r="L180" s="20">
        <f t="shared" si="29"/>
        <v>1.3815524847774414</v>
      </c>
      <c r="M180" s="20">
        <f t="shared" si="30"/>
        <v>1.5196078860104036</v>
      </c>
      <c r="N180" s="18"/>
      <c r="O180" s="18"/>
      <c r="P180" s="18">
        <f t="shared" si="31"/>
        <v>-1.1869443201835306</v>
      </c>
    </row>
    <row r="181" spans="1:16" x14ac:dyDescent="0.15">
      <c r="A181" s="18">
        <v>90</v>
      </c>
      <c r="B181" s="18">
        <v>179</v>
      </c>
      <c r="D181">
        <v>620.96746826171898</v>
      </c>
      <c r="E181">
        <v>539.196044921875</v>
      </c>
      <c r="F181">
        <v>470.6025390625</v>
      </c>
      <c r="G181">
        <v>469.03009033203102</v>
      </c>
      <c r="I181" s="19">
        <f t="shared" si="26"/>
        <v>150.36492919921898</v>
      </c>
      <c r="J181" s="19">
        <f t="shared" si="27"/>
        <v>70.165954589843977</v>
      </c>
      <c r="K181" s="19">
        <f t="shared" si="28"/>
        <v>101.24876098632819</v>
      </c>
      <c r="L181" s="20">
        <f t="shared" si="29"/>
        <v>1.4429898599424631</v>
      </c>
      <c r="M181" s="20">
        <f t="shared" si="30"/>
        <v>1.5818165204001904</v>
      </c>
      <c r="N181" s="18"/>
      <c r="O181" s="18"/>
      <c r="P181" s="18">
        <f t="shared" si="31"/>
        <v>2.858194764914149</v>
      </c>
    </row>
    <row r="182" spans="1:16" x14ac:dyDescent="0.15">
      <c r="A182" s="18">
        <v>90.5</v>
      </c>
      <c r="B182" s="18">
        <v>180</v>
      </c>
      <c r="D182">
        <v>619.943603515625</v>
      </c>
      <c r="E182">
        <v>539.56982421875</v>
      </c>
      <c r="F182">
        <v>470.12747192382801</v>
      </c>
      <c r="G182">
        <v>468.59066772460898</v>
      </c>
      <c r="I182" s="19">
        <f t="shared" si="26"/>
        <v>149.81613159179699</v>
      </c>
      <c r="J182" s="19">
        <f t="shared" si="27"/>
        <v>70.979156494141023</v>
      </c>
      <c r="K182" s="19">
        <f t="shared" si="28"/>
        <v>100.13072204589827</v>
      </c>
      <c r="L182" s="20">
        <f t="shared" si="29"/>
        <v>1.4107060014747226</v>
      </c>
      <c r="M182" s="20">
        <f t="shared" si="30"/>
        <v>1.5503039211572152</v>
      </c>
      <c r="N182" s="18"/>
      <c r="O182" s="18"/>
      <c r="P182" s="18">
        <f t="shared" si="31"/>
        <v>0.80907653364002219</v>
      </c>
    </row>
    <row r="183" spans="1:16" x14ac:dyDescent="0.15">
      <c r="A183" s="18">
        <v>91</v>
      </c>
      <c r="B183" s="18">
        <v>181</v>
      </c>
      <c r="D183">
        <v>618.27020263671898</v>
      </c>
      <c r="E183">
        <v>538.87353515625</v>
      </c>
      <c r="F183">
        <v>469.82342529296898</v>
      </c>
      <c r="G183">
        <v>468.40658569335898</v>
      </c>
      <c r="I183" s="19">
        <f t="shared" si="26"/>
        <v>148.44677734375</v>
      </c>
      <c r="J183" s="19">
        <f t="shared" si="27"/>
        <v>70.466949462891023</v>
      </c>
      <c r="K183" s="19">
        <f t="shared" si="28"/>
        <v>99.119912719726287</v>
      </c>
      <c r="L183" s="20">
        <f t="shared" si="29"/>
        <v>1.4066156329347612</v>
      </c>
      <c r="M183" s="20">
        <f t="shared" si="30"/>
        <v>1.5469848118420189</v>
      </c>
      <c r="N183" s="18"/>
      <c r="O183" s="18"/>
      <c r="P183" s="18">
        <f t="shared" si="31"/>
        <v>0.59325024279933081</v>
      </c>
    </row>
    <row r="184" spans="1:16" x14ac:dyDescent="0.15">
      <c r="A184" s="18">
        <v>91.5</v>
      </c>
      <c r="B184" s="18">
        <v>182</v>
      </c>
      <c r="D184">
        <v>621.46978759765602</v>
      </c>
      <c r="E184">
        <v>540.47637939453102</v>
      </c>
      <c r="F184">
        <v>470.76443481445301</v>
      </c>
      <c r="G184">
        <v>469.24505615234398</v>
      </c>
      <c r="I184" s="19">
        <f t="shared" si="26"/>
        <v>150.70535278320301</v>
      </c>
      <c r="J184" s="19">
        <f t="shared" si="27"/>
        <v>71.231323242187045</v>
      </c>
      <c r="K184" s="19">
        <f t="shared" si="28"/>
        <v>100.84342651367209</v>
      </c>
      <c r="L184" s="20">
        <f t="shared" si="29"/>
        <v>1.4157174389531366</v>
      </c>
      <c r="M184" s="20">
        <f t="shared" si="30"/>
        <v>1.5568578770851593</v>
      </c>
      <c r="N184" s="18"/>
      <c r="O184" s="18"/>
      <c r="P184" s="18">
        <f t="shared" si="31"/>
        <v>1.2352499024366725</v>
      </c>
    </row>
    <row r="185" spans="1:16" x14ac:dyDescent="0.15">
      <c r="A185" s="18">
        <v>92</v>
      </c>
      <c r="B185" s="18">
        <v>183</v>
      </c>
      <c r="D185">
        <v>618.47082519531295</v>
      </c>
      <c r="E185">
        <v>539.1142578125</v>
      </c>
      <c r="F185">
        <v>469.52731323242199</v>
      </c>
      <c r="G185">
        <v>467.75613403320301</v>
      </c>
      <c r="I185" s="19">
        <f t="shared" si="26"/>
        <v>148.94351196289097</v>
      </c>
      <c r="J185" s="19">
        <f t="shared" si="27"/>
        <v>71.358123779296989</v>
      </c>
      <c r="K185" s="19">
        <f t="shared" si="28"/>
        <v>98.99282531738308</v>
      </c>
      <c r="L185" s="20">
        <f t="shared" si="29"/>
        <v>1.38726777099069</v>
      </c>
      <c r="M185" s="20">
        <f t="shared" si="30"/>
        <v>1.529179468347478</v>
      </c>
      <c r="N185" s="18"/>
      <c r="O185" s="18"/>
      <c r="P185" s="18">
        <f t="shared" si="31"/>
        <v>-0.5645486962042543</v>
      </c>
    </row>
    <row r="186" spans="1:16" x14ac:dyDescent="0.15">
      <c r="A186" s="18">
        <v>92.5</v>
      </c>
      <c r="B186" s="18">
        <v>184</v>
      </c>
      <c r="D186">
        <v>617.61248779296898</v>
      </c>
      <c r="E186">
        <v>537.99951171875</v>
      </c>
      <c r="F186">
        <v>470.239501953125</v>
      </c>
      <c r="G186">
        <v>468.19082641601602</v>
      </c>
      <c r="I186" s="19">
        <f t="shared" si="26"/>
        <v>147.37298583984398</v>
      </c>
      <c r="J186" s="19">
        <f t="shared" si="27"/>
        <v>69.808685302733977</v>
      </c>
      <c r="K186" s="19">
        <f t="shared" si="28"/>
        <v>98.506906127930193</v>
      </c>
      <c r="L186" s="20">
        <f t="shared" si="29"/>
        <v>1.4110981420254922</v>
      </c>
      <c r="M186" s="20">
        <f t="shared" si="30"/>
        <v>1.5537810986070453</v>
      </c>
      <c r="N186" s="18"/>
      <c r="O186" s="18"/>
      <c r="P186" s="18">
        <f t="shared" si="31"/>
        <v>1.0351812624465644</v>
      </c>
    </row>
    <row r="187" spans="1:16" x14ac:dyDescent="0.15">
      <c r="A187" s="18">
        <v>93</v>
      </c>
      <c r="B187" s="18">
        <v>185</v>
      </c>
      <c r="D187">
        <v>620.59826660156295</v>
      </c>
      <c r="E187">
        <v>540.32604980468795</v>
      </c>
      <c r="F187">
        <v>470.84878540039102</v>
      </c>
      <c r="G187">
        <v>469.35787963867199</v>
      </c>
      <c r="I187" s="19">
        <f t="shared" si="26"/>
        <v>149.74948120117193</v>
      </c>
      <c r="J187" s="19">
        <f t="shared" si="27"/>
        <v>70.968170166015966</v>
      </c>
      <c r="K187" s="19">
        <f t="shared" si="28"/>
        <v>100.07176208496077</v>
      </c>
      <c r="L187" s="20">
        <f t="shared" si="29"/>
        <v>1.4100935933794363</v>
      </c>
      <c r="M187" s="20">
        <f t="shared" si="30"/>
        <v>1.5535478091857546</v>
      </c>
      <c r="N187" s="18"/>
      <c r="O187" s="18"/>
      <c r="P187" s="18">
        <f t="shared" si="31"/>
        <v>1.0200115329474466</v>
      </c>
    </row>
    <row r="188" spans="1:16" x14ac:dyDescent="0.15">
      <c r="A188" s="18">
        <v>93.5</v>
      </c>
      <c r="B188" s="18">
        <v>186</v>
      </c>
      <c r="D188">
        <v>621.398681640625</v>
      </c>
      <c r="E188">
        <v>540.5439453125</v>
      </c>
      <c r="F188">
        <v>469.68884277343801</v>
      </c>
      <c r="G188">
        <v>468.22564697265602</v>
      </c>
      <c r="I188" s="19">
        <f t="shared" si="26"/>
        <v>151.70983886718699</v>
      </c>
      <c r="J188" s="19">
        <f t="shared" si="27"/>
        <v>72.318298339843977</v>
      </c>
      <c r="K188" s="19">
        <f t="shared" si="28"/>
        <v>101.08703002929622</v>
      </c>
      <c r="L188" s="20">
        <f t="shared" si="29"/>
        <v>1.3978070882456317</v>
      </c>
      <c r="M188" s="20">
        <f t="shared" si="30"/>
        <v>1.5420325632767151</v>
      </c>
      <c r="N188" s="18"/>
      <c r="O188" s="18"/>
      <c r="P188" s="18">
        <f t="shared" si="31"/>
        <v>0.27122847802132177</v>
      </c>
    </row>
    <row r="189" spans="1:16" x14ac:dyDescent="0.15">
      <c r="A189" s="18">
        <v>94</v>
      </c>
      <c r="B189" s="18">
        <v>187</v>
      </c>
      <c r="D189">
        <v>620.57391357421898</v>
      </c>
      <c r="E189">
        <v>541.70794677734398</v>
      </c>
      <c r="F189">
        <v>470.78384399414102</v>
      </c>
      <c r="G189">
        <v>468.82620239257801</v>
      </c>
      <c r="I189" s="19">
        <f t="shared" si="26"/>
        <v>149.79006958007795</v>
      </c>
      <c r="J189" s="19">
        <f t="shared" si="27"/>
        <v>72.881744384765966</v>
      </c>
      <c r="K189" s="19">
        <f t="shared" si="28"/>
        <v>98.772848510741781</v>
      </c>
      <c r="L189" s="20">
        <f t="shared" si="29"/>
        <v>1.355248139908513</v>
      </c>
      <c r="M189" s="20">
        <f t="shared" si="30"/>
        <v>1.5002448741643615</v>
      </c>
      <c r="N189" s="18"/>
      <c r="O189" s="18"/>
      <c r="P189" s="18">
        <f t="shared" si="31"/>
        <v>-2.4460312104833428</v>
      </c>
    </row>
    <row r="190" spans="1:16" x14ac:dyDescent="0.15">
      <c r="A190" s="18">
        <v>94.5</v>
      </c>
      <c r="B190" s="18">
        <v>188</v>
      </c>
      <c r="D190">
        <v>619.07263183593795</v>
      </c>
      <c r="E190">
        <v>540.90246582031295</v>
      </c>
      <c r="F190">
        <v>469.37530517578102</v>
      </c>
      <c r="G190">
        <v>467.996826171875</v>
      </c>
      <c r="I190" s="19">
        <f t="shared" si="26"/>
        <v>149.69732666015693</v>
      </c>
      <c r="J190" s="19">
        <f t="shared" si="27"/>
        <v>72.905639648437955</v>
      </c>
      <c r="K190" s="19">
        <f t="shared" si="28"/>
        <v>98.663378906250358</v>
      </c>
      <c r="L190" s="20">
        <f t="shared" si="29"/>
        <v>1.3533024246412229</v>
      </c>
      <c r="M190" s="20">
        <f t="shared" si="30"/>
        <v>1.4990704181218366</v>
      </c>
      <c r="N190" s="18"/>
      <c r="O190" s="18"/>
      <c r="P190" s="18">
        <f t="shared" si="31"/>
        <v>-2.5224006419609522</v>
      </c>
    </row>
    <row r="191" spans="1:16" x14ac:dyDescent="0.15">
      <c r="A191" s="18">
        <v>95</v>
      </c>
      <c r="B191" s="18">
        <v>189</v>
      </c>
      <c r="D191">
        <v>622.61602783203102</v>
      </c>
      <c r="E191">
        <v>542.16607666015602</v>
      </c>
      <c r="F191">
        <v>470.56491088867199</v>
      </c>
      <c r="G191">
        <v>469.23556518554699</v>
      </c>
      <c r="I191" s="19">
        <f t="shared" si="26"/>
        <v>152.05111694335903</v>
      </c>
      <c r="J191" s="19">
        <f t="shared" si="27"/>
        <v>72.930511474609034</v>
      </c>
      <c r="K191" s="19">
        <f t="shared" si="28"/>
        <v>100.99975891113272</v>
      </c>
      <c r="L191" s="20">
        <f t="shared" si="29"/>
        <v>1.3848766019733192</v>
      </c>
      <c r="M191" s="20">
        <f t="shared" si="30"/>
        <v>1.531415854678698</v>
      </c>
      <c r="N191" s="18"/>
      <c r="O191" s="18"/>
      <c r="P191" s="18">
        <f t="shared" si="31"/>
        <v>-0.41912686133302329</v>
      </c>
    </row>
    <row r="192" spans="1:16" x14ac:dyDescent="0.15">
      <c r="D192">
        <v>622.05584716796898</v>
      </c>
      <c r="E192">
        <v>541.91876220703102</v>
      </c>
      <c r="F192">
        <v>469.64926147460898</v>
      </c>
      <c r="G192">
        <v>468.05978393554699</v>
      </c>
      <c r="I192" s="7"/>
      <c r="J192" s="7"/>
      <c r="K192" s="7"/>
      <c r="L192" s="7"/>
    </row>
    <row r="193" spans="4:12" x14ac:dyDescent="0.15">
      <c r="D193">
        <v>622.46112060546898</v>
      </c>
      <c r="E193">
        <v>541.99139404296898</v>
      </c>
      <c r="F193">
        <v>470.73199462890602</v>
      </c>
      <c r="G193">
        <v>469.19436645507801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21" zoomScale="75" zoomScaleNormal="75" zoomScalePageLayoutView="75" workbookViewId="0">
      <selection activeCell="S57" sqref="S57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958.49450683593795</v>
      </c>
      <c r="E2">
        <v>626.87762451171898</v>
      </c>
      <c r="F2">
        <v>464.72793579101602</v>
      </c>
      <c r="G2">
        <v>463.06945800781301</v>
      </c>
      <c r="I2" s="7">
        <f t="shared" ref="I2:J65" si="0">D2-F2</f>
        <v>493.76657104492193</v>
      </c>
      <c r="J2" s="7">
        <f t="shared" si="0"/>
        <v>163.80816650390597</v>
      </c>
      <c r="K2" s="7">
        <f t="shared" ref="K2:K65" si="1">I2-0.7*J2</f>
        <v>379.10085449218775</v>
      </c>
      <c r="L2" s="8">
        <f t="shared" ref="L2:L65" si="2">K2/J2</f>
        <v>2.3142976481770718</v>
      </c>
      <c r="M2" s="8"/>
      <c r="N2" s="6">
        <f>LINEST(V64:V104,U64:U104)</f>
        <v>-3.5663184296959665E-3</v>
      </c>
      <c r="O2" s="9">
        <f>AVERAGE(M38:M45)</f>
        <v>2.0713663372457698</v>
      </c>
    </row>
    <row r="3" spans="1:16" x14ac:dyDescent="0.15">
      <c r="A3" s="6">
        <v>1</v>
      </c>
      <c r="B3" s="6">
        <v>1</v>
      </c>
      <c r="C3" s="6" t="s">
        <v>7</v>
      </c>
      <c r="D3">
        <v>944.21276855468795</v>
      </c>
      <c r="E3">
        <v>621.43273925781295</v>
      </c>
      <c r="F3">
        <v>464.86050415039102</v>
      </c>
      <c r="G3">
        <v>462.95016479492199</v>
      </c>
      <c r="I3" s="7">
        <f t="shared" si="0"/>
        <v>479.35226440429693</v>
      </c>
      <c r="J3" s="7">
        <f t="shared" si="0"/>
        <v>158.48257446289097</v>
      </c>
      <c r="K3" s="7">
        <f t="shared" si="1"/>
        <v>368.41446228027326</v>
      </c>
      <c r="L3" s="8">
        <f t="shared" si="2"/>
        <v>2.3246370367774301</v>
      </c>
      <c r="M3" s="8"/>
    </row>
    <row r="4" spans="1:16" ht="15" x14ac:dyDescent="0.15">
      <c r="A4" s="6">
        <v>1.5</v>
      </c>
      <c r="B4" s="6">
        <v>2</v>
      </c>
      <c r="D4">
        <v>944.34606933593795</v>
      </c>
      <c r="E4">
        <v>621.38269042968795</v>
      </c>
      <c r="F4">
        <v>464.54302978515602</v>
      </c>
      <c r="G4">
        <v>462.76556396484398</v>
      </c>
      <c r="I4" s="7">
        <f t="shared" si="0"/>
        <v>479.80303955078193</v>
      </c>
      <c r="J4" s="7">
        <f t="shared" si="0"/>
        <v>158.61712646484398</v>
      </c>
      <c r="K4" s="7">
        <f t="shared" si="1"/>
        <v>368.77105102539116</v>
      </c>
      <c r="L4" s="8">
        <f t="shared" si="2"/>
        <v>2.3249131997554242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941.07611083984398</v>
      </c>
      <c r="E5">
        <v>620.35955810546898</v>
      </c>
      <c r="F5">
        <v>464.93469238281301</v>
      </c>
      <c r="G5">
        <v>462.67977905273398</v>
      </c>
      <c r="I5" s="7">
        <f t="shared" si="0"/>
        <v>476.14141845703097</v>
      </c>
      <c r="J5" s="7">
        <f t="shared" si="0"/>
        <v>157.679779052735</v>
      </c>
      <c r="K5" s="7">
        <f t="shared" si="1"/>
        <v>365.76557312011647</v>
      </c>
      <c r="L5" s="8">
        <f t="shared" si="2"/>
        <v>2.3196732981074795</v>
      </c>
      <c r="M5" s="8"/>
      <c r="N5" s="6">
        <f>RSQ(V64:V104,U64:U104)</f>
        <v>0.69491839621083384</v>
      </c>
    </row>
    <row r="6" spans="1:16" x14ac:dyDescent="0.15">
      <c r="A6" s="6">
        <v>2.5</v>
      </c>
      <c r="B6" s="6">
        <v>4</v>
      </c>
      <c r="C6" s="6" t="s">
        <v>5</v>
      </c>
      <c r="D6">
        <v>943.17156982421898</v>
      </c>
      <c r="E6">
        <v>621.203125</v>
      </c>
      <c r="F6">
        <v>463.55853271484398</v>
      </c>
      <c r="G6">
        <v>461.64682006835898</v>
      </c>
      <c r="I6" s="7">
        <f t="shared" si="0"/>
        <v>479.613037109375</v>
      </c>
      <c r="J6" s="7">
        <f t="shared" si="0"/>
        <v>159.55630493164102</v>
      </c>
      <c r="K6" s="7">
        <f t="shared" si="1"/>
        <v>367.9236236572263</v>
      </c>
      <c r="L6" s="8">
        <f t="shared" si="2"/>
        <v>2.3059171733442714</v>
      </c>
      <c r="M6" s="8">
        <f t="shared" ref="M6:M22" si="3">L6+ABS($N$2)*A6</f>
        <v>2.3148329694185112</v>
      </c>
      <c r="P6" s="6">
        <f t="shared" ref="P6:P69" si="4">(M6-$O$2)/$O$2*100</f>
        <v>11.753914688817012</v>
      </c>
    </row>
    <row r="7" spans="1:16" x14ac:dyDescent="0.15">
      <c r="A7" s="6">
        <v>3</v>
      </c>
      <c r="B7" s="6">
        <v>5</v>
      </c>
      <c r="C7" s="6" t="s">
        <v>8</v>
      </c>
      <c r="D7">
        <v>946.07989501953102</v>
      </c>
      <c r="E7">
        <v>623.95751953125</v>
      </c>
      <c r="F7">
        <v>463.55880737304699</v>
      </c>
      <c r="G7">
        <v>461.52838134765602</v>
      </c>
      <c r="I7" s="7">
        <f t="shared" si="0"/>
        <v>482.52108764648403</v>
      </c>
      <c r="J7" s="7">
        <f t="shared" si="0"/>
        <v>162.42913818359398</v>
      </c>
      <c r="K7" s="7">
        <f t="shared" si="1"/>
        <v>368.82069091796825</v>
      </c>
      <c r="L7" s="8">
        <f t="shared" si="2"/>
        <v>2.2706559613773822</v>
      </c>
      <c r="M7" s="8">
        <f t="shared" si="3"/>
        <v>2.2813549166664702</v>
      </c>
      <c r="P7" s="6">
        <f t="shared" si="4"/>
        <v>10.137684273652701</v>
      </c>
    </row>
    <row r="8" spans="1:16" x14ac:dyDescent="0.15">
      <c r="A8" s="6">
        <v>3.5</v>
      </c>
      <c r="B8" s="6">
        <v>6</v>
      </c>
      <c r="D8">
        <v>918.30236816406295</v>
      </c>
      <c r="E8">
        <v>614.67828369140602</v>
      </c>
      <c r="F8">
        <v>463.42678833007801</v>
      </c>
      <c r="G8">
        <v>461.53805541992199</v>
      </c>
      <c r="I8" s="7">
        <f t="shared" si="0"/>
        <v>454.87557983398494</v>
      </c>
      <c r="J8" s="7">
        <f t="shared" si="0"/>
        <v>153.14022827148403</v>
      </c>
      <c r="K8" s="7">
        <f t="shared" si="1"/>
        <v>347.67742004394614</v>
      </c>
      <c r="L8" s="8">
        <f t="shared" si="2"/>
        <v>2.2703206333713331</v>
      </c>
      <c r="M8" s="8">
        <f t="shared" si="3"/>
        <v>2.282802747875269</v>
      </c>
      <c r="P8" s="6">
        <f t="shared" si="4"/>
        <v>10.207581673391465</v>
      </c>
    </row>
    <row r="9" spans="1:16" x14ac:dyDescent="0.15">
      <c r="A9" s="6">
        <v>4</v>
      </c>
      <c r="B9" s="6">
        <v>7</v>
      </c>
      <c r="D9">
        <v>887.47814941406295</v>
      </c>
      <c r="E9">
        <v>605.83428955078102</v>
      </c>
      <c r="F9">
        <v>463.59701538085898</v>
      </c>
      <c r="G9">
        <v>461.42208862304699</v>
      </c>
      <c r="I9" s="7">
        <f t="shared" si="0"/>
        <v>423.88113403320398</v>
      </c>
      <c r="J9" s="7">
        <f t="shared" si="0"/>
        <v>144.41220092773403</v>
      </c>
      <c r="K9" s="7">
        <f t="shared" si="1"/>
        <v>322.79259338379018</v>
      </c>
      <c r="L9" s="8">
        <f t="shared" si="2"/>
        <v>2.2352169090291776</v>
      </c>
      <c r="M9" s="8">
        <f t="shared" si="3"/>
        <v>2.2494821827479616</v>
      </c>
      <c r="P9" s="6">
        <f t="shared" si="4"/>
        <v>8.598954337503951</v>
      </c>
    </row>
    <row r="10" spans="1:16" x14ac:dyDescent="0.15">
      <c r="A10" s="6">
        <v>4.5</v>
      </c>
      <c r="B10" s="6">
        <v>8</v>
      </c>
      <c r="D10">
        <v>866.40539550781295</v>
      </c>
      <c r="E10">
        <v>598.91760253906295</v>
      </c>
      <c r="F10">
        <v>462.83779907226602</v>
      </c>
      <c r="G10">
        <v>460.96124267578102</v>
      </c>
      <c r="I10" s="7">
        <f t="shared" si="0"/>
        <v>403.56759643554693</v>
      </c>
      <c r="J10" s="7">
        <f t="shared" si="0"/>
        <v>137.95635986328193</v>
      </c>
      <c r="K10" s="7">
        <f t="shared" si="1"/>
        <v>306.99814453124958</v>
      </c>
      <c r="L10" s="8">
        <f t="shared" si="2"/>
        <v>2.2253279575910248</v>
      </c>
      <c r="M10" s="8">
        <f t="shared" si="3"/>
        <v>2.2413763905246564</v>
      </c>
      <c r="P10" s="6">
        <f t="shared" si="4"/>
        <v>8.2076284731431723</v>
      </c>
    </row>
    <row r="11" spans="1:16" x14ac:dyDescent="0.15">
      <c r="A11" s="6">
        <v>5</v>
      </c>
      <c r="B11" s="6">
        <v>9</v>
      </c>
      <c r="D11">
        <v>919.380126953125</v>
      </c>
      <c r="E11">
        <v>614.96594238281295</v>
      </c>
      <c r="F11">
        <v>463.00497436523398</v>
      </c>
      <c r="G11">
        <v>461.07778930664102</v>
      </c>
      <c r="I11" s="7">
        <f t="shared" si="0"/>
        <v>456.37515258789102</v>
      </c>
      <c r="J11" s="7">
        <f t="shared" si="0"/>
        <v>153.88815307617193</v>
      </c>
      <c r="K11" s="7">
        <f t="shared" si="1"/>
        <v>348.6534454345707</v>
      </c>
      <c r="L11" s="8">
        <f t="shared" si="2"/>
        <v>2.2656288899769521</v>
      </c>
      <c r="M11" s="8">
        <f t="shared" si="3"/>
        <v>2.2834604821254318</v>
      </c>
      <c r="P11" s="6">
        <f t="shared" si="4"/>
        <v>10.239335315339581</v>
      </c>
    </row>
    <row r="12" spans="1:16" x14ac:dyDescent="0.15">
      <c r="A12" s="6">
        <v>5.5</v>
      </c>
      <c r="B12" s="6">
        <v>10</v>
      </c>
      <c r="D12">
        <v>931.86120605468795</v>
      </c>
      <c r="E12">
        <v>622.40960693359398</v>
      </c>
      <c r="F12">
        <v>463.10794067382801</v>
      </c>
      <c r="G12">
        <v>460.8466796875</v>
      </c>
      <c r="I12" s="7">
        <f t="shared" si="0"/>
        <v>468.75326538085994</v>
      </c>
      <c r="J12" s="7">
        <f t="shared" si="0"/>
        <v>161.56292724609398</v>
      </c>
      <c r="K12" s="7">
        <f t="shared" si="1"/>
        <v>355.65921630859418</v>
      </c>
      <c r="L12" s="8">
        <f t="shared" si="2"/>
        <v>2.2013665038814949</v>
      </c>
      <c r="M12" s="8">
        <f t="shared" si="3"/>
        <v>2.2209812552448227</v>
      </c>
      <c r="P12" s="6">
        <f t="shared" si="4"/>
        <v>7.2230061534161614</v>
      </c>
    </row>
    <row r="13" spans="1:16" x14ac:dyDescent="0.15">
      <c r="A13" s="6">
        <v>6</v>
      </c>
      <c r="B13" s="6">
        <v>11</v>
      </c>
      <c r="D13">
        <v>931.82507324218795</v>
      </c>
      <c r="E13">
        <v>621.53533935546898</v>
      </c>
      <c r="F13">
        <v>464.21865844726602</v>
      </c>
      <c r="G13">
        <v>462.10601806640602</v>
      </c>
      <c r="I13" s="7">
        <f t="shared" si="0"/>
        <v>467.60641479492193</v>
      </c>
      <c r="J13" s="7">
        <f t="shared" si="0"/>
        <v>159.42932128906295</v>
      </c>
      <c r="K13" s="7">
        <f t="shared" si="1"/>
        <v>356.0058898925779</v>
      </c>
      <c r="L13" s="8">
        <f t="shared" si="2"/>
        <v>2.2330013514082516</v>
      </c>
      <c r="M13" s="8">
        <f t="shared" si="3"/>
        <v>2.2543992619864275</v>
      </c>
      <c r="P13" s="6">
        <f t="shared" si="4"/>
        <v>8.8363377085692516</v>
      </c>
    </row>
    <row r="14" spans="1:16" x14ac:dyDescent="0.15">
      <c r="A14" s="6">
        <v>6.5</v>
      </c>
      <c r="B14" s="6">
        <v>12</v>
      </c>
      <c r="D14">
        <v>927.477294921875</v>
      </c>
      <c r="E14">
        <v>620.94488525390602</v>
      </c>
      <c r="F14">
        <v>464.50982666015602</v>
      </c>
      <c r="G14">
        <v>462.31692504882801</v>
      </c>
      <c r="I14" s="7">
        <f t="shared" si="0"/>
        <v>462.96746826171898</v>
      </c>
      <c r="J14" s="7">
        <f t="shared" si="0"/>
        <v>158.62796020507801</v>
      </c>
      <c r="K14" s="7">
        <f t="shared" si="1"/>
        <v>351.92789611816437</v>
      </c>
      <c r="L14" s="8">
        <f t="shared" si="2"/>
        <v>2.2185741760984858</v>
      </c>
      <c r="M14" s="8">
        <f t="shared" si="3"/>
        <v>2.2417552458915098</v>
      </c>
      <c r="P14" s="6">
        <f t="shared" si="4"/>
        <v>8.2259185920874192</v>
      </c>
    </row>
    <row r="15" spans="1:16" x14ac:dyDescent="0.15">
      <c r="A15" s="6">
        <v>7</v>
      </c>
      <c r="B15" s="6">
        <v>13</v>
      </c>
      <c r="D15">
        <v>926.37762451171898</v>
      </c>
      <c r="E15">
        <v>622.73382568359398</v>
      </c>
      <c r="F15">
        <v>463.76666259765602</v>
      </c>
      <c r="G15">
        <v>462.17852783203102</v>
      </c>
      <c r="I15" s="7">
        <f t="shared" si="0"/>
        <v>462.61096191406295</v>
      </c>
      <c r="J15" s="7">
        <f t="shared" si="0"/>
        <v>160.55529785156295</v>
      </c>
      <c r="K15" s="7">
        <f t="shared" si="1"/>
        <v>350.22225341796889</v>
      </c>
      <c r="L15" s="8">
        <f t="shared" si="2"/>
        <v>2.1813185743752745</v>
      </c>
      <c r="M15" s="8">
        <f t="shared" si="3"/>
        <v>2.2062828033831465</v>
      </c>
      <c r="P15" s="6">
        <f t="shared" si="4"/>
        <v>6.5134043993768334</v>
      </c>
    </row>
    <row r="16" spans="1:16" x14ac:dyDescent="0.15">
      <c r="A16" s="6">
        <v>7.5</v>
      </c>
      <c r="B16" s="6">
        <v>14</v>
      </c>
      <c r="D16">
        <v>926.6787109375</v>
      </c>
      <c r="E16">
        <v>622.21112060546898</v>
      </c>
      <c r="F16">
        <v>463.04925537109398</v>
      </c>
      <c r="G16">
        <v>461.459716796875</v>
      </c>
      <c r="I16" s="7">
        <f t="shared" si="0"/>
        <v>463.62945556640602</v>
      </c>
      <c r="J16" s="7">
        <f t="shared" si="0"/>
        <v>160.75140380859398</v>
      </c>
      <c r="K16" s="7">
        <f t="shared" si="1"/>
        <v>351.10347290039022</v>
      </c>
      <c r="L16" s="8">
        <f t="shared" si="2"/>
        <v>2.1841393890310759</v>
      </c>
      <c r="M16" s="8">
        <f t="shared" si="3"/>
        <v>2.2108867772537955</v>
      </c>
      <c r="P16" s="6">
        <f t="shared" si="4"/>
        <v>6.7356718847493475</v>
      </c>
    </row>
    <row r="17" spans="1:16" x14ac:dyDescent="0.15">
      <c r="A17" s="6">
        <v>8</v>
      </c>
      <c r="B17" s="6">
        <v>15</v>
      </c>
      <c r="D17">
        <v>924.87176513671898</v>
      </c>
      <c r="E17">
        <v>622.083251953125</v>
      </c>
      <c r="F17">
        <v>464.19015502929699</v>
      </c>
      <c r="G17">
        <v>462.43978881835898</v>
      </c>
      <c r="I17" s="7">
        <f t="shared" si="0"/>
        <v>460.68161010742199</v>
      </c>
      <c r="J17" s="7">
        <f t="shared" si="0"/>
        <v>159.64346313476602</v>
      </c>
      <c r="K17" s="7">
        <f t="shared" si="1"/>
        <v>348.93118591308576</v>
      </c>
      <c r="L17" s="8">
        <f t="shared" si="2"/>
        <v>2.185690406994798</v>
      </c>
      <c r="M17" s="8">
        <f t="shared" si="3"/>
        <v>2.2142209544323657</v>
      </c>
      <c r="P17" s="6">
        <f t="shared" si="4"/>
        <v>6.8966369983855742</v>
      </c>
    </row>
    <row r="18" spans="1:16" x14ac:dyDescent="0.15">
      <c r="A18" s="6">
        <v>8.5</v>
      </c>
      <c r="B18" s="6">
        <v>16</v>
      </c>
      <c r="D18">
        <v>930.50714111328102</v>
      </c>
      <c r="E18">
        <v>625.18963623046898</v>
      </c>
      <c r="F18">
        <v>463.65652465820301</v>
      </c>
      <c r="G18">
        <v>461.79794311523398</v>
      </c>
      <c r="I18" s="7">
        <f t="shared" si="0"/>
        <v>466.85061645507801</v>
      </c>
      <c r="J18" s="7">
        <f t="shared" si="0"/>
        <v>163.391693115235</v>
      </c>
      <c r="K18" s="7">
        <f t="shared" si="1"/>
        <v>352.47643127441353</v>
      </c>
      <c r="L18" s="8">
        <f t="shared" si="2"/>
        <v>2.1572481718873129</v>
      </c>
      <c r="M18" s="8">
        <f t="shared" si="3"/>
        <v>2.1875618785397286</v>
      </c>
      <c r="P18" s="6">
        <f t="shared" si="4"/>
        <v>5.6096084601075606</v>
      </c>
    </row>
    <row r="19" spans="1:16" x14ac:dyDescent="0.15">
      <c r="A19" s="6">
        <v>9</v>
      </c>
      <c r="B19" s="6">
        <v>17</v>
      </c>
      <c r="D19">
        <v>926.72161865234398</v>
      </c>
      <c r="E19">
        <v>624.201416015625</v>
      </c>
      <c r="F19">
        <v>462.85635375976602</v>
      </c>
      <c r="G19">
        <v>461.10739135742199</v>
      </c>
      <c r="I19" s="7">
        <f t="shared" si="0"/>
        <v>463.86526489257795</v>
      </c>
      <c r="J19" s="7">
        <f t="shared" si="0"/>
        <v>163.09402465820301</v>
      </c>
      <c r="K19" s="7">
        <f t="shared" si="1"/>
        <v>349.69944763183582</v>
      </c>
      <c r="L19" s="8">
        <f t="shared" si="2"/>
        <v>2.1441585512694457</v>
      </c>
      <c r="M19" s="8">
        <f t="shared" si="3"/>
        <v>2.1762554171367094</v>
      </c>
      <c r="P19" s="6">
        <f t="shared" si="4"/>
        <v>5.0637628894948312</v>
      </c>
    </row>
    <row r="20" spans="1:16" x14ac:dyDescent="0.15">
      <c r="A20" s="6">
        <v>9.5</v>
      </c>
      <c r="B20" s="6">
        <v>18</v>
      </c>
      <c r="D20">
        <v>920.04290771484398</v>
      </c>
      <c r="E20">
        <v>623.92218017578102</v>
      </c>
      <c r="F20">
        <v>464.658447265625</v>
      </c>
      <c r="G20">
        <v>462.67810058593801</v>
      </c>
      <c r="I20" s="7">
        <f t="shared" si="0"/>
        <v>455.38446044921898</v>
      </c>
      <c r="J20" s="7">
        <f t="shared" si="0"/>
        <v>161.24407958984301</v>
      </c>
      <c r="K20" s="7">
        <f t="shared" si="1"/>
        <v>342.51360473632889</v>
      </c>
      <c r="L20" s="8">
        <f t="shared" si="2"/>
        <v>2.1241933695028163</v>
      </c>
      <c r="M20" s="8">
        <f t="shared" si="3"/>
        <v>2.1580733945849282</v>
      </c>
      <c r="P20" s="6">
        <f t="shared" si="4"/>
        <v>4.1859837045749249</v>
      </c>
    </row>
    <row r="21" spans="1:16" x14ac:dyDescent="0.15">
      <c r="A21" s="6">
        <v>10</v>
      </c>
      <c r="B21" s="6">
        <v>19</v>
      </c>
      <c r="D21">
        <v>909.83642578125</v>
      </c>
      <c r="E21">
        <v>623.39404296875</v>
      </c>
      <c r="F21">
        <v>463.22946166992199</v>
      </c>
      <c r="G21">
        <v>461.27511596679699</v>
      </c>
      <c r="I21" s="7">
        <f t="shared" si="0"/>
        <v>446.60696411132801</v>
      </c>
      <c r="J21" s="7">
        <f t="shared" si="0"/>
        <v>162.11892700195301</v>
      </c>
      <c r="K21" s="7">
        <f t="shared" si="1"/>
        <v>333.12371520996089</v>
      </c>
      <c r="L21" s="8">
        <f t="shared" si="2"/>
        <v>2.054810757573962</v>
      </c>
      <c r="M21" s="8">
        <f t="shared" si="3"/>
        <v>2.0904739418709215</v>
      </c>
      <c r="P21" s="6">
        <f t="shared" si="4"/>
        <v>0.92246379993596328</v>
      </c>
    </row>
    <row r="22" spans="1:16" x14ac:dyDescent="0.15">
      <c r="A22" s="6">
        <v>10.5</v>
      </c>
      <c r="B22" s="6">
        <v>20</v>
      </c>
      <c r="D22">
        <v>904.49749755859398</v>
      </c>
      <c r="E22">
        <v>624.70098876953102</v>
      </c>
      <c r="F22">
        <v>463.48379516601602</v>
      </c>
      <c r="G22">
        <v>461.92471313476602</v>
      </c>
      <c r="I22" s="7">
        <f t="shared" si="0"/>
        <v>441.01370239257795</v>
      </c>
      <c r="J22" s="7">
        <f t="shared" si="0"/>
        <v>162.776275634765</v>
      </c>
      <c r="K22" s="7">
        <f t="shared" si="1"/>
        <v>327.07030944824248</v>
      </c>
      <c r="L22" s="8">
        <f t="shared" si="2"/>
        <v>2.0093241977234939</v>
      </c>
      <c r="M22" s="8">
        <f t="shared" si="3"/>
        <v>2.0467705412353014</v>
      </c>
      <c r="P22" s="6">
        <f t="shared" si="4"/>
        <v>-1.1874189305969218</v>
      </c>
    </row>
    <row r="23" spans="1:16" x14ac:dyDescent="0.15">
      <c r="A23" s="6">
        <v>11</v>
      </c>
      <c r="B23" s="6">
        <v>21</v>
      </c>
      <c r="D23">
        <v>905.56854248046898</v>
      </c>
      <c r="E23">
        <v>626.22711181640602</v>
      </c>
      <c r="F23">
        <v>464.15719604492199</v>
      </c>
      <c r="G23">
        <v>462.091064453125</v>
      </c>
      <c r="I23" s="7">
        <f t="shared" si="0"/>
        <v>441.41134643554699</v>
      </c>
      <c r="J23" s="7">
        <f t="shared" si="0"/>
        <v>164.13604736328102</v>
      </c>
      <c r="K23" s="7">
        <f t="shared" si="1"/>
        <v>326.51611328125028</v>
      </c>
      <c r="L23" s="8">
        <f t="shared" si="2"/>
        <v>1.9893016709399292</v>
      </c>
      <c r="M23" s="8">
        <f>L23+ABS($N$2)*A23</f>
        <v>2.0285311736665848</v>
      </c>
      <c r="P23" s="6">
        <f t="shared" si="4"/>
        <v>-2.0679665788207027</v>
      </c>
    </row>
    <row r="24" spans="1:16" x14ac:dyDescent="0.15">
      <c r="A24" s="6">
        <v>11.5</v>
      </c>
      <c r="B24" s="6">
        <v>22</v>
      </c>
      <c r="D24">
        <v>894.26409912109398</v>
      </c>
      <c r="E24">
        <v>622.63623046875</v>
      </c>
      <c r="F24">
        <v>463.47467041015602</v>
      </c>
      <c r="G24">
        <v>461.78439331054699</v>
      </c>
      <c r="I24" s="7">
        <f t="shared" si="0"/>
        <v>430.78942871093795</v>
      </c>
      <c r="J24" s="7">
        <f t="shared" si="0"/>
        <v>160.85183715820301</v>
      </c>
      <c r="K24" s="7">
        <f t="shared" si="1"/>
        <v>318.19314270019584</v>
      </c>
      <c r="L24" s="8">
        <f t="shared" si="2"/>
        <v>1.9781753713340715</v>
      </c>
      <c r="M24" s="8">
        <f t="shared" ref="M24:M87" si="5">L24+ABS($N$2)*A24</f>
        <v>2.0191880332755749</v>
      </c>
      <c r="P24" s="6">
        <f t="shared" si="4"/>
        <v>-2.5190282873658503</v>
      </c>
    </row>
    <row r="25" spans="1:16" x14ac:dyDescent="0.15">
      <c r="A25" s="6">
        <v>12</v>
      </c>
      <c r="B25" s="6">
        <v>23</v>
      </c>
      <c r="D25">
        <v>895.780517578125</v>
      </c>
      <c r="E25">
        <v>625.21405029296898</v>
      </c>
      <c r="F25">
        <v>463.16690063476602</v>
      </c>
      <c r="G25">
        <v>461.10656738281301</v>
      </c>
      <c r="I25" s="7">
        <f t="shared" si="0"/>
        <v>432.61361694335898</v>
      </c>
      <c r="J25" s="7">
        <f t="shared" si="0"/>
        <v>164.10748291015597</v>
      </c>
      <c r="K25" s="7">
        <f t="shared" si="1"/>
        <v>317.73837890624981</v>
      </c>
      <c r="L25" s="8">
        <f t="shared" si="2"/>
        <v>1.9361602120252022</v>
      </c>
      <c r="M25" s="8">
        <f t="shared" si="5"/>
        <v>1.9789560331815537</v>
      </c>
      <c r="P25" s="6">
        <f t="shared" si="4"/>
        <v>-4.4613211290809707</v>
      </c>
    </row>
    <row r="26" spans="1:16" x14ac:dyDescent="0.15">
      <c r="A26" s="6">
        <v>12.5</v>
      </c>
      <c r="B26" s="6">
        <v>24</v>
      </c>
      <c r="D26">
        <v>900.11566162109398</v>
      </c>
      <c r="E26">
        <v>627.562255859375</v>
      </c>
      <c r="F26">
        <v>462.200927734375</v>
      </c>
      <c r="G26">
        <v>460.46746826171898</v>
      </c>
      <c r="I26" s="7">
        <f t="shared" si="0"/>
        <v>437.91473388671898</v>
      </c>
      <c r="J26" s="7">
        <f t="shared" si="0"/>
        <v>167.09478759765602</v>
      </c>
      <c r="K26" s="7">
        <f t="shared" si="1"/>
        <v>320.94838256835976</v>
      </c>
      <c r="L26" s="8">
        <f t="shared" si="2"/>
        <v>1.9207563993029186</v>
      </c>
      <c r="M26" s="8">
        <f t="shared" si="5"/>
        <v>1.9653353796741182</v>
      </c>
      <c r="P26" s="6">
        <f t="shared" si="4"/>
        <v>-5.1188896751425244</v>
      </c>
    </row>
    <row r="27" spans="1:16" x14ac:dyDescent="0.15">
      <c r="A27" s="6">
        <v>13</v>
      </c>
      <c r="B27" s="6">
        <v>25</v>
      </c>
      <c r="D27">
        <v>897.65936279296898</v>
      </c>
      <c r="E27">
        <v>628.02862548828102</v>
      </c>
      <c r="F27">
        <v>462.703857421875</v>
      </c>
      <c r="G27">
        <v>460.83505249023398</v>
      </c>
      <c r="I27" s="7">
        <f t="shared" si="0"/>
        <v>434.95550537109398</v>
      </c>
      <c r="J27" s="7">
        <f t="shared" si="0"/>
        <v>167.19357299804705</v>
      </c>
      <c r="K27" s="7">
        <f t="shared" si="1"/>
        <v>317.92000427246103</v>
      </c>
      <c r="L27" s="8">
        <f t="shared" si="2"/>
        <v>1.9015085243508409</v>
      </c>
      <c r="M27" s="8">
        <f t="shared" si="5"/>
        <v>1.9478706639368886</v>
      </c>
      <c r="P27" s="6">
        <f t="shared" si="4"/>
        <v>-5.9620392148058903</v>
      </c>
    </row>
    <row r="28" spans="1:16" x14ac:dyDescent="0.15">
      <c r="A28" s="6">
        <v>13.5</v>
      </c>
      <c r="B28" s="6">
        <v>26</v>
      </c>
      <c r="D28">
        <v>902.86334228515602</v>
      </c>
      <c r="E28">
        <v>628.51007080078102</v>
      </c>
      <c r="F28">
        <v>463.42044067382801</v>
      </c>
      <c r="G28">
        <v>461.66259765625</v>
      </c>
      <c r="I28" s="7">
        <f t="shared" si="0"/>
        <v>439.44290161132801</v>
      </c>
      <c r="J28" s="7">
        <f t="shared" si="0"/>
        <v>166.84747314453102</v>
      </c>
      <c r="K28" s="7">
        <f t="shared" si="1"/>
        <v>322.64967041015632</v>
      </c>
      <c r="L28" s="8">
        <f t="shared" si="2"/>
        <v>1.933800160885039</v>
      </c>
      <c r="M28" s="8">
        <f t="shared" si="5"/>
        <v>1.9819454596859345</v>
      </c>
      <c r="P28" s="6">
        <f t="shared" si="4"/>
        <v>-4.3169996514829636</v>
      </c>
    </row>
    <row r="29" spans="1:16" x14ac:dyDescent="0.15">
      <c r="A29" s="6">
        <v>14</v>
      </c>
      <c r="B29" s="6">
        <v>27</v>
      </c>
      <c r="D29">
        <v>911.83349609375</v>
      </c>
      <c r="E29">
        <v>633.6484375</v>
      </c>
      <c r="F29">
        <v>464.107666015625</v>
      </c>
      <c r="G29">
        <v>462.41101074218801</v>
      </c>
      <c r="I29" s="7">
        <f t="shared" si="0"/>
        <v>447.725830078125</v>
      </c>
      <c r="J29" s="7">
        <f t="shared" si="0"/>
        <v>171.23742675781199</v>
      </c>
      <c r="K29" s="7">
        <f t="shared" si="1"/>
        <v>327.8596313476566</v>
      </c>
      <c r="L29" s="8">
        <f t="shared" si="2"/>
        <v>1.9146493704986687</v>
      </c>
      <c r="M29" s="8">
        <f t="shared" si="5"/>
        <v>1.9645778285144122</v>
      </c>
      <c r="P29" s="6">
        <f t="shared" si="4"/>
        <v>-5.1554622092271174</v>
      </c>
    </row>
    <row r="30" spans="1:16" x14ac:dyDescent="0.15">
      <c r="A30" s="6">
        <v>14.5</v>
      </c>
      <c r="B30" s="6">
        <v>28</v>
      </c>
      <c r="D30">
        <v>900.36419677734398</v>
      </c>
      <c r="E30">
        <v>628.76617431640602</v>
      </c>
      <c r="F30">
        <v>463.554931640625</v>
      </c>
      <c r="G30">
        <v>461.47576904296898</v>
      </c>
      <c r="I30" s="7">
        <f t="shared" si="0"/>
        <v>436.80926513671898</v>
      </c>
      <c r="J30" s="7">
        <f t="shared" si="0"/>
        <v>167.29040527343705</v>
      </c>
      <c r="K30" s="7">
        <f t="shared" si="1"/>
        <v>319.70598144531306</v>
      </c>
      <c r="L30" s="8">
        <f t="shared" si="2"/>
        <v>1.9110837882349077</v>
      </c>
      <c r="M30" s="8">
        <f t="shared" si="5"/>
        <v>1.9627954054654992</v>
      </c>
      <c r="P30" s="6">
        <f t="shared" si="4"/>
        <v>-5.2415128037966419</v>
      </c>
    </row>
    <row r="31" spans="1:16" x14ac:dyDescent="0.15">
      <c r="A31" s="6">
        <v>15</v>
      </c>
      <c r="B31" s="6">
        <v>29</v>
      </c>
      <c r="D31">
        <v>904.210693359375</v>
      </c>
      <c r="E31">
        <v>632.04754638671898</v>
      </c>
      <c r="F31">
        <v>463.10406494140602</v>
      </c>
      <c r="G31">
        <v>461.47882080078102</v>
      </c>
      <c r="I31" s="7">
        <f t="shared" si="0"/>
        <v>441.10662841796898</v>
      </c>
      <c r="J31" s="7">
        <f t="shared" si="0"/>
        <v>170.56872558593795</v>
      </c>
      <c r="K31" s="7">
        <f t="shared" si="1"/>
        <v>321.70852050781241</v>
      </c>
      <c r="L31" s="8">
        <f t="shared" si="2"/>
        <v>1.8860932413177081</v>
      </c>
      <c r="M31" s="8">
        <f t="shared" si="5"/>
        <v>1.9395880177631475</v>
      </c>
      <c r="P31" s="6">
        <f t="shared" si="4"/>
        <v>-6.3619031126016923</v>
      </c>
    </row>
    <row r="32" spans="1:16" x14ac:dyDescent="0.15">
      <c r="A32" s="6">
        <v>15.5</v>
      </c>
      <c r="B32" s="6">
        <v>30</v>
      </c>
      <c r="D32">
        <v>910.62194824218795</v>
      </c>
      <c r="E32">
        <v>633.30065917968795</v>
      </c>
      <c r="F32">
        <v>462.61334228515602</v>
      </c>
      <c r="G32">
        <v>460.79934692382801</v>
      </c>
      <c r="I32" s="7">
        <f t="shared" si="0"/>
        <v>448.00860595703193</v>
      </c>
      <c r="J32" s="7">
        <f t="shared" si="0"/>
        <v>172.50131225585994</v>
      </c>
      <c r="K32" s="7">
        <f t="shared" si="1"/>
        <v>327.25768737792998</v>
      </c>
      <c r="L32" s="8">
        <f t="shared" si="2"/>
        <v>1.8971315817733028</v>
      </c>
      <c r="M32" s="8">
        <f t="shared" si="5"/>
        <v>1.9524095174335903</v>
      </c>
      <c r="P32" s="6">
        <f t="shared" si="4"/>
        <v>-5.7429155660776381</v>
      </c>
    </row>
    <row r="33" spans="1:16" x14ac:dyDescent="0.15">
      <c r="A33" s="6">
        <v>16</v>
      </c>
      <c r="B33" s="6">
        <v>31</v>
      </c>
      <c r="D33">
        <v>909.40075683593795</v>
      </c>
      <c r="E33">
        <v>633.63122558593795</v>
      </c>
      <c r="F33">
        <v>463.11734008789102</v>
      </c>
      <c r="G33">
        <v>461.24880981445301</v>
      </c>
      <c r="I33" s="7">
        <f t="shared" si="0"/>
        <v>446.28341674804693</v>
      </c>
      <c r="J33" s="7">
        <f t="shared" si="0"/>
        <v>172.38241577148494</v>
      </c>
      <c r="K33" s="7">
        <f t="shared" si="1"/>
        <v>325.61572570800746</v>
      </c>
      <c r="L33" s="8">
        <f t="shared" si="2"/>
        <v>1.8889149699564076</v>
      </c>
      <c r="M33" s="8">
        <f t="shared" si="5"/>
        <v>1.9459760648315432</v>
      </c>
      <c r="P33" s="6">
        <f t="shared" si="4"/>
        <v>-6.0535053679087056</v>
      </c>
    </row>
    <row r="34" spans="1:16" x14ac:dyDescent="0.15">
      <c r="A34" s="6">
        <v>16.5</v>
      </c>
      <c r="B34" s="6">
        <v>32</v>
      </c>
      <c r="D34">
        <v>910.90539550781295</v>
      </c>
      <c r="E34">
        <v>632.412109375</v>
      </c>
      <c r="F34">
        <v>463.51370239257801</v>
      </c>
      <c r="G34">
        <v>462.25326538085898</v>
      </c>
      <c r="I34" s="7">
        <f t="shared" si="0"/>
        <v>447.39169311523494</v>
      </c>
      <c r="J34" s="7">
        <f t="shared" si="0"/>
        <v>170.15884399414102</v>
      </c>
      <c r="K34" s="7">
        <f t="shared" si="1"/>
        <v>328.28050231933622</v>
      </c>
      <c r="L34" s="8">
        <f t="shared" si="2"/>
        <v>1.9292591240843155</v>
      </c>
      <c r="M34" s="8">
        <f t="shared" si="5"/>
        <v>1.9881033781742989</v>
      </c>
      <c r="P34" s="6">
        <f t="shared" si="4"/>
        <v>-4.0197118961671929</v>
      </c>
    </row>
    <row r="35" spans="1:16" x14ac:dyDescent="0.15">
      <c r="A35" s="6">
        <v>17</v>
      </c>
      <c r="B35" s="6">
        <v>33</v>
      </c>
      <c r="D35">
        <v>909.60052490234398</v>
      </c>
      <c r="E35">
        <v>632.53912353515602</v>
      </c>
      <c r="F35">
        <v>463.81732177734398</v>
      </c>
      <c r="G35">
        <v>462.12509155273398</v>
      </c>
      <c r="I35" s="7">
        <f t="shared" si="0"/>
        <v>445.783203125</v>
      </c>
      <c r="J35" s="7">
        <f t="shared" si="0"/>
        <v>170.41403198242205</v>
      </c>
      <c r="K35" s="7">
        <f t="shared" si="1"/>
        <v>326.49338073730456</v>
      </c>
      <c r="L35" s="8">
        <f t="shared" si="2"/>
        <v>1.9158831989315404</v>
      </c>
      <c r="M35" s="8">
        <f t="shared" si="5"/>
        <v>1.9765106122363718</v>
      </c>
      <c r="P35" s="6">
        <f t="shared" si="4"/>
        <v>-4.5793794802866516</v>
      </c>
    </row>
    <row r="36" spans="1:16" x14ac:dyDescent="0.15">
      <c r="A36" s="6">
        <v>17.5</v>
      </c>
      <c r="B36" s="6">
        <v>34</v>
      </c>
      <c r="D36">
        <v>925.79730224609398</v>
      </c>
      <c r="E36">
        <v>638.33978271484398</v>
      </c>
      <c r="F36">
        <v>462.84500122070301</v>
      </c>
      <c r="G36">
        <v>460.77194213867199</v>
      </c>
      <c r="I36" s="7">
        <f t="shared" si="0"/>
        <v>462.95230102539097</v>
      </c>
      <c r="J36" s="7">
        <f t="shared" si="0"/>
        <v>177.56784057617199</v>
      </c>
      <c r="K36" s="7">
        <f t="shared" si="1"/>
        <v>338.65481262207061</v>
      </c>
      <c r="L36" s="8">
        <f t="shared" si="2"/>
        <v>1.9071855101870008</v>
      </c>
      <c r="M36" s="8">
        <f t="shared" si="5"/>
        <v>1.9695960827066803</v>
      </c>
      <c r="P36" s="6">
        <f t="shared" si="4"/>
        <v>-4.913194383298233</v>
      </c>
    </row>
    <row r="37" spans="1:16" x14ac:dyDescent="0.15">
      <c r="A37" s="6">
        <v>18</v>
      </c>
      <c r="B37" s="6">
        <v>35</v>
      </c>
      <c r="D37">
        <v>919.98571777343795</v>
      </c>
      <c r="E37">
        <v>635.39190673828102</v>
      </c>
      <c r="F37">
        <v>463.79739379882801</v>
      </c>
      <c r="G37">
        <v>461.91973876953102</v>
      </c>
      <c r="I37" s="7">
        <f t="shared" si="0"/>
        <v>456.18832397460994</v>
      </c>
      <c r="J37" s="7">
        <f t="shared" si="0"/>
        <v>173.47216796875</v>
      </c>
      <c r="K37" s="7">
        <f t="shared" si="1"/>
        <v>334.75780639648497</v>
      </c>
      <c r="L37" s="8">
        <f t="shared" si="2"/>
        <v>1.9297493673843382</v>
      </c>
      <c r="M37" s="8">
        <f t="shared" si="5"/>
        <v>1.9939430991188656</v>
      </c>
      <c r="P37" s="6">
        <f t="shared" si="4"/>
        <v>-3.7377858631154273</v>
      </c>
    </row>
    <row r="38" spans="1:16" x14ac:dyDescent="0.15">
      <c r="A38" s="6">
        <v>18.5</v>
      </c>
      <c r="B38" s="6">
        <v>36</v>
      </c>
      <c r="D38">
        <v>927.05804443359398</v>
      </c>
      <c r="E38">
        <v>638.46759033203102</v>
      </c>
      <c r="F38">
        <v>464.15277099609398</v>
      </c>
      <c r="G38">
        <v>462.42788696289102</v>
      </c>
      <c r="I38" s="7">
        <f t="shared" si="0"/>
        <v>462.9052734375</v>
      </c>
      <c r="J38" s="7">
        <f t="shared" si="0"/>
        <v>176.03970336914</v>
      </c>
      <c r="K38" s="7">
        <f t="shared" si="1"/>
        <v>339.67748107910199</v>
      </c>
      <c r="L38" s="8">
        <f t="shared" si="2"/>
        <v>1.9295504058355959</v>
      </c>
      <c r="M38" s="8">
        <f t="shared" si="5"/>
        <v>1.9955272967849713</v>
      </c>
      <c r="P38" s="6">
        <f t="shared" si="4"/>
        <v>-3.6613050573004506</v>
      </c>
    </row>
    <row r="39" spans="1:16" x14ac:dyDescent="0.15">
      <c r="A39" s="6">
        <v>19</v>
      </c>
      <c r="B39" s="6">
        <v>37</v>
      </c>
      <c r="D39">
        <v>925.413818359375</v>
      </c>
      <c r="E39">
        <v>638.26153564453102</v>
      </c>
      <c r="F39">
        <v>463.64709472656301</v>
      </c>
      <c r="G39">
        <v>461.71575927734398</v>
      </c>
      <c r="I39" s="7">
        <f t="shared" si="0"/>
        <v>461.76672363281199</v>
      </c>
      <c r="J39" s="7">
        <f t="shared" si="0"/>
        <v>176.54577636718705</v>
      </c>
      <c r="K39" s="7">
        <f t="shared" si="1"/>
        <v>338.18468017578107</v>
      </c>
      <c r="L39" s="8">
        <f t="shared" si="2"/>
        <v>1.9155636976124022</v>
      </c>
      <c r="M39" s="8">
        <f t="shared" si="5"/>
        <v>1.9833237477766255</v>
      </c>
      <c r="P39" s="6">
        <f t="shared" si="4"/>
        <v>-4.2504596065904874</v>
      </c>
    </row>
    <row r="40" spans="1:16" x14ac:dyDescent="0.15">
      <c r="A40" s="6">
        <v>19.5</v>
      </c>
      <c r="B40" s="6">
        <v>38</v>
      </c>
      <c r="D40">
        <v>923.28302001953102</v>
      </c>
      <c r="E40">
        <v>637.61102294921898</v>
      </c>
      <c r="F40">
        <v>463.18295288085898</v>
      </c>
      <c r="G40">
        <v>461.31277465820301</v>
      </c>
      <c r="I40" s="7">
        <f t="shared" si="0"/>
        <v>460.10006713867205</v>
      </c>
      <c r="J40" s="7">
        <f t="shared" si="0"/>
        <v>176.29824829101597</v>
      </c>
      <c r="K40" s="7">
        <f t="shared" si="1"/>
        <v>336.69129333496085</v>
      </c>
      <c r="L40" s="8">
        <f t="shared" si="2"/>
        <v>1.9097824090638931</v>
      </c>
      <c r="M40" s="8">
        <f t="shared" si="5"/>
        <v>1.9793256184429644</v>
      </c>
      <c r="P40" s="6">
        <f t="shared" si="4"/>
        <v>-4.4434785459142407</v>
      </c>
    </row>
    <row r="41" spans="1:16" x14ac:dyDescent="0.15">
      <c r="A41" s="6">
        <v>20</v>
      </c>
      <c r="B41" s="6">
        <v>39</v>
      </c>
      <c r="D41">
        <v>924.86419677734398</v>
      </c>
      <c r="E41">
        <v>635.12701416015602</v>
      </c>
      <c r="F41">
        <v>463.23858642578102</v>
      </c>
      <c r="G41">
        <v>461.45254516601602</v>
      </c>
      <c r="I41" s="7">
        <f t="shared" si="0"/>
        <v>461.62561035156295</v>
      </c>
      <c r="J41" s="7">
        <f t="shared" si="0"/>
        <v>173.67446899414</v>
      </c>
      <c r="K41" s="7">
        <f t="shared" si="1"/>
        <v>340.05348205566497</v>
      </c>
      <c r="L41" s="8">
        <f t="shared" si="2"/>
        <v>1.9579935037379548</v>
      </c>
      <c r="M41" s="8">
        <f t="shared" si="5"/>
        <v>2.0293198723318739</v>
      </c>
      <c r="P41" s="6">
        <f t="shared" si="4"/>
        <v>-2.0298903268749511</v>
      </c>
    </row>
    <row r="42" spans="1:16" x14ac:dyDescent="0.15">
      <c r="A42" s="6">
        <v>20.5</v>
      </c>
      <c r="B42" s="6">
        <v>40</v>
      </c>
      <c r="D42">
        <v>925.30023193359398</v>
      </c>
      <c r="E42">
        <v>633.89318847656295</v>
      </c>
      <c r="F42">
        <v>463.69638061523398</v>
      </c>
      <c r="G42">
        <v>461.85357666015602</v>
      </c>
      <c r="I42" s="7">
        <f t="shared" si="0"/>
        <v>461.60385131836</v>
      </c>
      <c r="J42" s="7">
        <f t="shared" si="0"/>
        <v>172.03961181640693</v>
      </c>
      <c r="K42" s="7">
        <f t="shared" si="1"/>
        <v>341.17612304687515</v>
      </c>
      <c r="L42" s="8">
        <f t="shared" si="2"/>
        <v>1.9831253944641727</v>
      </c>
      <c r="M42" s="8">
        <f t="shared" si="5"/>
        <v>2.0562349222729401</v>
      </c>
      <c r="P42" s="6">
        <f t="shared" si="4"/>
        <v>-0.73050404946473269</v>
      </c>
    </row>
    <row r="43" spans="1:16" x14ac:dyDescent="0.15">
      <c r="A43" s="6">
        <v>21</v>
      </c>
      <c r="B43" s="6">
        <v>41</v>
      </c>
      <c r="D43">
        <v>933.12951660156295</v>
      </c>
      <c r="E43">
        <v>633.52355957031295</v>
      </c>
      <c r="F43">
        <v>463.33905029296898</v>
      </c>
      <c r="G43">
        <v>461.73815917968801</v>
      </c>
      <c r="I43" s="7">
        <f t="shared" si="0"/>
        <v>469.79046630859398</v>
      </c>
      <c r="J43" s="7">
        <f t="shared" si="0"/>
        <v>171.78540039062494</v>
      </c>
      <c r="K43" s="7">
        <f t="shared" si="1"/>
        <v>349.54068603515651</v>
      </c>
      <c r="L43" s="8">
        <f t="shared" si="2"/>
        <v>2.0347519942924812</v>
      </c>
      <c r="M43" s="8">
        <f t="shared" si="5"/>
        <v>2.1096446813160963</v>
      </c>
      <c r="P43" s="6">
        <f t="shared" si="4"/>
        <v>1.8479755793088724</v>
      </c>
    </row>
    <row r="44" spans="1:16" x14ac:dyDescent="0.15">
      <c r="A44" s="6">
        <v>21.5</v>
      </c>
      <c r="B44" s="6">
        <v>42</v>
      </c>
      <c r="D44">
        <v>934.55804443359398</v>
      </c>
      <c r="E44">
        <v>631.70056152343795</v>
      </c>
      <c r="F44">
        <v>464.16552734375</v>
      </c>
      <c r="G44">
        <v>462.28369140625</v>
      </c>
      <c r="I44" s="7">
        <f t="shared" si="0"/>
        <v>470.39251708984398</v>
      </c>
      <c r="J44" s="7">
        <f t="shared" si="0"/>
        <v>169.41687011718795</v>
      </c>
      <c r="K44" s="7">
        <f t="shared" si="1"/>
        <v>351.80070800781243</v>
      </c>
      <c r="L44" s="8">
        <f t="shared" si="2"/>
        <v>2.0765388226359458</v>
      </c>
      <c r="M44" s="8">
        <f t="shared" si="5"/>
        <v>2.1532146688744089</v>
      </c>
      <c r="P44" s="6">
        <f t="shared" si="4"/>
        <v>3.9514174850147596</v>
      </c>
    </row>
    <row r="45" spans="1:16" x14ac:dyDescent="0.15">
      <c r="A45" s="6">
        <v>22</v>
      </c>
      <c r="B45" s="6">
        <v>43</v>
      </c>
      <c r="D45">
        <v>946.61309814453102</v>
      </c>
      <c r="E45">
        <v>629.46551513671898</v>
      </c>
      <c r="F45">
        <v>463.84832763671898</v>
      </c>
      <c r="G45">
        <v>462.18045043945301</v>
      </c>
      <c r="I45" s="7">
        <f t="shared" si="0"/>
        <v>482.76477050781205</v>
      </c>
      <c r="J45" s="7">
        <f t="shared" si="0"/>
        <v>167.28506469726597</v>
      </c>
      <c r="K45" s="7">
        <f t="shared" si="1"/>
        <v>365.66522521972587</v>
      </c>
      <c r="L45" s="8">
        <f t="shared" si="2"/>
        <v>2.1858808847129683</v>
      </c>
      <c r="M45" s="8">
        <f t="shared" si="5"/>
        <v>2.2643398901662795</v>
      </c>
      <c r="P45" s="6">
        <f t="shared" si="4"/>
        <v>9.3162445218213055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952.798583984375</v>
      </c>
      <c r="E46">
        <v>626.88854980468795</v>
      </c>
      <c r="F46">
        <v>463.78189086914102</v>
      </c>
      <c r="G46">
        <v>462.36065673828102</v>
      </c>
      <c r="I46" s="7">
        <f t="shared" si="0"/>
        <v>489.01669311523398</v>
      </c>
      <c r="J46" s="7">
        <f t="shared" si="0"/>
        <v>164.52789306640693</v>
      </c>
      <c r="K46" s="7">
        <f t="shared" si="1"/>
        <v>373.84716796874915</v>
      </c>
      <c r="L46" s="8">
        <f t="shared" si="2"/>
        <v>2.2722418734059673</v>
      </c>
      <c r="M46" s="8">
        <f t="shared" si="5"/>
        <v>2.3524840380741265</v>
      </c>
      <c r="P46" s="6">
        <f t="shared" si="4"/>
        <v>13.571607096895763</v>
      </c>
    </row>
    <row r="47" spans="1:16" x14ac:dyDescent="0.15">
      <c r="A47" s="6">
        <v>23</v>
      </c>
      <c r="B47" s="6">
        <v>45</v>
      </c>
      <c r="D47">
        <v>957.89489746093795</v>
      </c>
      <c r="E47">
        <v>622.53576660156295</v>
      </c>
      <c r="F47">
        <v>463.52642822265602</v>
      </c>
      <c r="G47">
        <v>461.49847412109398</v>
      </c>
      <c r="I47" s="7">
        <f t="shared" si="0"/>
        <v>494.36846923828193</v>
      </c>
      <c r="J47" s="7">
        <f t="shared" si="0"/>
        <v>161.03729248046898</v>
      </c>
      <c r="K47" s="7">
        <f t="shared" si="1"/>
        <v>381.64236450195364</v>
      </c>
      <c r="L47" s="8">
        <f t="shared" si="2"/>
        <v>2.3699005281540004</v>
      </c>
      <c r="M47" s="8">
        <f t="shared" si="5"/>
        <v>2.4519258520370077</v>
      </c>
      <c r="P47" s="6">
        <f t="shared" si="4"/>
        <v>18.372390626819584</v>
      </c>
    </row>
    <row r="48" spans="1:16" x14ac:dyDescent="0.15">
      <c r="A48" s="6">
        <v>23.5</v>
      </c>
      <c r="B48" s="6">
        <v>46</v>
      </c>
      <c r="D48">
        <v>960.95245361328102</v>
      </c>
      <c r="E48">
        <v>618.58367919921898</v>
      </c>
      <c r="F48">
        <v>462.44866943359398</v>
      </c>
      <c r="G48">
        <v>460.51535034179699</v>
      </c>
      <c r="I48" s="7">
        <f t="shared" si="0"/>
        <v>498.50378417968705</v>
      </c>
      <c r="J48" s="7">
        <f t="shared" si="0"/>
        <v>158.06832885742199</v>
      </c>
      <c r="K48" s="7">
        <f t="shared" si="1"/>
        <v>387.85595397949169</v>
      </c>
      <c r="L48" s="8">
        <f t="shared" si="2"/>
        <v>2.4537233788897628</v>
      </c>
      <c r="M48" s="8">
        <f t="shared" si="5"/>
        <v>2.5375318619876182</v>
      </c>
      <c r="P48" s="6">
        <f t="shared" si="4"/>
        <v>22.505218722521768</v>
      </c>
    </row>
    <row r="49" spans="1:22" x14ac:dyDescent="0.15">
      <c r="A49" s="6">
        <v>24</v>
      </c>
      <c r="B49" s="6">
        <v>47</v>
      </c>
      <c r="D49">
        <v>967.11437988281295</v>
      </c>
      <c r="E49">
        <v>614.70098876953102</v>
      </c>
      <c r="F49">
        <v>462.67340087890602</v>
      </c>
      <c r="G49">
        <v>460.90200805664102</v>
      </c>
      <c r="I49" s="7">
        <f t="shared" si="0"/>
        <v>504.44097900390693</v>
      </c>
      <c r="J49" s="7">
        <f t="shared" si="0"/>
        <v>153.79898071289</v>
      </c>
      <c r="K49" s="7">
        <f t="shared" si="1"/>
        <v>396.78169250488395</v>
      </c>
      <c r="L49" s="8">
        <f t="shared" si="2"/>
        <v>2.5798720554955499</v>
      </c>
      <c r="M49" s="8">
        <f t="shared" si="5"/>
        <v>2.6654636978082529</v>
      </c>
      <c r="P49" s="6">
        <f t="shared" si="4"/>
        <v>28.681423941282908</v>
      </c>
    </row>
    <row r="50" spans="1:22" x14ac:dyDescent="0.15">
      <c r="A50" s="6">
        <v>24.5</v>
      </c>
      <c r="B50" s="6">
        <v>48</v>
      </c>
      <c r="D50">
        <v>968.38433837890602</v>
      </c>
      <c r="E50">
        <v>610.59460449218795</v>
      </c>
      <c r="F50">
        <v>463.23635864257801</v>
      </c>
      <c r="G50">
        <v>461.61416625976602</v>
      </c>
      <c r="I50" s="7">
        <f t="shared" si="0"/>
        <v>505.14797973632801</v>
      </c>
      <c r="J50" s="7">
        <f t="shared" si="0"/>
        <v>148.98043823242193</v>
      </c>
      <c r="K50" s="7">
        <f t="shared" si="1"/>
        <v>400.86167297363266</v>
      </c>
      <c r="L50" s="8">
        <f t="shared" si="2"/>
        <v>2.6907000525012212</v>
      </c>
      <c r="M50" s="8">
        <f t="shared" si="5"/>
        <v>2.7780748540287723</v>
      </c>
      <c r="P50" s="6">
        <f t="shared" si="4"/>
        <v>34.11798792301947</v>
      </c>
    </row>
    <row r="51" spans="1:22" x14ac:dyDescent="0.15">
      <c r="A51" s="6">
        <v>25</v>
      </c>
      <c r="B51" s="6">
        <v>49</v>
      </c>
      <c r="D51">
        <v>968.24853515625</v>
      </c>
      <c r="E51">
        <v>607.80194091796898</v>
      </c>
      <c r="F51">
        <v>463.60421752929699</v>
      </c>
      <c r="G51">
        <v>461.77331542968801</v>
      </c>
      <c r="I51" s="7">
        <f t="shared" si="0"/>
        <v>504.64431762695301</v>
      </c>
      <c r="J51" s="7">
        <f t="shared" si="0"/>
        <v>146.02862548828097</v>
      </c>
      <c r="K51" s="7">
        <f t="shared" si="1"/>
        <v>402.42427978515633</v>
      </c>
      <c r="L51" s="8">
        <f t="shared" si="2"/>
        <v>2.755790369453635</v>
      </c>
      <c r="M51" s="8">
        <f t="shared" si="5"/>
        <v>2.8449483301960341</v>
      </c>
      <c r="P51" s="6">
        <f t="shared" si="4"/>
        <v>37.346459631031358</v>
      </c>
    </row>
    <row r="52" spans="1:22" x14ac:dyDescent="0.15">
      <c r="A52" s="6">
        <v>25.5</v>
      </c>
      <c r="B52" s="6">
        <v>50</v>
      </c>
      <c r="D52">
        <v>950.64215087890602</v>
      </c>
      <c r="E52">
        <v>600.59674072265602</v>
      </c>
      <c r="F52">
        <v>462.66592407226602</v>
      </c>
      <c r="G52">
        <v>460.70687866210898</v>
      </c>
      <c r="I52" s="7">
        <f t="shared" si="0"/>
        <v>487.97622680664</v>
      </c>
      <c r="J52" s="7">
        <f t="shared" si="0"/>
        <v>139.88986206054705</v>
      </c>
      <c r="K52" s="7">
        <f t="shared" si="1"/>
        <v>390.05332336425704</v>
      </c>
      <c r="L52" s="8">
        <f t="shared" si="2"/>
        <v>2.7882887124117284</v>
      </c>
      <c r="M52" s="8">
        <f t="shared" si="5"/>
        <v>2.8792298323689756</v>
      </c>
      <c r="P52" s="6">
        <f t="shared" si="4"/>
        <v>39.001478424979922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948.74053955078102</v>
      </c>
      <c r="E53">
        <v>598.00421142578102</v>
      </c>
      <c r="F53">
        <v>462.96014404296898</v>
      </c>
      <c r="G53">
        <v>461.46194458007801</v>
      </c>
      <c r="I53" s="7">
        <f t="shared" si="0"/>
        <v>485.78039550781205</v>
      </c>
      <c r="J53" s="7">
        <f t="shared" si="0"/>
        <v>136.54226684570301</v>
      </c>
      <c r="K53" s="7">
        <f t="shared" si="1"/>
        <v>390.20080871581996</v>
      </c>
      <c r="L53" s="8">
        <f t="shared" si="2"/>
        <v>2.8577290953925569</v>
      </c>
      <c r="M53" s="8">
        <f t="shared" si="5"/>
        <v>2.9504533745646522</v>
      </c>
      <c r="P53" s="6">
        <f t="shared" si="4"/>
        <v>42.439959630114323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930.67242431640602</v>
      </c>
      <c r="E54">
        <v>592.81750488281295</v>
      </c>
      <c r="F54">
        <v>463.99197387695301</v>
      </c>
      <c r="G54">
        <v>462.21478271484398</v>
      </c>
      <c r="I54" s="7">
        <f t="shared" si="0"/>
        <v>466.68045043945301</v>
      </c>
      <c r="J54" s="7">
        <f t="shared" si="0"/>
        <v>130.60272216796898</v>
      </c>
      <c r="K54" s="7">
        <f t="shared" si="1"/>
        <v>375.25854492187472</v>
      </c>
      <c r="L54" s="8">
        <f t="shared" si="2"/>
        <v>2.8732827210083136</v>
      </c>
      <c r="M54" s="8">
        <f t="shared" si="5"/>
        <v>2.9677901593952569</v>
      </c>
      <c r="P54" s="6">
        <f t="shared" si="4"/>
        <v>43.276933009418002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934.55548095703102</v>
      </c>
      <c r="E55">
        <v>594.73382568359398</v>
      </c>
      <c r="F55">
        <v>462.616943359375</v>
      </c>
      <c r="G55">
        <v>460.81484985351602</v>
      </c>
      <c r="I55" s="7">
        <f t="shared" si="0"/>
        <v>471.93853759765602</v>
      </c>
      <c r="J55" s="7">
        <f t="shared" si="0"/>
        <v>133.91897583007795</v>
      </c>
      <c r="K55" s="7">
        <f t="shared" si="1"/>
        <v>378.19525451660149</v>
      </c>
      <c r="L55" s="8">
        <f t="shared" si="2"/>
        <v>2.824060236216797</v>
      </c>
      <c r="M55" s="8">
        <f t="shared" si="5"/>
        <v>2.920350833818588</v>
      </c>
      <c r="P55" s="6">
        <f t="shared" si="4"/>
        <v>40.986689862966777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942.88897705078102</v>
      </c>
      <c r="E56">
        <v>596.75653076171898</v>
      </c>
      <c r="F56">
        <v>462.552734375</v>
      </c>
      <c r="G56">
        <v>460.641845703125</v>
      </c>
      <c r="I56" s="7">
        <f t="shared" si="0"/>
        <v>480.33624267578102</v>
      </c>
      <c r="J56" s="7">
        <f t="shared" si="0"/>
        <v>136.11468505859398</v>
      </c>
      <c r="K56" s="7">
        <f t="shared" si="1"/>
        <v>385.05596313476525</v>
      </c>
      <c r="L56" s="8">
        <f t="shared" si="2"/>
        <v>2.8289083060289069</v>
      </c>
      <c r="M56" s="8">
        <f t="shared" si="5"/>
        <v>2.9269820628455459</v>
      </c>
      <c r="P56" s="6">
        <f t="shared" si="4"/>
        <v>41.306827779071718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943.01556396484398</v>
      </c>
      <c r="E57">
        <v>596.39489746093795</v>
      </c>
      <c r="F57">
        <v>462.61831665039102</v>
      </c>
      <c r="G57">
        <v>460.488525390625</v>
      </c>
      <c r="I57" s="7">
        <f t="shared" si="0"/>
        <v>480.39724731445295</v>
      </c>
      <c r="J57" s="7">
        <f t="shared" si="0"/>
        <v>135.90637207031295</v>
      </c>
      <c r="K57" s="7">
        <f t="shared" si="1"/>
        <v>385.26278686523392</v>
      </c>
      <c r="L57" s="8">
        <f t="shared" si="2"/>
        <v>2.8347661775999224</v>
      </c>
      <c r="M57" s="8">
        <f t="shared" si="5"/>
        <v>2.9346230936314095</v>
      </c>
      <c r="P57" s="6">
        <f t="shared" si="4"/>
        <v>41.675716210271375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934.64001464843795</v>
      </c>
      <c r="E58">
        <v>595.90832519531295</v>
      </c>
      <c r="F58">
        <v>463.76724243164102</v>
      </c>
      <c r="G58">
        <v>461.99777221679699</v>
      </c>
      <c r="I58" s="7">
        <f t="shared" si="0"/>
        <v>470.87277221679693</v>
      </c>
      <c r="J58" s="7">
        <f t="shared" si="0"/>
        <v>133.91055297851597</v>
      </c>
      <c r="K58" s="7">
        <f t="shared" si="1"/>
        <v>377.13538513183573</v>
      </c>
      <c r="L58" s="8">
        <f t="shared" si="2"/>
        <v>2.8163231107883013</v>
      </c>
      <c r="M58" s="8">
        <f t="shared" si="5"/>
        <v>2.9179631860346364</v>
      </c>
      <c r="P58" s="6">
        <f t="shared" si="4"/>
        <v>40.871420644720899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916.76995849609398</v>
      </c>
      <c r="E59">
        <v>591.78723144531295</v>
      </c>
      <c r="F59">
        <v>463.84609985351602</v>
      </c>
      <c r="G59">
        <v>462.04455566406301</v>
      </c>
      <c r="I59" s="7">
        <f t="shared" si="0"/>
        <v>452.92385864257795</v>
      </c>
      <c r="J59" s="7">
        <f t="shared" si="0"/>
        <v>129.74267578124994</v>
      </c>
      <c r="K59" s="7">
        <f t="shared" si="1"/>
        <v>362.10398559570297</v>
      </c>
      <c r="L59" s="8">
        <f t="shared" si="2"/>
        <v>2.790939707503961</v>
      </c>
      <c r="M59" s="8">
        <f t="shared" si="5"/>
        <v>2.8943629419651442</v>
      </c>
      <c r="P59" s="6">
        <f t="shared" si="4"/>
        <v>39.732064286305189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966.30572509765602</v>
      </c>
      <c r="E60">
        <v>603.83264160156295</v>
      </c>
      <c r="F60">
        <v>463.52670288085898</v>
      </c>
      <c r="G60">
        <v>461.52725219726602</v>
      </c>
      <c r="I60" s="7">
        <f t="shared" si="0"/>
        <v>502.77902221679705</v>
      </c>
      <c r="J60" s="7">
        <f t="shared" si="0"/>
        <v>142.30538940429693</v>
      </c>
      <c r="K60" s="7">
        <f t="shared" si="1"/>
        <v>403.16524963378919</v>
      </c>
      <c r="L60" s="8">
        <f t="shared" si="2"/>
        <v>2.8330989523409826</v>
      </c>
      <c r="M60" s="8">
        <f t="shared" si="5"/>
        <v>2.9383053460170139</v>
      </c>
      <c r="P60" s="6">
        <f t="shared" si="4"/>
        <v>41.853485459456941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975.34777832031295</v>
      </c>
      <c r="E61">
        <v>602.31158447265602</v>
      </c>
      <c r="F61">
        <v>463.71380615234398</v>
      </c>
      <c r="G61">
        <v>462.20480346679699</v>
      </c>
      <c r="I61" s="7">
        <f t="shared" si="0"/>
        <v>511.63397216796898</v>
      </c>
      <c r="J61" s="7">
        <f t="shared" si="0"/>
        <v>140.10678100585903</v>
      </c>
      <c r="K61" s="7">
        <f t="shared" si="1"/>
        <v>413.55922546386768</v>
      </c>
      <c r="L61" s="8">
        <f t="shared" si="2"/>
        <v>2.9517431097540761</v>
      </c>
      <c r="M61" s="8">
        <f t="shared" si="5"/>
        <v>3.0587326626449549</v>
      </c>
      <c r="P61" s="6">
        <f t="shared" si="4"/>
        <v>47.667392659864063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965.86798095703102</v>
      </c>
      <c r="E62">
        <v>602.374267578125</v>
      </c>
      <c r="F62">
        <v>464.09243774414102</v>
      </c>
      <c r="G62">
        <v>462.27456665039102</v>
      </c>
      <c r="I62" s="7">
        <f t="shared" si="0"/>
        <v>501.77554321289</v>
      </c>
      <c r="J62" s="7">
        <f t="shared" si="0"/>
        <v>140.09970092773398</v>
      </c>
      <c r="K62" s="7">
        <f t="shared" si="1"/>
        <v>403.70575256347621</v>
      </c>
      <c r="L62" s="8">
        <f t="shared" si="2"/>
        <v>2.881560416547321</v>
      </c>
      <c r="M62" s="8">
        <f t="shared" si="5"/>
        <v>2.9903331286530479</v>
      </c>
      <c r="P62" s="6">
        <f t="shared" si="4"/>
        <v>44.365246981333058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946.33685302734398</v>
      </c>
      <c r="E63">
        <v>598.06268310546898</v>
      </c>
      <c r="F63">
        <v>464.06475830078102</v>
      </c>
      <c r="G63">
        <v>462.06005859375</v>
      </c>
      <c r="I63" s="7">
        <f t="shared" si="0"/>
        <v>482.27209472656295</v>
      </c>
      <c r="J63" s="7">
        <f t="shared" si="0"/>
        <v>136.00262451171898</v>
      </c>
      <c r="K63" s="7">
        <f t="shared" si="1"/>
        <v>387.07025756835969</v>
      </c>
      <c r="L63" s="8">
        <f t="shared" si="2"/>
        <v>2.8460499123309706</v>
      </c>
      <c r="M63" s="8">
        <f t="shared" si="5"/>
        <v>2.9566057836515456</v>
      </c>
      <c r="P63" s="6">
        <f t="shared" si="4"/>
        <v>42.736981406333499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914.07989501953102</v>
      </c>
      <c r="E64">
        <v>588.72204589843795</v>
      </c>
      <c r="F64">
        <v>463.14447021484398</v>
      </c>
      <c r="G64">
        <v>461.19070434570301</v>
      </c>
      <c r="I64" s="7">
        <f t="shared" si="0"/>
        <v>450.93542480468705</v>
      </c>
      <c r="J64" s="7">
        <f t="shared" si="0"/>
        <v>127.53134155273494</v>
      </c>
      <c r="K64" s="7">
        <f t="shared" si="1"/>
        <v>361.66348571777257</v>
      </c>
      <c r="L64" s="8">
        <f t="shared" si="2"/>
        <v>2.8358792537928621</v>
      </c>
      <c r="M64" s="8">
        <f t="shared" si="5"/>
        <v>2.9482182843282851</v>
      </c>
      <c r="P64" s="6">
        <f t="shared" si="4"/>
        <v>42.332055480269979</v>
      </c>
      <c r="R64" s="29"/>
      <c r="S64" s="29"/>
      <c r="T64" s="29"/>
      <c r="U64" s="18">
        <v>12.5</v>
      </c>
      <c r="V64" s="20">
        <f t="shared" ref="V64:V83" si="6">L26</f>
        <v>1.9207563993029186</v>
      </c>
    </row>
    <row r="65" spans="1:22" x14ac:dyDescent="0.15">
      <c r="A65" s="6">
        <v>32</v>
      </c>
      <c r="B65" s="6">
        <v>63</v>
      </c>
      <c r="D65">
        <v>924.37255859375</v>
      </c>
      <c r="E65">
        <v>593.02398681640602</v>
      </c>
      <c r="F65">
        <v>462.45227050781301</v>
      </c>
      <c r="G65">
        <v>461.02572631835898</v>
      </c>
      <c r="I65" s="7">
        <f t="shared" si="0"/>
        <v>461.92028808593699</v>
      </c>
      <c r="J65" s="7">
        <f t="shared" si="0"/>
        <v>131.99826049804705</v>
      </c>
      <c r="K65" s="7">
        <f t="shared" si="1"/>
        <v>369.5215057373041</v>
      </c>
      <c r="L65" s="8">
        <f t="shared" si="2"/>
        <v>2.7994422376707857</v>
      </c>
      <c r="M65" s="8">
        <f t="shared" si="5"/>
        <v>2.9135644274210568</v>
      </c>
      <c r="P65" s="6">
        <f t="shared" si="4"/>
        <v>40.659060400447132</v>
      </c>
      <c r="U65" s="18">
        <v>13</v>
      </c>
      <c r="V65" s="20">
        <f t="shared" si="6"/>
        <v>1.9015085243508409</v>
      </c>
    </row>
    <row r="66" spans="1:22" x14ac:dyDescent="0.15">
      <c r="A66" s="6">
        <v>32.5</v>
      </c>
      <c r="B66" s="6">
        <v>64</v>
      </c>
      <c r="D66">
        <v>907.26031494140602</v>
      </c>
      <c r="E66">
        <v>588.25695800781295</v>
      </c>
      <c r="F66">
        <v>463.281494140625</v>
      </c>
      <c r="G66">
        <v>461.40325927734398</v>
      </c>
      <c r="I66" s="7">
        <f t="shared" ref="I66:J129" si="7">D66-F66</f>
        <v>443.97882080078102</v>
      </c>
      <c r="J66" s="7">
        <f t="shared" si="7"/>
        <v>126.85369873046898</v>
      </c>
      <c r="K66" s="7">
        <f t="shared" ref="K66:K129" si="8">I66-0.7*J66</f>
        <v>355.18123168945272</v>
      </c>
      <c r="L66" s="8">
        <f t="shared" ref="L66:L129" si="9">K66/J66</f>
        <v>2.7999280686653072</v>
      </c>
      <c r="M66" s="8">
        <f t="shared" si="5"/>
        <v>2.9158334176304259</v>
      </c>
      <c r="P66" s="6">
        <f t="shared" si="4"/>
        <v>40.768601149882414</v>
      </c>
      <c r="U66" s="18">
        <v>13.5</v>
      </c>
      <c r="V66" s="20">
        <f t="shared" si="6"/>
        <v>1.933800160885039</v>
      </c>
    </row>
    <row r="67" spans="1:22" x14ac:dyDescent="0.15">
      <c r="A67" s="6">
        <v>33</v>
      </c>
      <c r="B67" s="6">
        <v>65</v>
      </c>
      <c r="D67">
        <v>906.93145751953102</v>
      </c>
      <c r="E67">
        <v>589.68841552734398</v>
      </c>
      <c r="F67">
        <v>463.71823120117199</v>
      </c>
      <c r="G67">
        <v>462.159423828125</v>
      </c>
      <c r="I67" s="7">
        <f t="shared" si="7"/>
        <v>443.21322631835903</v>
      </c>
      <c r="J67" s="7">
        <f t="shared" si="7"/>
        <v>127.52899169921898</v>
      </c>
      <c r="K67" s="7">
        <f t="shared" si="8"/>
        <v>353.94293212890574</v>
      </c>
      <c r="L67" s="8">
        <f t="shared" si="9"/>
        <v>2.7753919121676343</v>
      </c>
      <c r="M67" s="8">
        <f t="shared" si="5"/>
        <v>2.893080420347601</v>
      </c>
      <c r="P67" s="6">
        <f t="shared" si="4"/>
        <v>39.670147589365499</v>
      </c>
      <c r="U67" s="18">
        <v>14</v>
      </c>
      <c r="V67" s="20">
        <f t="shared" si="6"/>
        <v>1.9146493704986687</v>
      </c>
    </row>
    <row r="68" spans="1:22" x14ac:dyDescent="0.15">
      <c r="A68" s="6">
        <v>33.5</v>
      </c>
      <c r="B68" s="6">
        <v>66</v>
      </c>
      <c r="D68">
        <v>921.125732421875</v>
      </c>
      <c r="E68">
        <v>595.46002197265602</v>
      </c>
      <c r="F68">
        <v>463.34707641601602</v>
      </c>
      <c r="G68">
        <v>461.79379272460898</v>
      </c>
      <c r="I68" s="7">
        <f t="shared" si="7"/>
        <v>457.77865600585898</v>
      </c>
      <c r="J68" s="7">
        <f t="shared" si="7"/>
        <v>133.66622924804705</v>
      </c>
      <c r="K68" s="7">
        <f t="shared" si="8"/>
        <v>364.21229553222605</v>
      </c>
      <c r="L68" s="8">
        <f t="shared" si="9"/>
        <v>2.7247891825866515</v>
      </c>
      <c r="M68" s="8">
        <f t="shared" si="5"/>
        <v>2.8442608499814663</v>
      </c>
      <c r="P68" s="6">
        <f t="shared" si="4"/>
        <v>37.313269933863552</v>
      </c>
      <c r="U68" s="18">
        <v>14.5</v>
      </c>
      <c r="V68" s="20">
        <f t="shared" si="6"/>
        <v>1.9110837882349077</v>
      </c>
    </row>
    <row r="69" spans="1:22" x14ac:dyDescent="0.15">
      <c r="A69" s="6">
        <v>34</v>
      </c>
      <c r="B69" s="6">
        <v>67</v>
      </c>
      <c r="D69">
        <v>923.83557128906295</v>
      </c>
      <c r="E69">
        <v>598.41717529296898</v>
      </c>
      <c r="F69">
        <v>463.02490234375</v>
      </c>
      <c r="G69">
        <v>461.29226684570301</v>
      </c>
      <c r="I69" s="7">
        <f t="shared" si="7"/>
        <v>460.81066894531295</v>
      </c>
      <c r="J69" s="7">
        <f t="shared" si="7"/>
        <v>137.12490844726597</v>
      </c>
      <c r="K69" s="7">
        <f t="shared" si="8"/>
        <v>364.82323303222677</v>
      </c>
      <c r="L69" s="8">
        <f t="shared" si="9"/>
        <v>2.660517605176937</v>
      </c>
      <c r="M69" s="8">
        <f t="shared" si="5"/>
        <v>2.7817724317865999</v>
      </c>
      <c r="P69" s="6">
        <f t="shared" si="4"/>
        <v>34.296497039989298</v>
      </c>
      <c r="U69" s="18">
        <v>15</v>
      </c>
      <c r="V69" s="20">
        <f t="shared" si="6"/>
        <v>1.8860932413177081</v>
      </c>
    </row>
    <row r="70" spans="1:22" x14ac:dyDescent="0.15">
      <c r="A70" s="6">
        <v>34.5</v>
      </c>
      <c r="B70" s="6">
        <v>68</v>
      </c>
      <c r="D70">
        <v>925.44952392578102</v>
      </c>
      <c r="E70">
        <v>601.06390380859398</v>
      </c>
      <c r="F70">
        <v>463.11764526367199</v>
      </c>
      <c r="G70">
        <v>461.41848754882801</v>
      </c>
      <c r="I70" s="7">
        <f t="shared" si="7"/>
        <v>462.33187866210903</v>
      </c>
      <c r="J70" s="7">
        <f t="shared" si="7"/>
        <v>139.64541625976597</v>
      </c>
      <c r="K70" s="7">
        <f t="shared" si="8"/>
        <v>364.58008728027289</v>
      </c>
      <c r="L70" s="8">
        <f t="shared" si="9"/>
        <v>2.6107558489573863</v>
      </c>
      <c r="M70" s="8">
        <f t="shared" si="5"/>
        <v>2.7337938347818973</v>
      </c>
      <c r="P70" s="6">
        <f t="shared" ref="P70:P133" si="10">(M70-$O$2)/$O$2*100</f>
        <v>31.980219318275509</v>
      </c>
      <c r="U70" s="18">
        <v>15.5</v>
      </c>
      <c r="V70" s="20">
        <f t="shared" si="6"/>
        <v>1.8971315817733028</v>
      </c>
    </row>
    <row r="71" spans="1:22" x14ac:dyDescent="0.15">
      <c r="A71" s="6">
        <v>35</v>
      </c>
      <c r="B71" s="6">
        <v>69</v>
      </c>
      <c r="D71">
        <v>917.33935546875</v>
      </c>
      <c r="E71">
        <v>601.04833984375</v>
      </c>
      <c r="F71">
        <v>463.43453979492199</v>
      </c>
      <c r="G71">
        <v>461.97286987304699</v>
      </c>
      <c r="I71" s="7">
        <f t="shared" si="7"/>
        <v>453.90481567382801</v>
      </c>
      <c r="J71" s="7">
        <f t="shared" si="7"/>
        <v>139.07546997070301</v>
      </c>
      <c r="K71" s="7">
        <f t="shared" si="8"/>
        <v>356.55198669433594</v>
      </c>
      <c r="L71" s="8">
        <f t="shared" si="9"/>
        <v>2.5637302305679466</v>
      </c>
      <c r="M71" s="8">
        <f t="shared" si="5"/>
        <v>2.6885513756073056</v>
      </c>
      <c r="P71" s="6">
        <f t="shared" si="10"/>
        <v>29.796034977675035</v>
      </c>
      <c r="U71" s="18">
        <v>16</v>
      </c>
      <c r="V71" s="20">
        <f t="shared" si="6"/>
        <v>1.8889149699564076</v>
      </c>
    </row>
    <row r="72" spans="1:22" x14ac:dyDescent="0.15">
      <c r="A72" s="6">
        <v>35.5</v>
      </c>
      <c r="B72" s="6">
        <v>70</v>
      </c>
      <c r="D72">
        <v>921.66192626953102</v>
      </c>
      <c r="E72">
        <v>602.93231201171898</v>
      </c>
      <c r="F72">
        <v>463.72625732421898</v>
      </c>
      <c r="G72">
        <v>462.00360107421898</v>
      </c>
      <c r="I72" s="7">
        <f t="shared" si="7"/>
        <v>457.93566894531205</v>
      </c>
      <c r="J72" s="7">
        <f t="shared" si="7"/>
        <v>140.9287109375</v>
      </c>
      <c r="K72" s="7">
        <f t="shared" si="8"/>
        <v>359.28557128906203</v>
      </c>
      <c r="L72" s="8">
        <f t="shared" si="9"/>
        <v>2.5494135928654056</v>
      </c>
      <c r="M72" s="8">
        <f t="shared" si="5"/>
        <v>2.6760178971196122</v>
      </c>
      <c r="P72" s="6">
        <f t="shared" si="10"/>
        <v>29.190952319802033</v>
      </c>
      <c r="U72" s="18">
        <v>16.5</v>
      </c>
      <c r="V72" s="20">
        <f t="shared" si="6"/>
        <v>1.9292591240843155</v>
      </c>
    </row>
    <row r="73" spans="1:22" x14ac:dyDescent="0.15">
      <c r="A73" s="6">
        <v>36</v>
      </c>
      <c r="B73" s="6">
        <v>71</v>
      </c>
      <c r="D73">
        <v>917.79016113281295</v>
      </c>
      <c r="E73">
        <v>603.70355224609398</v>
      </c>
      <c r="F73">
        <v>463.43814086914102</v>
      </c>
      <c r="G73">
        <v>461.770263671875</v>
      </c>
      <c r="I73" s="7">
        <f t="shared" si="7"/>
        <v>454.35202026367193</v>
      </c>
      <c r="J73" s="7">
        <f t="shared" si="7"/>
        <v>141.93328857421898</v>
      </c>
      <c r="K73" s="7">
        <f t="shared" si="8"/>
        <v>354.99871826171864</v>
      </c>
      <c r="L73" s="8">
        <f t="shared" si="9"/>
        <v>2.5011660184008537</v>
      </c>
      <c r="M73" s="8">
        <f t="shared" si="5"/>
        <v>2.6295534818699084</v>
      </c>
      <c r="P73" s="6">
        <f t="shared" si="10"/>
        <v>26.947775223881564</v>
      </c>
      <c r="U73" s="18">
        <v>17</v>
      </c>
      <c r="V73" s="20">
        <f t="shared" si="6"/>
        <v>1.9158831989315404</v>
      </c>
    </row>
    <row r="74" spans="1:22" x14ac:dyDescent="0.15">
      <c r="A74" s="6">
        <v>36.5</v>
      </c>
      <c r="B74" s="6">
        <v>72</v>
      </c>
      <c r="D74">
        <v>902.74725341796898</v>
      </c>
      <c r="E74">
        <v>600.14678955078102</v>
      </c>
      <c r="F74">
        <v>463.55078125</v>
      </c>
      <c r="G74">
        <v>461.82534790039102</v>
      </c>
      <c r="I74" s="7">
        <f t="shared" si="7"/>
        <v>439.19647216796898</v>
      </c>
      <c r="J74" s="7">
        <f t="shared" si="7"/>
        <v>138.32144165039</v>
      </c>
      <c r="K74" s="7">
        <f t="shared" si="8"/>
        <v>342.37146301269598</v>
      </c>
      <c r="L74" s="8">
        <f t="shared" si="9"/>
        <v>2.4751872083436361</v>
      </c>
      <c r="M74" s="8">
        <f t="shared" si="5"/>
        <v>2.6053578310275389</v>
      </c>
      <c r="P74" s="6">
        <f t="shared" si="10"/>
        <v>25.77967422661704</v>
      </c>
      <c r="U74" s="18">
        <v>17.5</v>
      </c>
      <c r="V74" s="20">
        <f t="shared" si="6"/>
        <v>1.9071855101870008</v>
      </c>
    </row>
    <row r="75" spans="1:22" x14ac:dyDescent="0.15">
      <c r="A75" s="6">
        <v>37</v>
      </c>
      <c r="B75" s="6">
        <v>73</v>
      </c>
      <c r="D75">
        <v>898.90539550781295</v>
      </c>
      <c r="E75">
        <v>601.27209472656295</v>
      </c>
      <c r="F75">
        <v>463.65927124023398</v>
      </c>
      <c r="G75">
        <v>462.29891967773398</v>
      </c>
      <c r="I75" s="7">
        <f t="shared" si="7"/>
        <v>435.24612426757898</v>
      </c>
      <c r="J75" s="7">
        <f t="shared" si="7"/>
        <v>138.97317504882898</v>
      </c>
      <c r="K75" s="7">
        <f t="shared" si="8"/>
        <v>337.96490173339873</v>
      </c>
      <c r="L75" s="8">
        <f t="shared" si="9"/>
        <v>2.4318714860954493</v>
      </c>
      <c r="M75" s="8">
        <f t="shared" si="5"/>
        <v>2.5638252679942002</v>
      </c>
      <c r="P75" s="6">
        <f t="shared" si="10"/>
        <v>23.774593701432721</v>
      </c>
      <c r="U75" s="18">
        <v>18</v>
      </c>
      <c r="V75" s="20">
        <f t="shared" si="6"/>
        <v>1.9297493673843382</v>
      </c>
    </row>
    <row r="76" spans="1:22" x14ac:dyDescent="0.15">
      <c r="A76" s="6">
        <v>37.5</v>
      </c>
      <c r="B76" s="6">
        <v>74</v>
      </c>
      <c r="D76">
        <v>891.29351806640602</v>
      </c>
      <c r="E76">
        <v>600.69598388671898</v>
      </c>
      <c r="F76">
        <v>463.39718627929699</v>
      </c>
      <c r="G76">
        <v>461.60641479492199</v>
      </c>
      <c r="I76" s="7">
        <f t="shared" si="7"/>
        <v>427.89633178710903</v>
      </c>
      <c r="J76" s="7">
        <f t="shared" si="7"/>
        <v>139.08956909179699</v>
      </c>
      <c r="K76" s="7">
        <f t="shared" si="8"/>
        <v>330.53363342285115</v>
      </c>
      <c r="L76" s="8">
        <f t="shared" si="9"/>
        <v>2.3764084940453301</v>
      </c>
      <c r="M76" s="8">
        <f t="shared" si="5"/>
        <v>2.510145435158929</v>
      </c>
      <c r="P76" s="6">
        <f t="shared" si="10"/>
        <v>21.183075635794577</v>
      </c>
      <c r="U76" s="18">
        <v>18.5</v>
      </c>
      <c r="V76" s="20">
        <f t="shared" si="6"/>
        <v>1.9295504058355959</v>
      </c>
    </row>
    <row r="77" spans="1:22" x14ac:dyDescent="0.15">
      <c r="A77" s="6">
        <v>38</v>
      </c>
      <c r="B77" s="6">
        <v>75</v>
      </c>
      <c r="D77">
        <v>898.09039306640602</v>
      </c>
      <c r="E77">
        <v>604.06097412109398</v>
      </c>
      <c r="F77">
        <v>462.91586303710898</v>
      </c>
      <c r="G77">
        <v>460.99002075195301</v>
      </c>
      <c r="I77" s="7">
        <f t="shared" si="7"/>
        <v>435.17453002929705</v>
      </c>
      <c r="J77" s="7">
        <f t="shared" si="7"/>
        <v>143.07095336914097</v>
      </c>
      <c r="K77" s="7">
        <f t="shared" si="8"/>
        <v>335.02486267089836</v>
      </c>
      <c r="L77" s="8">
        <f t="shared" si="9"/>
        <v>2.341669324076511</v>
      </c>
      <c r="M77" s="8">
        <f t="shared" si="5"/>
        <v>2.4771894244049575</v>
      </c>
      <c r="P77" s="6">
        <f t="shared" si="10"/>
        <v>19.59204800531797</v>
      </c>
      <c r="U77" s="18">
        <v>19</v>
      </c>
      <c r="V77" s="20">
        <f t="shared" si="6"/>
        <v>1.9155636976124022</v>
      </c>
    </row>
    <row r="78" spans="1:22" x14ac:dyDescent="0.15">
      <c r="A78" s="6">
        <v>38.5</v>
      </c>
      <c r="B78" s="6">
        <v>76</v>
      </c>
      <c r="D78">
        <v>903.76531982421898</v>
      </c>
      <c r="E78">
        <v>606.77252197265602</v>
      </c>
      <c r="F78">
        <v>462.86520385742199</v>
      </c>
      <c r="G78">
        <v>461.02325439453102</v>
      </c>
      <c r="I78" s="7">
        <f t="shared" si="7"/>
        <v>440.90011596679699</v>
      </c>
      <c r="J78" s="7">
        <f t="shared" si="7"/>
        <v>145.749267578125</v>
      </c>
      <c r="K78" s="7">
        <f t="shared" si="8"/>
        <v>338.87562866210948</v>
      </c>
      <c r="L78" s="8">
        <f t="shared" si="9"/>
        <v>2.3250588788068129</v>
      </c>
      <c r="M78" s="8">
        <f t="shared" si="5"/>
        <v>2.4623621383501075</v>
      </c>
      <c r="P78" s="6">
        <f t="shared" si="10"/>
        <v>18.876226482671939</v>
      </c>
      <c r="U78" s="18">
        <v>19.5</v>
      </c>
      <c r="V78" s="20">
        <f t="shared" si="6"/>
        <v>1.9097824090638931</v>
      </c>
    </row>
    <row r="79" spans="1:22" x14ac:dyDescent="0.15">
      <c r="A79" s="6">
        <v>39</v>
      </c>
      <c r="B79" s="6">
        <v>77</v>
      </c>
      <c r="D79">
        <v>910.22918701171898</v>
      </c>
      <c r="E79">
        <v>610.55511474609398</v>
      </c>
      <c r="F79">
        <v>462.62966918945301</v>
      </c>
      <c r="G79">
        <v>461.02297973632801</v>
      </c>
      <c r="I79" s="7">
        <f t="shared" si="7"/>
        <v>447.59951782226597</v>
      </c>
      <c r="J79" s="7">
        <f t="shared" si="7"/>
        <v>149.53213500976597</v>
      </c>
      <c r="K79" s="7">
        <f t="shared" si="8"/>
        <v>342.92702331542978</v>
      </c>
      <c r="L79" s="8">
        <f t="shared" si="9"/>
        <v>2.2933332911553301</v>
      </c>
      <c r="M79" s="8">
        <f t="shared" si="5"/>
        <v>2.4324197099134728</v>
      </c>
      <c r="P79" s="6">
        <f t="shared" si="10"/>
        <v>17.430686507524506</v>
      </c>
      <c r="U79" s="18">
        <v>20</v>
      </c>
      <c r="V79" s="20">
        <f t="shared" si="6"/>
        <v>1.9579935037379548</v>
      </c>
    </row>
    <row r="80" spans="1:22" x14ac:dyDescent="0.15">
      <c r="A80" s="6">
        <v>39.5</v>
      </c>
      <c r="B80" s="6">
        <v>78</v>
      </c>
      <c r="D80">
        <v>910.92010498046898</v>
      </c>
      <c r="E80">
        <v>610.84777832031295</v>
      </c>
      <c r="F80">
        <v>462.90921020507801</v>
      </c>
      <c r="G80">
        <v>460.96981811523398</v>
      </c>
      <c r="I80" s="7">
        <f t="shared" si="7"/>
        <v>448.01089477539097</v>
      </c>
      <c r="J80" s="7">
        <f t="shared" si="7"/>
        <v>149.87796020507898</v>
      </c>
      <c r="K80" s="7">
        <f t="shared" si="8"/>
        <v>343.09632263183568</v>
      </c>
      <c r="L80" s="8">
        <f t="shared" si="9"/>
        <v>2.2891712841726348</v>
      </c>
      <c r="M80" s="8">
        <f t="shared" si="5"/>
        <v>2.4300408621456255</v>
      </c>
      <c r="P80" s="6">
        <f t="shared" si="10"/>
        <v>17.315842130406249</v>
      </c>
      <c r="U80" s="18">
        <v>20.5</v>
      </c>
      <c r="V80" s="20">
        <f t="shared" si="6"/>
        <v>1.9831253944641727</v>
      </c>
    </row>
    <row r="81" spans="1:22" x14ac:dyDescent="0.15">
      <c r="A81" s="6">
        <v>40</v>
      </c>
      <c r="B81" s="6">
        <v>79</v>
      </c>
      <c r="D81">
        <v>918.50128173828102</v>
      </c>
      <c r="E81">
        <v>614.78973388671898</v>
      </c>
      <c r="F81">
        <v>462.73068237304699</v>
      </c>
      <c r="G81">
        <v>461.23220825195301</v>
      </c>
      <c r="I81" s="7">
        <f t="shared" si="7"/>
        <v>455.77059936523403</v>
      </c>
      <c r="J81" s="7">
        <f t="shared" si="7"/>
        <v>153.55752563476597</v>
      </c>
      <c r="K81" s="7">
        <f t="shared" si="8"/>
        <v>348.28033142089788</v>
      </c>
      <c r="L81" s="8">
        <f t="shared" si="9"/>
        <v>2.2680772562673148</v>
      </c>
      <c r="M81" s="8">
        <f t="shared" si="5"/>
        <v>2.4107299934551536</v>
      </c>
      <c r="P81" s="6">
        <f t="shared" si="10"/>
        <v>16.383565287665384</v>
      </c>
      <c r="U81" s="18">
        <v>21</v>
      </c>
      <c r="V81" s="20">
        <f t="shared" si="6"/>
        <v>2.0347519942924812</v>
      </c>
    </row>
    <row r="82" spans="1:22" x14ac:dyDescent="0.15">
      <c r="A82" s="6">
        <v>40.5</v>
      </c>
      <c r="B82" s="6">
        <v>80</v>
      </c>
      <c r="D82">
        <v>915.78723144531295</v>
      </c>
      <c r="E82">
        <v>614.989501953125</v>
      </c>
      <c r="F82">
        <v>463.17825317382801</v>
      </c>
      <c r="G82">
        <v>461.39495849609398</v>
      </c>
      <c r="I82" s="7">
        <f t="shared" si="7"/>
        <v>452.60897827148494</v>
      </c>
      <c r="J82" s="7">
        <f t="shared" si="7"/>
        <v>153.59454345703102</v>
      </c>
      <c r="K82" s="7">
        <f t="shared" si="8"/>
        <v>345.0927978515632</v>
      </c>
      <c r="L82" s="8">
        <f t="shared" si="9"/>
        <v>2.246777718038564</v>
      </c>
      <c r="M82" s="8">
        <f t="shared" si="5"/>
        <v>2.3912136144412508</v>
      </c>
      <c r="P82" s="6">
        <f t="shared" si="10"/>
        <v>15.441366958814818</v>
      </c>
      <c r="U82" s="18">
        <v>21.5</v>
      </c>
      <c r="V82" s="20">
        <f t="shared" si="6"/>
        <v>2.0765388226359458</v>
      </c>
    </row>
    <row r="83" spans="1:22" x14ac:dyDescent="0.15">
      <c r="A83" s="6">
        <v>41</v>
      </c>
      <c r="B83" s="6">
        <v>81</v>
      </c>
      <c r="D83">
        <v>911.99957275390602</v>
      </c>
      <c r="E83">
        <v>613.11566162109398</v>
      </c>
      <c r="F83">
        <v>463.43234252929699</v>
      </c>
      <c r="G83">
        <v>461.87322998046898</v>
      </c>
      <c r="I83" s="7">
        <f t="shared" si="7"/>
        <v>448.56723022460903</v>
      </c>
      <c r="J83" s="7">
        <f t="shared" si="7"/>
        <v>151.242431640625</v>
      </c>
      <c r="K83" s="7">
        <f t="shared" si="8"/>
        <v>342.69752807617152</v>
      </c>
      <c r="L83" s="8">
        <f t="shared" si="9"/>
        <v>2.2658821625565562</v>
      </c>
      <c r="M83" s="8">
        <f t="shared" si="5"/>
        <v>2.4121012181740906</v>
      </c>
      <c r="P83" s="6">
        <f t="shared" si="10"/>
        <v>16.44976433195227</v>
      </c>
      <c r="U83" s="18">
        <v>22</v>
      </c>
      <c r="V83" s="20">
        <f t="shared" si="6"/>
        <v>2.1858808847129683</v>
      </c>
    </row>
    <row r="84" spans="1:22" x14ac:dyDescent="0.15">
      <c r="A84" s="6">
        <v>41.5</v>
      </c>
      <c r="B84" s="6">
        <v>82</v>
      </c>
      <c r="D84">
        <v>910.84564208984398</v>
      </c>
      <c r="E84">
        <v>612.24475097656295</v>
      </c>
      <c r="F84">
        <v>462.14419555664102</v>
      </c>
      <c r="G84">
        <v>460.58676147460898</v>
      </c>
      <c r="I84" s="7">
        <f t="shared" si="7"/>
        <v>448.70144653320295</v>
      </c>
      <c r="J84" s="7">
        <f t="shared" si="7"/>
        <v>151.65798950195398</v>
      </c>
      <c r="K84" s="7">
        <f t="shared" si="8"/>
        <v>342.54085388183518</v>
      </c>
      <c r="L84" s="8">
        <f t="shared" si="9"/>
        <v>2.2586403459965547</v>
      </c>
      <c r="M84" s="8">
        <f t="shared" si="5"/>
        <v>2.4066425608289372</v>
      </c>
      <c r="P84" s="6">
        <f t="shared" si="10"/>
        <v>16.186235025378156</v>
      </c>
      <c r="U84" s="18">
        <v>65</v>
      </c>
      <c r="V84" s="20">
        <f t="shared" ref="V84:V104" si="11">L131</f>
        <v>1.8265498751161384</v>
      </c>
    </row>
    <row r="85" spans="1:22" x14ac:dyDescent="0.15">
      <c r="A85" s="6">
        <v>42</v>
      </c>
      <c r="B85" s="6">
        <v>83</v>
      </c>
      <c r="D85">
        <v>911.492431640625</v>
      </c>
      <c r="E85">
        <v>611.16021728515602</v>
      </c>
      <c r="F85">
        <v>463.05398559570301</v>
      </c>
      <c r="G85">
        <v>461.43923950195301</v>
      </c>
      <c r="I85" s="7">
        <f t="shared" si="7"/>
        <v>448.43844604492199</v>
      </c>
      <c r="J85" s="7">
        <f t="shared" si="7"/>
        <v>149.72097778320301</v>
      </c>
      <c r="K85" s="7">
        <f t="shared" si="8"/>
        <v>343.6337615966799</v>
      </c>
      <c r="L85" s="8">
        <f t="shared" si="9"/>
        <v>2.2951610835340919</v>
      </c>
      <c r="M85" s="8">
        <f t="shared" si="5"/>
        <v>2.4449464575813225</v>
      </c>
      <c r="P85" s="6">
        <f t="shared" si="10"/>
        <v>18.03544421950442</v>
      </c>
      <c r="U85" s="18">
        <v>65.5</v>
      </c>
      <c r="V85" s="20">
        <f t="shared" si="11"/>
        <v>1.801192686185803</v>
      </c>
    </row>
    <row r="86" spans="1:22" x14ac:dyDescent="0.15">
      <c r="A86" s="6">
        <v>42.5</v>
      </c>
      <c r="B86" s="6">
        <v>84</v>
      </c>
      <c r="D86">
        <v>919.71447753906295</v>
      </c>
      <c r="E86">
        <v>611.68127441406295</v>
      </c>
      <c r="F86">
        <v>463.42459106445301</v>
      </c>
      <c r="G86">
        <v>461.70715332031301</v>
      </c>
      <c r="I86" s="7">
        <f t="shared" si="7"/>
        <v>456.28988647460994</v>
      </c>
      <c r="J86" s="7">
        <f t="shared" si="7"/>
        <v>149.97412109374994</v>
      </c>
      <c r="K86" s="7">
        <f t="shared" si="8"/>
        <v>351.30800170898499</v>
      </c>
      <c r="L86" s="8">
        <f t="shared" si="9"/>
        <v>2.3424574796433029</v>
      </c>
      <c r="M86" s="8">
        <f t="shared" si="5"/>
        <v>2.4940260129053815</v>
      </c>
      <c r="P86" s="6">
        <f t="shared" si="10"/>
        <v>20.404873250069752</v>
      </c>
      <c r="U86" s="18">
        <v>66</v>
      </c>
      <c r="V86" s="20">
        <f t="shared" si="11"/>
        <v>1.8036426306976228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920.656005859375</v>
      </c>
      <c r="E87">
        <v>612.0849609375</v>
      </c>
      <c r="F87">
        <v>462.48159790039102</v>
      </c>
      <c r="G87">
        <v>461.14337158203102</v>
      </c>
      <c r="I87" s="7">
        <f t="shared" si="7"/>
        <v>458.17440795898398</v>
      </c>
      <c r="J87" s="7">
        <f t="shared" si="7"/>
        <v>150.94158935546898</v>
      </c>
      <c r="K87" s="7">
        <f t="shared" si="8"/>
        <v>352.51529541015572</v>
      </c>
      <c r="L87" s="8">
        <f t="shared" si="9"/>
        <v>2.3354417885449625</v>
      </c>
      <c r="M87" s="8">
        <f t="shared" si="5"/>
        <v>2.4887934810218892</v>
      </c>
      <c r="P87" s="6">
        <f t="shared" si="10"/>
        <v>20.15226067307626</v>
      </c>
      <c r="U87" s="18">
        <v>66.5</v>
      </c>
      <c r="V87" s="20">
        <f t="shared" si="11"/>
        <v>1.8057436042303496</v>
      </c>
    </row>
    <row r="88" spans="1:22" x14ac:dyDescent="0.15">
      <c r="A88" s="6">
        <v>43.5</v>
      </c>
      <c r="B88" s="6">
        <v>86</v>
      </c>
      <c r="D88">
        <v>919.50335693359398</v>
      </c>
      <c r="E88">
        <v>612.96594238281295</v>
      </c>
      <c r="F88">
        <v>462.73541259765602</v>
      </c>
      <c r="G88">
        <v>461.26791381835898</v>
      </c>
      <c r="I88" s="7">
        <f t="shared" si="7"/>
        <v>456.76794433593795</v>
      </c>
      <c r="J88" s="7">
        <f t="shared" si="7"/>
        <v>151.69802856445398</v>
      </c>
      <c r="K88" s="7">
        <f t="shared" si="8"/>
        <v>350.57932434082016</v>
      </c>
      <c r="L88" s="8">
        <f t="shared" si="9"/>
        <v>2.3110341489498318</v>
      </c>
      <c r="M88" s="8">
        <f t="shared" ref="M88:M148" si="12">L88+ABS($N$2)*A88</f>
        <v>2.4661690006416066</v>
      </c>
      <c r="P88" s="6">
        <f t="shared" si="10"/>
        <v>19.060011563227071</v>
      </c>
      <c r="U88" s="18">
        <v>67</v>
      </c>
      <c r="V88" s="20">
        <f t="shared" si="11"/>
        <v>1.7892620918812676</v>
      </c>
    </row>
    <row r="89" spans="1:22" x14ac:dyDescent="0.15">
      <c r="A89" s="6">
        <v>44</v>
      </c>
      <c r="B89" s="6">
        <v>87</v>
      </c>
      <c r="D89">
        <v>921.555908203125</v>
      </c>
      <c r="E89">
        <v>612.81158447265602</v>
      </c>
      <c r="F89">
        <v>463.52008056640602</v>
      </c>
      <c r="G89">
        <v>461.89068603515602</v>
      </c>
      <c r="I89" s="7">
        <f t="shared" si="7"/>
        <v>458.03582763671898</v>
      </c>
      <c r="J89" s="7">
        <f t="shared" si="7"/>
        <v>150.9208984375</v>
      </c>
      <c r="K89" s="7">
        <f t="shared" si="8"/>
        <v>352.391198730469</v>
      </c>
      <c r="L89" s="8">
        <f t="shared" si="9"/>
        <v>2.3349397093365618</v>
      </c>
      <c r="M89" s="8">
        <f t="shared" si="12"/>
        <v>2.4918577202431842</v>
      </c>
      <c r="P89" s="6">
        <f t="shared" si="10"/>
        <v>20.300193907588962</v>
      </c>
      <c r="U89" s="18">
        <v>67.5</v>
      </c>
      <c r="V89" s="20">
        <f t="shared" si="11"/>
        <v>1.7653872592484574</v>
      </c>
    </row>
    <row r="90" spans="1:22" x14ac:dyDescent="0.15">
      <c r="A90" s="6">
        <v>44.5</v>
      </c>
      <c r="B90" s="6">
        <v>88</v>
      </c>
      <c r="D90">
        <v>917.13958740234398</v>
      </c>
      <c r="E90">
        <v>612.6513671875</v>
      </c>
      <c r="F90">
        <v>463.77359008789102</v>
      </c>
      <c r="G90">
        <v>462.18572998046898</v>
      </c>
      <c r="I90" s="7">
        <f t="shared" si="7"/>
        <v>453.36599731445295</v>
      </c>
      <c r="J90" s="7">
        <f t="shared" si="7"/>
        <v>150.46563720703102</v>
      </c>
      <c r="K90" s="7">
        <f t="shared" si="8"/>
        <v>348.04005126953126</v>
      </c>
      <c r="L90" s="8">
        <f t="shared" si="9"/>
        <v>2.3130866138602171</v>
      </c>
      <c r="M90" s="8">
        <f t="shared" si="12"/>
        <v>2.4717877839816875</v>
      </c>
      <c r="P90" s="6">
        <f t="shared" si="10"/>
        <v>19.331271322500367</v>
      </c>
      <c r="U90" s="18">
        <v>68</v>
      </c>
      <c r="V90" s="20">
        <f t="shared" si="11"/>
        <v>1.7845511676345682</v>
      </c>
    </row>
    <row r="91" spans="1:22" x14ac:dyDescent="0.15">
      <c r="A91" s="6">
        <v>45</v>
      </c>
      <c r="B91" s="6">
        <v>89</v>
      </c>
      <c r="D91">
        <v>916.4970703125</v>
      </c>
      <c r="E91">
        <v>614.15771484375</v>
      </c>
      <c r="F91">
        <v>463.91806030273398</v>
      </c>
      <c r="G91">
        <v>462.42596435546898</v>
      </c>
      <c r="I91" s="7">
        <f t="shared" si="7"/>
        <v>452.57901000976602</v>
      </c>
      <c r="J91" s="7">
        <f t="shared" si="7"/>
        <v>151.73175048828102</v>
      </c>
      <c r="K91" s="7">
        <f t="shared" si="8"/>
        <v>346.36678466796934</v>
      </c>
      <c r="L91" s="8">
        <f t="shared" si="9"/>
        <v>2.2827574555315033</v>
      </c>
      <c r="M91" s="8">
        <f t="shared" si="12"/>
        <v>2.4432417848678218</v>
      </c>
      <c r="P91" s="6">
        <f t="shared" si="10"/>
        <v>17.953147202175888</v>
      </c>
      <c r="U91" s="18">
        <v>68.5</v>
      </c>
      <c r="V91" s="20">
        <f t="shared" si="11"/>
        <v>1.7854949224894721</v>
      </c>
    </row>
    <row r="92" spans="1:22" x14ac:dyDescent="0.15">
      <c r="A92" s="6">
        <v>45.5</v>
      </c>
      <c r="B92" s="6">
        <v>90</v>
      </c>
      <c r="D92">
        <v>897.09716796875</v>
      </c>
      <c r="E92">
        <v>608.62194824218795</v>
      </c>
      <c r="F92">
        <v>463.68365478515602</v>
      </c>
      <c r="G92">
        <v>462.22198486328102</v>
      </c>
      <c r="I92" s="7">
        <f t="shared" si="7"/>
        <v>433.41351318359398</v>
      </c>
      <c r="J92" s="7">
        <f t="shared" si="7"/>
        <v>146.39996337890693</v>
      </c>
      <c r="K92" s="7">
        <f t="shared" si="8"/>
        <v>330.93353881835912</v>
      </c>
      <c r="L92" s="8">
        <f t="shared" si="9"/>
        <v>2.2604755573732573</v>
      </c>
      <c r="M92" s="8">
        <f t="shared" si="12"/>
        <v>2.4227430459244239</v>
      </c>
      <c r="P92" s="6">
        <f t="shared" si="10"/>
        <v>16.963523176005101</v>
      </c>
      <c r="U92" s="18">
        <v>69</v>
      </c>
      <c r="V92" s="20">
        <f t="shared" si="11"/>
        <v>1.7735763156338409</v>
      </c>
    </row>
    <row r="93" spans="1:22" x14ac:dyDescent="0.15">
      <c r="A93" s="6">
        <v>46</v>
      </c>
      <c r="B93" s="6">
        <v>91</v>
      </c>
      <c r="D93">
        <v>887.30065917968795</v>
      </c>
      <c r="E93">
        <v>606.20397949218795</v>
      </c>
      <c r="F93">
        <v>462.99169921875</v>
      </c>
      <c r="G93">
        <v>461.38998413085898</v>
      </c>
      <c r="I93" s="7">
        <f t="shared" si="7"/>
        <v>424.30895996093795</v>
      </c>
      <c r="J93" s="7">
        <f t="shared" si="7"/>
        <v>144.81399536132898</v>
      </c>
      <c r="K93" s="7">
        <f t="shared" si="8"/>
        <v>322.9391632080077</v>
      </c>
      <c r="L93" s="8">
        <f t="shared" si="9"/>
        <v>2.230027300898882</v>
      </c>
      <c r="M93" s="8">
        <f t="shared" si="12"/>
        <v>2.3940779486648966</v>
      </c>
      <c r="P93" s="6">
        <f t="shared" si="10"/>
        <v>15.579649317282342</v>
      </c>
      <c r="U93" s="18">
        <v>69.5</v>
      </c>
      <c r="V93" s="20">
        <f t="shared" si="11"/>
        <v>1.7676594370523839</v>
      </c>
    </row>
    <row r="94" spans="1:22" x14ac:dyDescent="0.15">
      <c r="A94" s="6">
        <v>46.5</v>
      </c>
      <c r="B94" s="6">
        <v>92</v>
      </c>
      <c r="D94">
        <v>909.21911621093795</v>
      </c>
      <c r="E94">
        <v>616.99285888671898</v>
      </c>
      <c r="F94">
        <v>462.54388427734398</v>
      </c>
      <c r="G94">
        <v>460.71047973632801</v>
      </c>
      <c r="I94" s="7">
        <f t="shared" si="7"/>
        <v>446.67523193359398</v>
      </c>
      <c r="J94" s="7">
        <f t="shared" si="7"/>
        <v>156.28237915039097</v>
      </c>
      <c r="K94" s="7">
        <f t="shared" si="8"/>
        <v>337.27756652832034</v>
      </c>
      <c r="L94" s="8">
        <f t="shared" si="9"/>
        <v>2.1581292040848519</v>
      </c>
      <c r="M94" s="8">
        <f t="shared" si="12"/>
        <v>2.3239630110657141</v>
      </c>
      <c r="P94" s="6">
        <f t="shared" si="10"/>
        <v>12.194688562710454</v>
      </c>
      <c r="U94" s="18">
        <v>70</v>
      </c>
      <c r="V94" s="20">
        <f t="shared" si="11"/>
        <v>1.7788508350967185</v>
      </c>
    </row>
    <row r="95" spans="1:22" x14ac:dyDescent="0.15">
      <c r="A95" s="6">
        <v>47</v>
      </c>
      <c r="B95" s="6">
        <v>93</v>
      </c>
      <c r="D95">
        <v>905.24768066406295</v>
      </c>
      <c r="E95">
        <v>617.27502441406295</v>
      </c>
      <c r="F95">
        <v>463.07806396484398</v>
      </c>
      <c r="G95">
        <v>461.33850097656301</v>
      </c>
      <c r="I95" s="7">
        <f t="shared" si="7"/>
        <v>442.16961669921898</v>
      </c>
      <c r="J95" s="7">
        <f t="shared" si="7"/>
        <v>155.93652343749994</v>
      </c>
      <c r="K95" s="7">
        <f t="shared" si="8"/>
        <v>333.01405029296905</v>
      </c>
      <c r="L95" s="8">
        <f t="shared" si="9"/>
        <v>2.1355744180512177</v>
      </c>
      <c r="M95" s="8">
        <f t="shared" si="12"/>
        <v>2.303191384246928</v>
      </c>
      <c r="P95" s="6">
        <f t="shared" si="10"/>
        <v>11.191890243297507</v>
      </c>
      <c r="U95" s="18">
        <v>70.5</v>
      </c>
      <c r="V95" s="20">
        <f t="shared" si="11"/>
        <v>1.750797483632583</v>
      </c>
    </row>
    <row r="96" spans="1:22" x14ac:dyDescent="0.15">
      <c r="A96" s="6">
        <v>47.5</v>
      </c>
      <c r="B96" s="6">
        <v>94</v>
      </c>
      <c r="D96">
        <v>901.85363769531295</v>
      </c>
      <c r="E96">
        <v>616.74853515625</v>
      </c>
      <c r="F96">
        <v>464.176025390625</v>
      </c>
      <c r="G96">
        <v>462.57125854492199</v>
      </c>
      <c r="I96" s="7">
        <f t="shared" si="7"/>
        <v>437.67761230468795</v>
      </c>
      <c r="J96" s="7">
        <f t="shared" si="7"/>
        <v>154.17727661132801</v>
      </c>
      <c r="K96" s="7">
        <f t="shared" si="8"/>
        <v>329.75351867675835</v>
      </c>
      <c r="L96" s="8">
        <f t="shared" si="9"/>
        <v>2.1387945482267656</v>
      </c>
      <c r="M96" s="8">
        <f t="shared" si="12"/>
        <v>2.308194673637324</v>
      </c>
      <c r="P96" s="6">
        <f t="shared" si="10"/>
        <v>11.433435608809658</v>
      </c>
      <c r="U96" s="18">
        <v>71</v>
      </c>
      <c r="V96" s="20">
        <f t="shared" si="11"/>
        <v>1.7556069396752314</v>
      </c>
    </row>
    <row r="97" spans="1:22" x14ac:dyDescent="0.15">
      <c r="A97" s="6">
        <v>48</v>
      </c>
      <c r="B97" s="6">
        <v>95</v>
      </c>
      <c r="D97">
        <v>906.328857421875</v>
      </c>
      <c r="E97">
        <v>618.57861328125</v>
      </c>
      <c r="F97">
        <v>462.64987182617199</v>
      </c>
      <c r="G97">
        <v>460.97149658203102</v>
      </c>
      <c r="I97" s="7">
        <f t="shared" si="7"/>
        <v>443.67898559570301</v>
      </c>
      <c r="J97" s="7">
        <f t="shared" si="7"/>
        <v>157.60711669921898</v>
      </c>
      <c r="K97" s="7">
        <f t="shared" si="8"/>
        <v>333.35400390624972</v>
      </c>
      <c r="L97" s="8">
        <f t="shared" si="9"/>
        <v>2.1150948693670357</v>
      </c>
      <c r="M97" s="8">
        <f t="shared" si="12"/>
        <v>2.2862781539924422</v>
      </c>
      <c r="P97" s="6">
        <f t="shared" si="10"/>
        <v>10.375364940633041</v>
      </c>
      <c r="U97" s="18">
        <v>71.5</v>
      </c>
      <c r="V97" s="20">
        <f t="shared" si="11"/>
        <v>1.7500770332013147</v>
      </c>
    </row>
    <row r="98" spans="1:22" x14ac:dyDescent="0.15">
      <c r="A98" s="6">
        <v>48.5</v>
      </c>
      <c r="B98" s="6">
        <v>96</v>
      </c>
      <c r="D98">
        <v>900.99371337890602</v>
      </c>
      <c r="E98">
        <v>615.48736572265602</v>
      </c>
      <c r="F98">
        <v>463.94326782226602</v>
      </c>
      <c r="G98">
        <v>462.25628662109398</v>
      </c>
      <c r="I98" s="7">
        <f t="shared" si="7"/>
        <v>437.05044555664</v>
      </c>
      <c r="J98" s="7">
        <f t="shared" si="7"/>
        <v>153.23107910156205</v>
      </c>
      <c r="K98" s="7">
        <f t="shared" si="8"/>
        <v>329.78869018554656</v>
      </c>
      <c r="L98" s="8">
        <f t="shared" si="9"/>
        <v>2.1522310755702607</v>
      </c>
      <c r="M98" s="8">
        <f t="shared" si="12"/>
        <v>2.3251975194105152</v>
      </c>
      <c r="P98" s="6">
        <f t="shared" si="10"/>
        <v>12.254287307877018</v>
      </c>
      <c r="U98" s="18">
        <v>72</v>
      </c>
      <c r="V98" s="20">
        <f t="shared" si="11"/>
        <v>1.7731377418241798</v>
      </c>
    </row>
    <row r="99" spans="1:22" x14ac:dyDescent="0.15">
      <c r="A99" s="6">
        <v>49</v>
      </c>
      <c r="B99" s="6">
        <v>97</v>
      </c>
      <c r="D99">
        <v>897.03363037109398</v>
      </c>
      <c r="E99">
        <v>614.2119140625</v>
      </c>
      <c r="F99">
        <v>463.69802856445301</v>
      </c>
      <c r="G99">
        <v>462.08248901367199</v>
      </c>
      <c r="I99" s="7">
        <f t="shared" si="7"/>
        <v>433.33560180664097</v>
      </c>
      <c r="J99" s="7">
        <f t="shared" si="7"/>
        <v>152.12942504882801</v>
      </c>
      <c r="K99" s="7">
        <f t="shared" si="8"/>
        <v>326.84500427246138</v>
      </c>
      <c r="L99" s="8">
        <f t="shared" si="9"/>
        <v>2.1484667030560067</v>
      </c>
      <c r="M99" s="8">
        <f t="shared" si="12"/>
        <v>2.3232163061111093</v>
      </c>
      <c r="P99" s="6">
        <f t="shared" si="10"/>
        <v>12.158639654259151</v>
      </c>
      <c r="U99" s="18">
        <v>72.5</v>
      </c>
      <c r="V99" s="20">
        <f t="shared" si="11"/>
        <v>1.7573250549619204</v>
      </c>
    </row>
    <row r="100" spans="1:22" x14ac:dyDescent="0.15">
      <c r="A100" s="6">
        <v>49.5</v>
      </c>
      <c r="B100" s="6">
        <v>98</v>
      </c>
      <c r="D100">
        <v>885.78302001953102</v>
      </c>
      <c r="E100">
        <v>610.29602050781295</v>
      </c>
      <c r="F100">
        <v>463.391357421875</v>
      </c>
      <c r="G100">
        <v>461.44036865234398</v>
      </c>
      <c r="I100" s="7">
        <f t="shared" si="7"/>
        <v>422.39166259765602</v>
      </c>
      <c r="J100" s="7">
        <f t="shared" si="7"/>
        <v>148.85565185546898</v>
      </c>
      <c r="K100" s="7">
        <f t="shared" si="8"/>
        <v>318.19270629882772</v>
      </c>
      <c r="L100" s="8">
        <f t="shared" si="9"/>
        <v>2.1375923744418932</v>
      </c>
      <c r="M100" s="8">
        <f t="shared" si="12"/>
        <v>2.3141251367118434</v>
      </c>
      <c r="P100" s="6">
        <f t="shared" si="10"/>
        <v>11.719742428027592</v>
      </c>
      <c r="U100" s="18">
        <v>73</v>
      </c>
      <c r="V100" s="20">
        <f t="shared" si="11"/>
        <v>1.7397091808028831</v>
      </c>
    </row>
    <row r="101" spans="1:22" x14ac:dyDescent="0.15">
      <c r="A101" s="6">
        <v>50</v>
      </c>
      <c r="B101" s="6">
        <v>99</v>
      </c>
      <c r="D101">
        <v>887.97058105468795</v>
      </c>
      <c r="E101">
        <v>612.31707763671898</v>
      </c>
      <c r="F101">
        <v>462.92526245117199</v>
      </c>
      <c r="G101">
        <v>461.08386230468801</v>
      </c>
      <c r="I101" s="7">
        <f t="shared" si="7"/>
        <v>425.04531860351597</v>
      </c>
      <c r="J101" s="7">
        <f t="shared" si="7"/>
        <v>151.23321533203097</v>
      </c>
      <c r="K101" s="7">
        <f t="shared" si="8"/>
        <v>319.18206787109432</v>
      </c>
      <c r="L101" s="8">
        <f t="shared" si="9"/>
        <v>2.110528875355413</v>
      </c>
      <c r="M101" s="8">
        <f t="shared" si="12"/>
        <v>2.2888447968402112</v>
      </c>
      <c r="P101" s="6">
        <f t="shared" si="10"/>
        <v>10.499275559513807</v>
      </c>
      <c r="U101" s="18">
        <v>73.5</v>
      </c>
      <c r="V101" s="20">
        <f t="shared" si="11"/>
        <v>1.7109438384991449</v>
      </c>
    </row>
    <row r="102" spans="1:22" x14ac:dyDescent="0.15">
      <c r="A102" s="6">
        <v>50.5</v>
      </c>
      <c r="B102" s="6">
        <v>100</v>
      </c>
      <c r="D102">
        <v>891.04412841796898</v>
      </c>
      <c r="E102">
        <v>614.64636230468795</v>
      </c>
      <c r="F102">
        <v>462.10516357421898</v>
      </c>
      <c r="G102">
        <v>460.73126220703102</v>
      </c>
      <c r="I102" s="7">
        <f t="shared" si="7"/>
        <v>428.93896484375</v>
      </c>
      <c r="J102" s="7">
        <f t="shared" si="7"/>
        <v>153.91510009765693</v>
      </c>
      <c r="K102" s="7">
        <f t="shared" si="8"/>
        <v>321.19839477539017</v>
      </c>
      <c r="L102" s="8">
        <f t="shared" si="9"/>
        <v>2.08685434094247</v>
      </c>
      <c r="M102" s="8">
        <f t="shared" si="12"/>
        <v>2.2669534216421163</v>
      </c>
      <c r="P102" s="6">
        <f t="shared" si="10"/>
        <v>9.4424187976527829</v>
      </c>
      <c r="U102" s="18">
        <v>74</v>
      </c>
      <c r="V102" s="20">
        <f t="shared" si="11"/>
        <v>1.6656461564625242</v>
      </c>
    </row>
    <row r="103" spans="1:22" x14ac:dyDescent="0.15">
      <c r="A103" s="6">
        <v>51</v>
      </c>
      <c r="B103" s="6">
        <v>101</v>
      </c>
      <c r="D103">
        <v>889.15472412109398</v>
      </c>
      <c r="E103">
        <v>616.11859130859398</v>
      </c>
      <c r="F103">
        <v>462.43316650390602</v>
      </c>
      <c r="G103">
        <v>460.72766113281301</v>
      </c>
      <c r="I103" s="7">
        <f t="shared" si="7"/>
        <v>426.72155761718795</v>
      </c>
      <c r="J103" s="7">
        <f t="shared" si="7"/>
        <v>155.39093017578097</v>
      </c>
      <c r="K103" s="7">
        <f t="shared" si="8"/>
        <v>317.94790649414131</v>
      </c>
      <c r="L103" s="8">
        <f t="shared" si="9"/>
        <v>2.0461162445869463</v>
      </c>
      <c r="M103" s="8">
        <f t="shared" si="12"/>
        <v>2.2279984845014407</v>
      </c>
      <c r="P103" s="6">
        <f t="shared" si="10"/>
        <v>7.5617791232399618</v>
      </c>
      <c r="U103" s="18">
        <v>74.5</v>
      </c>
      <c r="V103" s="20">
        <f t="shared" si="11"/>
        <v>1.6608602472409788</v>
      </c>
    </row>
    <row r="104" spans="1:22" x14ac:dyDescent="0.15">
      <c r="A104" s="6">
        <v>51.5</v>
      </c>
      <c r="B104" s="6">
        <v>102</v>
      </c>
      <c r="D104">
        <v>890.58074951171898</v>
      </c>
      <c r="E104">
        <v>618.82635498046898</v>
      </c>
      <c r="F104">
        <v>462.49377441406301</v>
      </c>
      <c r="G104">
        <v>461.00524902343801</v>
      </c>
      <c r="I104" s="7">
        <f t="shared" si="7"/>
        <v>428.08697509765597</v>
      </c>
      <c r="J104" s="7">
        <f t="shared" si="7"/>
        <v>157.82110595703097</v>
      </c>
      <c r="K104" s="7">
        <f t="shared" si="8"/>
        <v>317.61220092773431</v>
      </c>
      <c r="L104" s="8">
        <f t="shared" si="9"/>
        <v>2.012482417999331</v>
      </c>
      <c r="M104" s="8">
        <f t="shared" si="12"/>
        <v>2.1961478171286735</v>
      </c>
      <c r="P104" s="6">
        <f t="shared" si="10"/>
        <v>6.0241145006161316</v>
      </c>
      <c r="U104" s="18">
        <v>75</v>
      </c>
      <c r="V104" s="20">
        <f t="shared" si="11"/>
        <v>1.6262339901722502</v>
      </c>
    </row>
    <row r="105" spans="1:22" x14ac:dyDescent="0.15">
      <c r="A105" s="6">
        <v>52</v>
      </c>
      <c r="B105" s="6">
        <v>103</v>
      </c>
      <c r="D105">
        <v>890.97772216796898</v>
      </c>
      <c r="E105">
        <v>619.61773681640602</v>
      </c>
      <c r="F105">
        <v>463.03155517578102</v>
      </c>
      <c r="G105">
        <v>461.74285888671898</v>
      </c>
      <c r="I105" s="7">
        <f t="shared" si="7"/>
        <v>427.94616699218795</v>
      </c>
      <c r="J105" s="7">
        <f t="shared" si="7"/>
        <v>157.87487792968705</v>
      </c>
      <c r="K105" s="7">
        <f t="shared" si="8"/>
        <v>317.43375244140702</v>
      </c>
      <c r="L105" s="8">
        <f t="shared" si="9"/>
        <v>2.010666653264384</v>
      </c>
      <c r="M105" s="8">
        <f t="shared" si="12"/>
        <v>2.196115211608574</v>
      </c>
      <c r="P105" s="6">
        <f t="shared" si="10"/>
        <v>6.0225403937325188</v>
      </c>
    </row>
    <row r="106" spans="1:22" x14ac:dyDescent="0.15">
      <c r="A106" s="6">
        <v>52.5</v>
      </c>
      <c r="B106" s="6">
        <v>104</v>
      </c>
      <c r="D106">
        <v>894.3486328125</v>
      </c>
      <c r="E106">
        <v>621.40539550781295</v>
      </c>
      <c r="F106">
        <v>462.09631347656301</v>
      </c>
      <c r="G106">
        <v>460.52062988281301</v>
      </c>
      <c r="I106" s="7">
        <f t="shared" si="7"/>
        <v>432.25231933593699</v>
      </c>
      <c r="J106" s="7">
        <f t="shared" si="7"/>
        <v>160.88476562499994</v>
      </c>
      <c r="K106" s="7">
        <f t="shared" si="8"/>
        <v>319.63298339843703</v>
      </c>
      <c r="L106" s="8">
        <f t="shared" si="9"/>
        <v>1.986720011411504</v>
      </c>
      <c r="M106" s="8">
        <f t="shared" si="12"/>
        <v>2.1739517289705423</v>
      </c>
      <c r="P106" s="6">
        <f t="shared" si="10"/>
        <v>4.9525470159555214</v>
      </c>
    </row>
    <row r="107" spans="1:22" x14ac:dyDescent="0.15">
      <c r="A107" s="6">
        <v>53</v>
      </c>
      <c r="B107" s="6">
        <v>105</v>
      </c>
      <c r="D107">
        <v>891.14886474609398</v>
      </c>
      <c r="E107">
        <v>620.72247314453102</v>
      </c>
      <c r="F107">
        <v>462.84555053710898</v>
      </c>
      <c r="G107">
        <v>461.12509155273398</v>
      </c>
      <c r="I107" s="7">
        <f t="shared" si="7"/>
        <v>428.303314208985</v>
      </c>
      <c r="J107" s="7">
        <f t="shared" si="7"/>
        <v>159.59738159179705</v>
      </c>
      <c r="K107" s="7">
        <f t="shared" si="8"/>
        <v>316.58514709472706</v>
      </c>
      <c r="L107" s="8">
        <f t="shared" si="9"/>
        <v>1.9836487537399476</v>
      </c>
      <c r="M107" s="8">
        <f t="shared" si="12"/>
        <v>2.172663630513834</v>
      </c>
      <c r="P107" s="6">
        <f t="shared" si="10"/>
        <v>4.8903610842086023</v>
      </c>
    </row>
    <row r="108" spans="1:22" x14ac:dyDescent="0.15">
      <c r="A108" s="6">
        <v>53.5</v>
      </c>
      <c r="B108" s="6">
        <v>106</v>
      </c>
      <c r="D108">
        <v>889.49664306640602</v>
      </c>
      <c r="E108">
        <v>619.41125488281295</v>
      </c>
      <c r="F108">
        <v>462.96762084960898</v>
      </c>
      <c r="G108">
        <v>461.64904785156301</v>
      </c>
      <c r="I108" s="7">
        <f t="shared" si="7"/>
        <v>426.52902221679705</v>
      </c>
      <c r="J108" s="7">
        <f t="shared" si="7"/>
        <v>157.76220703124994</v>
      </c>
      <c r="K108" s="7">
        <f t="shared" si="8"/>
        <v>316.09547729492209</v>
      </c>
      <c r="L108" s="8">
        <f t="shared" si="9"/>
        <v>2.0036197720808322</v>
      </c>
      <c r="M108" s="8">
        <f t="shared" si="12"/>
        <v>2.1944178080695664</v>
      </c>
      <c r="P108" s="6">
        <f t="shared" si="10"/>
        <v>5.9405943126127205</v>
      </c>
    </row>
    <row r="109" spans="1:22" x14ac:dyDescent="0.15">
      <c r="A109" s="6">
        <v>54</v>
      </c>
      <c r="B109" s="6">
        <v>107</v>
      </c>
      <c r="D109">
        <v>884.07025146484398</v>
      </c>
      <c r="E109">
        <v>618.15179443359398</v>
      </c>
      <c r="F109">
        <v>463.55743408203102</v>
      </c>
      <c r="G109">
        <v>461.87655639648398</v>
      </c>
      <c r="I109" s="7">
        <f t="shared" si="7"/>
        <v>420.51281738281295</v>
      </c>
      <c r="J109" s="7">
        <f t="shared" si="7"/>
        <v>156.27523803711</v>
      </c>
      <c r="K109" s="7">
        <f t="shared" si="8"/>
        <v>311.12015075683598</v>
      </c>
      <c r="L109" s="8">
        <f t="shared" si="9"/>
        <v>1.9908473963287494</v>
      </c>
      <c r="M109" s="8">
        <f t="shared" si="12"/>
        <v>2.1834285915323317</v>
      </c>
      <c r="P109" s="6">
        <f t="shared" si="10"/>
        <v>5.4100644715298181</v>
      </c>
    </row>
    <row r="110" spans="1:22" x14ac:dyDescent="0.15">
      <c r="A110" s="6">
        <v>54.5</v>
      </c>
      <c r="B110" s="6">
        <v>108</v>
      </c>
      <c r="D110">
        <v>877.58453369140602</v>
      </c>
      <c r="E110">
        <v>616.92388916015602</v>
      </c>
      <c r="F110">
        <v>463.42816162109398</v>
      </c>
      <c r="G110">
        <v>461.71905517578102</v>
      </c>
      <c r="I110" s="7">
        <f t="shared" si="7"/>
        <v>414.15637207031205</v>
      </c>
      <c r="J110" s="7">
        <f t="shared" si="7"/>
        <v>155.204833984375</v>
      </c>
      <c r="K110" s="7">
        <f t="shared" si="8"/>
        <v>305.51298828124953</v>
      </c>
      <c r="L110" s="8">
        <f t="shared" si="9"/>
        <v>1.9684502114928106</v>
      </c>
      <c r="M110" s="8">
        <f t="shared" si="12"/>
        <v>2.162814565911241</v>
      </c>
      <c r="P110" s="6">
        <f t="shared" si="10"/>
        <v>4.4148747143910336</v>
      </c>
    </row>
    <row r="111" spans="1:22" x14ac:dyDescent="0.15">
      <c r="A111" s="6">
        <v>55</v>
      </c>
      <c r="B111" s="6">
        <v>109</v>
      </c>
      <c r="D111">
        <v>869.52734375</v>
      </c>
      <c r="E111">
        <v>614.23547363281295</v>
      </c>
      <c r="F111">
        <v>463.22500610351602</v>
      </c>
      <c r="G111">
        <v>461.882080078125</v>
      </c>
      <c r="I111" s="7">
        <f t="shared" si="7"/>
        <v>406.30233764648398</v>
      </c>
      <c r="J111" s="7">
        <f t="shared" si="7"/>
        <v>152.35339355468795</v>
      </c>
      <c r="K111" s="7">
        <f t="shared" si="8"/>
        <v>299.65496215820241</v>
      </c>
      <c r="L111" s="8">
        <f t="shared" si="9"/>
        <v>1.9668414018663778</v>
      </c>
      <c r="M111" s="8">
        <f t="shared" si="12"/>
        <v>2.162988915499656</v>
      </c>
      <c r="P111" s="6">
        <f t="shared" si="10"/>
        <v>4.423291843958121</v>
      </c>
    </row>
    <row r="112" spans="1:22" x14ac:dyDescent="0.15">
      <c r="A112" s="6">
        <v>55.5</v>
      </c>
      <c r="B112" s="6">
        <v>110</v>
      </c>
      <c r="D112">
        <v>871.08453369140602</v>
      </c>
      <c r="E112">
        <v>617.05969238281295</v>
      </c>
      <c r="F112">
        <v>463.96292114257801</v>
      </c>
      <c r="G112">
        <v>462.494873046875</v>
      </c>
      <c r="I112" s="7">
        <f t="shared" si="7"/>
        <v>407.12161254882801</v>
      </c>
      <c r="J112" s="7">
        <f t="shared" si="7"/>
        <v>154.56481933593795</v>
      </c>
      <c r="K112" s="7">
        <f t="shared" si="8"/>
        <v>298.92623901367142</v>
      </c>
      <c r="L112" s="8">
        <f t="shared" si="9"/>
        <v>1.9339862738361699</v>
      </c>
      <c r="M112" s="8">
        <f t="shared" si="12"/>
        <v>2.1319169466842962</v>
      </c>
      <c r="P112" s="6">
        <f t="shared" si="10"/>
        <v>2.9232206949466333</v>
      </c>
    </row>
    <row r="113" spans="1:22" x14ac:dyDescent="0.15">
      <c r="A113" s="6">
        <v>56</v>
      </c>
      <c r="B113" s="6">
        <v>111</v>
      </c>
      <c r="D113">
        <v>874.904541015625</v>
      </c>
      <c r="E113">
        <v>620.31329345703102</v>
      </c>
      <c r="F113">
        <v>464.05535888671898</v>
      </c>
      <c r="G113">
        <v>462.41241455078102</v>
      </c>
      <c r="I113" s="7">
        <f t="shared" si="7"/>
        <v>410.84918212890602</v>
      </c>
      <c r="J113" s="7">
        <f t="shared" si="7"/>
        <v>157.90087890625</v>
      </c>
      <c r="K113" s="7">
        <f t="shared" si="8"/>
        <v>300.31856689453105</v>
      </c>
      <c r="L113" s="8">
        <f t="shared" si="9"/>
        <v>1.9019436052210847</v>
      </c>
      <c r="M113" s="8">
        <f t="shared" si="12"/>
        <v>2.1016574372840591</v>
      </c>
      <c r="P113" s="6">
        <f t="shared" si="10"/>
        <v>1.4623729030262407</v>
      </c>
      <c r="U113" s="18"/>
      <c r="V113" s="20"/>
    </row>
    <row r="114" spans="1:22" x14ac:dyDescent="0.15">
      <c r="A114" s="6">
        <v>56.5</v>
      </c>
      <c r="B114" s="6">
        <v>112</v>
      </c>
      <c r="D114">
        <v>883.225830078125</v>
      </c>
      <c r="E114">
        <v>623.81414794921898</v>
      </c>
      <c r="F114">
        <v>464.09133911132801</v>
      </c>
      <c r="G114">
        <v>462.52725219726602</v>
      </c>
      <c r="I114" s="7">
        <f t="shared" si="7"/>
        <v>419.13449096679699</v>
      </c>
      <c r="J114" s="7">
        <f t="shared" si="7"/>
        <v>161.28689575195295</v>
      </c>
      <c r="K114" s="7">
        <f t="shared" si="8"/>
        <v>306.23366394042995</v>
      </c>
      <c r="L114" s="8">
        <f t="shared" si="9"/>
        <v>1.8986890566199139</v>
      </c>
      <c r="M114" s="8">
        <f t="shared" si="12"/>
        <v>2.1001860478977359</v>
      </c>
      <c r="P114" s="6">
        <f t="shared" si="10"/>
        <v>1.391338177788809</v>
      </c>
      <c r="U114" s="18"/>
      <c r="V114" s="20"/>
    </row>
    <row r="115" spans="1:22" x14ac:dyDescent="0.15">
      <c r="A115" s="6">
        <v>57</v>
      </c>
      <c r="B115" s="6">
        <v>113</v>
      </c>
      <c r="D115">
        <v>888.11267089843795</v>
      </c>
      <c r="E115">
        <v>627.07189941406295</v>
      </c>
      <c r="F115">
        <v>463.20895385742199</v>
      </c>
      <c r="G115">
        <v>461.459716796875</v>
      </c>
      <c r="I115" s="7">
        <f t="shared" si="7"/>
        <v>424.90371704101597</v>
      </c>
      <c r="J115" s="7">
        <f t="shared" si="7"/>
        <v>165.61218261718795</v>
      </c>
      <c r="K115" s="7">
        <f t="shared" si="8"/>
        <v>308.97518920898438</v>
      </c>
      <c r="L115" s="8">
        <f t="shared" si="9"/>
        <v>1.8656549556090301</v>
      </c>
      <c r="M115" s="8">
        <f t="shared" si="12"/>
        <v>2.0689351061017001</v>
      </c>
      <c r="P115" s="6">
        <f t="shared" si="10"/>
        <v>-0.11737330574283955</v>
      </c>
      <c r="U115" s="18"/>
      <c r="V115" s="20"/>
    </row>
    <row r="116" spans="1:22" x14ac:dyDescent="0.15">
      <c r="A116" s="6">
        <v>57.5</v>
      </c>
      <c r="B116" s="6">
        <v>114</v>
      </c>
      <c r="D116">
        <v>891.24011230468795</v>
      </c>
      <c r="E116">
        <v>628.25189208984398</v>
      </c>
      <c r="F116">
        <v>463.02297973632801</v>
      </c>
      <c r="G116">
        <v>461.38610839843801</v>
      </c>
      <c r="I116" s="7">
        <f t="shared" si="7"/>
        <v>428.21713256835994</v>
      </c>
      <c r="J116" s="7">
        <f t="shared" si="7"/>
        <v>166.86578369140597</v>
      </c>
      <c r="K116" s="7">
        <f t="shared" si="8"/>
        <v>311.41108398437575</v>
      </c>
      <c r="L116" s="8">
        <f t="shared" si="9"/>
        <v>1.8662369066643725</v>
      </c>
      <c r="M116" s="8">
        <f t="shared" si="12"/>
        <v>2.0713002163718905</v>
      </c>
      <c r="P116" s="6">
        <f t="shared" si="10"/>
        <v>-3.1921380921526615E-3</v>
      </c>
    </row>
    <row r="117" spans="1:22" x14ac:dyDescent="0.15">
      <c r="A117" s="6">
        <v>58</v>
      </c>
      <c r="B117" s="6">
        <v>115</v>
      </c>
      <c r="D117">
        <v>888.29266357421898</v>
      </c>
      <c r="E117">
        <v>627.53112792968795</v>
      </c>
      <c r="F117">
        <v>463.09133911132801</v>
      </c>
      <c r="G117">
        <v>461.12731933593801</v>
      </c>
      <c r="I117" s="7">
        <f t="shared" si="7"/>
        <v>425.20132446289097</v>
      </c>
      <c r="J117" s="7">
        <f t="shared" si="7"/>
        <v>166.40380859374994</v>
      </c>
      <c r="K117" s="7">
        <f t="shared" si="8"/>
        <v>308.71865844726602</v>
      </c>
      <c r="L117" s="8">
        <f t="shared" si="9"/>
        <v>1.8552379362960167</v>
      </c>
      <c r="M117" s="8">
        <f t="shared" si="12"/>
        <v>2.0620844052183829</v>
      </c>
      <c r="P117" s="6">
        <f t="shared" si="10"/>
        <v>-0.44810673324588296</v>
      </c>
    </row>
    <row r="118" spans="1:22" x14ac:dyDescent="0.15">
      <c r="A118" s="6">
        <v>58.5</v>
      </c>
      <c r="B118" s="6">
        <v>116</v>
      </c>
      <c r="D118">
        <v>886.18505859375</v>
      </c>
      <c r="E118">
        <v>626.86334228515602</v>
      </c>
      <c r="F118">
        <v>463.41378784179699</v>
      </c>
      <c r="G118">
        <v>461.89096069335898</v>
      </c>
      <c r="I118" s="7">
        <f t="shared" si="7"/>
        <v>422.77127075195301</v>
      </c>
      <c r="J118" s="7">
        <f t="shared" si="7"/>
        <v>164.97238159179705</v>
      </c>
      <c r="K118" s="7">
        <f t="shared" si="8"/>
        <v>307.29060363769509</v>
      </c>
      <c r="L118" s="8">
        <f t="shared" si="9"/>
        <v>1.8626790779928617</v>
      </c>
      <c r="M118" s="8">
        <f t="shared" si="12"/>
        <v>2.0713087061300759</v>
      </c>
      <c r="P118" s="6">
        <f t="shared" si="10"/>
        <v>-2.7822753830465162E-3</v>
      </c>
    </row>
    <row r="119" spans="1:22" x14ac:dyDescent="0.15">
      <c r="A119" s="6">
        <v>59</v>
      </c>
      <c r="B119" s="6">
        <v>117</v>
      </c>
      <c r="D119">
        <v>883.789306640625</v>
      </c>
      <c r="E119">
        <v>626.95245361328102</v>
      </c>
      <c r="F119">
        <v>463.98312377929699</v>
      </c>
      <c r="G119">
        <v>462.30584716796898</v>
      </c>
      <c r="I119" s="7">
        <f t="shared" si="7"/>
        <v>419.80618286132801</v>
      </c>
      <c r="J119" s="7">
        <f t="shared" si="7"/>
        <v>164.64660644531205</v>
      </c>
      <c r="K119" s="7">
        <f t="shared" si="8"/>
        <v>304.5535583496096</v>
      </c>
      <c r="L119" s="8">
        <f t="shared" si="9"/>
        <v>1.8497408779012288</v>
      </c>
      <c r="M119" s="8">
        <f t="shared" si="12"/>
        <v>2.0601536652532908</v>
      </c>
      <c r="P119" s="6">
        <f t="shared" si="10"/>
        <v>-0.54131766992931485</v>
      </c>
    </row>
    <row r="120" spans="1:22" x14ac:dyDescent="0.15">
      <c r="A120" s="6">
        <v>59.5</v>
      </c>
      <c r="B120" s="6">
        <v>118</v>
      </c>
      <c r="D120">
        <v>885.547119140625</v>
      </c>
      <c r="E120">
        <v>627.698486328125</v>
      </c>
      <c r="F120">
        <v>463.10488891601602</v>
      </c>
      <c r="G120">
        <v>461.93136596679699</v>
      </c>
      <c r="I120" s="7">
        <f t="shared" si="7"/>
        <v>422.44223022460898</v>
      </c>
      <c r="J120" s="7">
        <f t="shared" si="7"/>
        <v>165.76712036132801</v>
      </c>
      <c r="K120" s="7">
        <f t="shared" si="8"/>
        <v>306.40524597167939</v>
      </c>
      <c r="L120" s="8">
        <f t="shared" si="9"/>
        <v>1.8484078465246778</v>
      </c>
      <c r="M120" s="8">
        <f t="shared" si="12"/>
        <v>2.0606037930915879</v>
      </c>
      <c r="P120" s="6">
        <f t="shared" si="10"/>
        <v>-0.51958670760733172</v>
      </c>
    </row>
    <row r="121" spans="1:22" x14ac:dyDescent="0.15">
      <c r="A121" s="6">
        <v>60</v>
      </c>
      <c r="B121" s="6">
        <v>119</v>
      </c>
      <c r="D121">
        <v>884.87048339843795</v>
      </c>
      <c r="E121">
        <v>627.86920166015602</v>
      </c>
      <c r="F121">
        <v>462.69830322265602</v>
      </c>
      <c r="G121">
        <v>461.10214233398398</v>
      </c>
      <c r="I121" s="7">
        <f t="shared" si="7"/>
        <v>422.17218017578193</v>
      </c>
      <c r="J121" s="7">
        <f t="shared" si="7"/>
        <v>166.76705932617205</v>
      </c>
      <c r="K121" s="7">
        <f t="shared" si="8"/>
        <v>305.43523864746152</v>
      </c>
      <c r="L121" s="8">
        <f t="shared" si="9"/>
        <v>1.8315082120029156</v>
      </c>
      <c r="M121" s="8">
        <f t="shared" si="12"/>
        <v>2.0454873177846737</v>
      </c>
      <c r="P121" s="6">
        <f t="shared" si="10"/>
        <v>-1.2493695101517661</v>
      </c>
    </row>
    <row r="122" spans="1:22" x14ac:dyDescent="0.15">
      <c r="A122" s="6">
        <v>60.5</v>
      </c>
      <c r="B122" s="6">
        <v>120</v>
      </c>
      <c r="D122">
        <v>881.44744873046898</v>
      </c>
      <c r="E122">
        <v>626.33557128906295</v>
      </c>
      <c r="F122">
        <v>462.41241455078102</v>
      </c>
      <c r="G122">
        <v>460.67672729492199</v>
      </c>
      <c r="I122" s="7">
        <f t="shared" si="7"/>
        <v>419.03503417968795</v>
      </c>
      <c r="J122" s="7">
        <f t="shared" si="7"/>
        <v>165.65884399414097</v>
      </c>
      <c r="K122" s="7">
        <f t="shared" si="8"/>
        <v>303.07384338378927</v>
      </c>
      <c r="L122" s="8">
        <f t="shared" si="9"/>
        <v>1.8295059658541888</v>
      </c>
      <c r="M122" s="8">
        <f t="shared" si="12"/>
        <v>2.0452682308507946</v>
      </c>
      <c r="P122" s="6">
        <f t="shared" si="10"/>
        <v>-1.2599464385269992</v>
      </c>
    </row>
    <row r="123" spans="1:22" x14ac:dyDescent="0.15">
      <c r="A123" s="6">
        <v>61</v>
      </c>
      <c r="B123" s="6">
        <v>121</v>
      </c>
      <c r="D123">
        <v>882.2119140625</v>
      </c>
      <c r="E123">
        <v>626.23590087890602</v>
      </c>
      <c r="F123">
        <v>462.74285888671898</v>
      </c>
      <c r="G123">
        <v>460.97286987304699</v>
      </c>
      <c r="I123" s="7">
        <f t="shared" si="7"/>
        <v>419.46905517578102</v>
      </c>
      <c r="J123" s="7">
        <f t="shared" si="7"/>
        <v>165.26303100585903</v>
      </c>
      <c r="K123" s="7">
        <f t="shared" si="8"/>
        <v>303.78493347167972</v>
      </c>
      <c r="L123" s="8">
        <f t="shared" si="9"/>
        <v>1.8381904992466809</v>
      </c>
      <c r="M123" s="8">
        <f t="shared" si="12"/>
        <v>2.0557359234581347</v>
      </c>
      <c r="P123" s="6">
        <f t="shared" si="10"/>
        <v>-0.7545943711926083</v>
      </c>
    </row>
    <row r="124" spans="1:22" x14ac:dyDescent="0.15">
      <c r="A124" s="6">
        <v>61.5</v>
      </c>
      <c r="B124" s="6">
        <v>122</v>
      </c>
      <c r="D124">
        <v>893.71026611328102</v>
      </c>
      <c r="E124">
        <v>631.43231201171898</v>
      </c>
      <c r="F124">
        <v>463.10379028320301</v>
      </c>
      <c r="G124">
        <v>462.06558227539102</v>
      </c>
      <c r="I124" s="7">
        <f t="shared" si="7"/>
        <v>430.60647583007801</v>
      </c>
      <c r="J124" s="7">
        <f t="shared" si="7"/>
        <v>169.36672973632795</v>
      </c>
      <c r="K124" s="7">
        <f t="shared" si="8"/>
        <v>312.04976501464847</v>
      </c>
      <c r="L124" s="8">
        <f t="shared" si="9"/>
        <v>1.8424501996375031</v>
      </c>
      <c r="M124" s="8">
        <f t="shared" si="12"/>
        <v>2.0617787830638052</v>
      </c>
      <c r="P124" s="6">
        <f t="shared" si="10"/>
        <v>-0.46286134951448621</v>
      </c>
    </row>
    <row r="125" spans="1:22" x14ac:dyDescent="0.15">
      <c r="A125" s="6">
        <v>62</v>
      </c>
      <c r="B125" s="6">
        <v>123</v>
      </c>
      <c r="D125">
        <v>897.89068603515602</v>
      </c>
      <c r="E125">
        <v>632.89489746093795</v>
      </c>
      <c r="F125">
        <v>463.65652465820301</v>
      </c>
      <c r="G125">
        <v>462.082763671875</v>
      </c>
      <c r="I125" s="7">
        <f t="shared" si="7"/>
        <v>434.23416137695301</v>
      </c>
      <c r="J125" s="7">
        <f t="shared" si="7"/>
        <v>170.81213378906295</v>
      </c>
      <c r="K125" s="7">
        <f t="shared" si="8"/>
        <v>314.66566772460897</v>
      </c>
      <c r="L125" s="8">
        <f t="shared" si="9"/>
        <v>1.8421739764295182</v>
      </c>
      <c r="M125" s="8">
        <f t="shared" si="12"/>
        <v>2.0632857190706679</v>
      </c>
      <c r="P125" s="6">
        <f t="shared" si="10"/>
        <v>-0.39011052896835252</v>
      </c>
    </row>
    <row r="126" spans="1:22" x14ac:dyDescent="0.15">
      <c r="A126" s="6">
        <v>62.5</v>
      </c>
      <c r="B126" s="6">
        <v>124</v>
      </c>
      <c r="D126">
        <v>898.7607421875</v>
      </c>
      <c r="E126">
        <v>631.25524902343795</v>
      </c>
      <c r="F126">
        <v>463.18072509765602</v>
      </c>
      <c r="G126">
        <v>461.59893798828102</v>
      </c>
      <c r="I126" s="7">
        <f t="shared" si="7"/>
        <v>435.58001708984398</v>
      </c>
      <c r="J126" s="7">
        <f t="shared" si="7"/>
        <v>169.65631103515693</v>
      </c>
      <c r="K126" s="7">
        <f t="shared" si="8"/>
        <v>316.8205993652341</v>
      </c>
      <c r="L126" s="8">
        <f t="shared" si="9"/>
        <v>1.8674259591768509</v>
      </c>
      <c r="M126" s="8">
        <f t="shared" si="12"/>
        <v>2.0903208610328488</v>
      </c>
      <c r="P126" s="6">
        <f t="shared" si="10"/>
        <v>0.91507346847599091</v>
      </c>
    </row>
    <row r="127" spans="1:22" x14ac:dyDescent="0.15">
      <c r="A127" s="6">
        <v>63</v>
      </c>
      <c r="B127" s="6">
        <v>125</v>
      </c>
      <c r="D127">
        <v>899.74053955078102</v>
      </c>
      <c r="E127">
        <v>630.83892822265602</v>
      </c>
      <c r="F127">
        <v>462.77139282226602</v>
      </c>
      <c r="G127">
        <v>461.103515625</v>
      </c>
      <c r="I127" s="7">
        <f t="shared" si="7"/>
        <v>436.969146728515</v>
      </c>
      <c r="J127" s="7">
        <f t="shared" si="7"/>
        <v>169.73541259765602</v>
      </c>
      <c r="K127" s="7">
        <f t="shared" si="8"/>
        <v>318.1543579101558</v>
      </c>
      <c r="L127" s="8">
        <f t="shared" si="9"/>
        <v>1.8744135536661097</v>
      </c>
      <c r="M127" s="8">
        <f t="shared" si="12"/>
        <v>2.0990916147369556</v>
      </c>
      <c r="P127" s="6">
        <f t="shared" si="10"/>
        <v>1.3385018860570665</v>
      </c>
    </row>
    <row r="128" spans="1:22" x14ac:dyDescent="0.15">
      <c r="A128" s="6">
        <v>63.5</v>
      </c>
      <c r="B128" s="6">
        <v>126</v>
      </c>
      <c r="D128">
        <v>901.3759765625</v>
      </c>
      <c r="E128">
        <v>632.25524902343795</v>
      </c>
      <c r="F128">
        <v>462.61749267578102</v>
      </c>
      <c r="G128">
        <v>461.33462524414102</v>
      </c>
      <c r="I128" s="7">
        <f t="shared" si="7"/>
        <v>438.75848388671898</v>
      </c>
      <c r="J128" s="7">
        <f t="shared" si="7"/>
        <v>170.92062377929693</v>
      </c>
      <c r="K128" s="7">
        <f t="shared" si="8"/>
        <v>319.11404724121115</v>
      </c>
      <c r="L128" s="8">
        <f t="shared" si="9"/>
        <v>1.8670306729822759</v>
      </c>
      <c r="M128" s="8">
        <f t="shared" si="12"/>
        <v>2.0934918932679696</v>
      </c>
      <c r="P128" s="6">
        <f t="shared" si="10"/>
        <v>1.0681623826917763</v>
      </c>
    </row>
    <row r="129" spans="1:16" x14ac:dyDescent="0.15">
      <c r="A129" s="6">
        <v>64</v>
      </c>
      <c r="B129" s="6">
        <v>127</v>
      </c>
      <c r="D129">
        <v>893.70056152343795</v>
      </c>
      <c r="E129">
        <v>630.14636230468795</v>
      </c>
      <c r="F129">
        <v>462.38720703125</v>
      </c>
      <c r="G129">
        <v>460.98974609375</v>
      </c>
      <c r="I129" s="7">
        <f t="shared" si="7"/>
        <v>431.31335449218795</v>
      </c>
      <c r="J129" s="7">
        <f t="shared" si="7"/>
        <v>169.15661621093795</v>
      </c>
      <c r="K129" s="7">
        <f t="shared" si="8"/>
        <v>312.9037231445314</v>
      </c>
      <c r="L129" s="8">
        <f t="shared" si="9"/>
        <v>1.8497870798877951</v>
      </c>
      <c r="M129" s="8">
        <f t="shared" si="12"/>
        <v>2.0780314593883369</v>
      </c>
      <c r="P129" s="6">
        <f t="shared" si="10"/>
        <v>0.32177418463937646</v>
      </c>
    </row>
    <row r="130" spans="1:16" x14ac:dyDescent="0.15">
      <c r="A130" s="6">
        <v>64.5</v>
      </c>
      <c r="B130" s="6">
        <v>128</v>
      </c>
      <c r="D130">
        <v>855.82421875</v>
      </c>
      <c r="E130">
        <v>615.35070800781295</v>
      </c>
      <c r="F130">
        <v>462.56240844726602</v>
      </c>
      <c r="G130">
        <v>460.84085083007801</v>
      </c>
      <c r="I130" s="7">
        <f t="shared" ref="I130:J148" si="13">D130-F130</f>
        <v>393.26181030273398</v>
      </c>
      <c r="J130" s="7">
        <f t="shared" si="13"/>
        <v>154.50985717773494</v>
      </c>
      <c r="K130" s="7">
        <f t="shared" ref="K130:K148" si="14">I130-0.7*J130</f>
        <v>285.10491027831949</v>
      </c>
      <c r="L130" s="8">
        <f t="shared" ref="L130:L148" si="15">K130/J130</f>
        <v>1.8452214990423501</v>
      </c>
      <c r="M130" s="8">
        <f t="shared" si="12"/>
        <v>2.0752490377577399</v>
      </c>
      <c r="P130" s="6">
        <f t="shared" si="10"/>
        <v>0.1874463460255347</v>
      </c>
    </row>
    <row r="131" spans="1:16" x14ac:dyDescent="0.15">
      <c r="A131" s="6">
        <v>65</v>
      </c>
      <c r="B131" s="6">
        <v>129</v>
      </c>
      <c r="D131">
        <v>851.01135253906295</v>
      </c>
      <c r="E131">
        <v>615.02099609375</v>
      </c>
      <c r="F131">
        <v>463.18710327148398</v>
      </c>
      <c r="G131">
        <v>461.52145385742199</v>
      </c>
      <c r="I131" s="7">
        <f t="shared" si="13"/>
        <v>387.82424926757898</v>
      </c>
      <c r="J131" s="7">
        <f t="shared" si="13"/>
        <v>153.49954223632801</v>
      </c>
      <c r="K131" s="7">
        <f t="shared" si="14"/>
        <v>280.37456970214936</v>
      </c>
      <c r="L131" s="8">
        <f t="shared" si="15"/>
        <v>1.8265498751161384</v>
      </c>
      <c r="M131" s="8">
        <f t="shared" si="12"/>
        <v>2.0583605730463761</v>
      </c>
      <c r="P131" s="6">
        <f t="shared" si="10"/>
        <v>-0.62788334277398039</v>
      </c>
    </row>
    <row r="132" spans="1:16" x14ac:dyDescent="0.15">
      <c r="A132" s="6">
        <v>65.5</v>
      </c>
      <c r="B132" s="6">
        <v>130</v>
      </c>
      <c r="D132">
        <v>846.64801025390602</v>
      </c>
      <c r="E132">
        <v>615.20690917968795</v>
      </c>
      <c r="F132">
        <v>463.39190673828102</v>
      </c>
      <c r="G132">
        <v>461.97756958007801</v>
      </c>
      <c r="I132" s="7">
        <f t="shared" si="13"/>
        <v>383.256103515625</v>
      </c>
      <c r="J132" s="7">
        <f t="shared" si="13"/>
        <v>153.22933959960994</v>
      </c>
      <c r="K132" s="7">
        <f t="shared" si="14"/>
        <v>275.99556579589807</v>
      </c>
      <c r="L132" s="8">
        <f t="shared" si="15"/>
        <v>1.801192686185803</v>
      </c>
      <c r="M132" s="8">
        <f t="shared" si="12"/>
        <v>2.0347865433308887</v>
      </c>
      <c r="P132" s="6">
        <f t="shared" si="10"/>
        <v>-1.7659741426289701</v>
      </c>
    </row>
    <row r="133" spans="1:16" x14ac:dyDescent="0.15">
      <c r="A133" s="6">
        <v>66</v>
      </c>
      <c r="B133" s="6">
        <v>131</v>
      </c>
      <c r="D133">
        <v>850.571044921875</v>
      </c>
      <c r="E133">
        <v>616.42346191406295</v>
      </c>
      <c r="F133">
        <v>463.36782836914102</v>
      </c>
      <c r="G133">
        <v>461.76751708984398</v>
      </c>
      <c r="I133" s="7">
        <f t="shared" si="13"/>
        <v>387.20321655273398</v>
      </c>
      <c r="J133" s="7">
        <f t="shared" si="13"/>
        <v>154.65594482421898</v>
      </c>
      <c r="K133" s="7">
        <f t="shared" si="14"/>
        <v>278.9440551757807</v>
      </c>
      <c r="L133" s="8">
        <f t="shared" si="15"/>
        <v>1.8036426306976228</v>
      </c>
      <c r="M133" s="8">
        <f t="shared" si="12"/>
        <v>2.0390196470575566</v>
      </c>
      <c r="P133" s="6">
        <f t="shared" si="10"/>
        <v>-1.5616112711005821</v>
      </c>
    </row>
    <row r="134" spans="1:16" x14ac:dyDescent="0.15">
      <c r="A134" s="6">
        <v>66.5</v>
      </c>
      <c r="B134" s="6">
        <v>132</v>
      </c>
      <c r="D134">
        <v>846.66064453125</v>
      </c>
      <c r="E134">
        <v>614.65979003906295</v>
      </c>
      <c r="F134">
        <v>463.356201171875</v>
      </c>
      <c r="G134">
        <v>461.689453125</v>
      </c>
      <c r="I134" s="7">
        <f t="shared" si="13"/>
        <v>383.304443359375</v>
      </c>
      <c r="J134" s="7">
        <f t="shared" si="13"/>
        <v>152.97033691406295</v>
      </c>
      <c r="K134" s="7">
        <f t="shared" si="14"/>
        <v>276.22520751953095</v>
      </c>
      <c r="L134" s="8">
        <f t="shared" si="15"/>
        <v>1.8057436042303496</v>
      </c>
      <c r="M134" s="8">
        <f t="shared" si="12"/>
        <v>2.0429037798051315</v>
      </c>
      <c r="P134" s="6">
        <f t="shared" ref="P134:P148" si="16">(M134-$O$2)/$O$2*100</f>
        <v>-1.3740957805891576</v>
      </c>
    </row>
    <row r="135" spans="1:16" x14ac:dyDescent="0.15">
      <c r="A135" s="6">
        <v>67</v>
      </c>
      <c r="B135" s="6">
        <v>133</v>
      </c>
      <c r="D135">
        <v>855.77966308593795</v>
      </c>
      <c r="E135">
        <v>618.686279296875</v>
      </c>
      <c r="F135">
        <v>462.50344848632801</v>
      </c>
      <c r="G135">
        <v>460.69720458984398</v>
      </c>
      <c r="I135" s="7">
        <f t="shared" si="13"/>
        <v>393.27621459960994</v>
      </c>
      <c r="J135" s="7">
        <f t="shared" si="13"/>
        <v>157.98907470703102</v>
      </c>
      <c r="K135" s="7">
        <f t="shared" si="14"/>
        <v>282.6838623046882</v>
      </c>
      <c r="L135" s="8">
        <f t="shared" si="15"/>
        <v>1.7892620918812676</v>
      </c>
      <c r="M135" s="8">
        <f t="shared" si="12"/>
        <v>2.0282054266708975</v>
      </c>
      <c r="P135" s="6">
        <f t="shared" si="16"/>
        <v>-2.0836927683329041</v>
      </c>
    </row>
    <row r="136" spans="1:16" x14ac:dyDescent="0.15">
      <c r="A136" s="6">
        <v>67.5</v>
      </c>
      <c r="B136" s="6">
        <v>134</v>
      </c>
      <c r="D136">
        <v>850.892333984375</v>
      </c>
      <c r="E136">
        <v>618.598388671875</v>
      </c>
      <c r="F136">
        <v>462.7763671875</v>
      </c>
      <c r="G136">
        <v>461.17242431640602</v>
      </c>
      <c r="I136" s="7">
        <f t="shared" si="13"/>
        <v>388.115966796875</v>
      </c>
      <c r="J136" s="7">
        <f t="shared" si="13"/>
        <v>157.42596435546898</v>
      </c>
      <c r="K136" s="7">
        <f t="shared" si="14"/>
        <v>277.91779174804674</v>
      </c>
      <c r="L136" s="8">
        <f t="shared" si="15"/>
        <v>1.7653872592484574</v>
      </c>
      <c r="M136" s="8">
        <f t="shared" si="12"/>
        <v>2.0061137532529352</v>
      </c>
      <c r="P136" s="6">
        <f t="shared" si="16"/>
        <v>-3.1502193899510269</v>
      </c>
    </row>
    <row r="137" spans="1:16" x14ac:dyDescent="0.15">
      <c r="A137" s="6">
        <v>68</v>
      </c>
      <c r="B137" s="6">
        <v>135</v>
      </c>
      <c r="D137">
        <v>857.45709228515602</v>
      </c>
      <c r="E137">
        <v>620.728759765625</v>
      </c>
      <c r="F137">
        <v>463.54055786132801</v>
      </c>
      <c r="G137">
        <v>462.18240356445301</v>
      </c>
      <c r="I137" s="7">
        <f t="shared" si="13"/>
        <v>393.91653442382801</v>
      </c>
      <c r="J137" s="7">
        <f t="shared" si="13"/>
        <v>158.54635620117199</v>
      </c>
      <c r="K137" s="7">
        <f t="shared" si="14"/>
        <v>282.93408508300763</v>
      </c>
      <c r="L137" s="8">
        <f t="shared" si="15"/>
        <v>1.7845511676345682</v>
      </c>
      <c r="M137" s="8">
        <f t="shared" si="12"/>
        <v>2.0270608208538938</v>
      </c>
      <c r="P137" s="6">
        <f t="shared" si="16"/>
        <v>-2.138951261068943</v>
      </c>
    </row>
    <row r="138" spans="1:16" x14ac:dyDescent="0.15">
      <c r="A138" s="6">
        <v>68.5</v>
      </c>
      <c r="B138" s="6">
        <v>136</v>
      </c>
      <c r="D138">
        <v>846.00927734375</v>
      </c>
      <c r="E138">
        <v>615.76995849609398</v>
      </c>
      <c r="F138">
        <v>463.34014892578102</v>
      </c>
      <c r="G138">
        <v>461.80902099609398</v>
      </c>
      <c r="I138" s="7">
        <f t="shared" si="13"/>
        <v>382.66912841796898</v>
      </c>
      <c r="J138" s="7">
        <f t="shared" si="13"/>
        <v>153.9609375</v>
      </c>
      <c r="K138" s="7">
        <f t="shared" si="14"/>
        <v>274.89647216796897</v>
      </c>
      <c r="L138" s="8">
        <f t="shared" si="15"/>
        <v>1.7854949224894721</v>
      </c>
      <c r="M138" s="8">
        <f t="shared" si="12"/>
        <v>2.0297877349236457</v>
      </c>
      <c r="P138" s="6">
        <f t="shared" si="16"/>
        <v>-2.0073031783170632</v>
      </c>
    </row>
    <row r="139" spans="1:16" x14ac:dyDescent="0.15">
      <c r="A139" s="6">
        <v>69</v>
      </c>
      <c r="B139" s="6">
        <v>137</v>
      </c>
      <c r="D139">
        <v>838.07440185546898</v>
      </c>
      <c r="E139">
        <v>613.50628662109398</v>
      </c>
      <c r="F139">
        <v>464.06170654296898</v>
      </c>
      <c r="G139">
        <v>462.30307006835898</v>
      </c>
      <c r="I139" s="7">
        <f t="shared" si="13"/>
        <v>374.0126953125</v>
      </c>
      <c r="J139" s="7">
        <f t="shared" si="13"/>
        <v>151.203216552735</v>
      </c>
      <c r="K139" s="7">
        <f t="shared" si="14"/>
        <v>268.17044372558553</v>
      </c>
      <c r="L139" s="8">
        <f t="shared" si="15"/>
        <v>1.7735763156338409</v>
      </c>
      <c r="M139" s="8">
        <f t="shared" si="12"/>
        <v>2.0196522872828626</v>
      </c>
      <c r="P139" s="6">
        <f t="shared" si="16"/>
        <v>-2.496615351568845</v>
      </c>
    </row>
    <row r="140" spans="1:16" x14ac:dyDescent="0.15">
      <c r="A140" s="6">
        <v>69.5</v>
      </c>
      <c r="B140" s="6">
        <v>138</v>
      </c>
      <c r="D140">
        <v>835.128662109375</v>
      </c>
      <c r="E140">
        <v>612.96173095703102</v>
      </c>
      <c r="F140">
        <v>463.87213134765602</v>
      </c>
      <c r="G140">
        <v>462.51287841796898</v>
      </c>
      <c r="I140" s="7">
        <f t="shared" si="13"/>
        <v>371.25653076171898</v>
      </c>
      <c r="J140" s="7">
        <f t="shared" si="13"/>
        <v>150.44885253906205</v>
      </c>
      <c r="K140" s="7">
        <f t="shared" si="14"/>
        <v>265.94233398437552</v>
      </c>
      <c r="L140" s="8">
        <f t="shared" si="15"/>
        <v>1.7676594370523839</v>
      </c>
      <c r="M140" s="8">
        <f t="shared" si="12"/>
        <v>2.0155185679162537</v>
      </c>
      <c r="P140" s="6">
        <f t="shared" si="16"/>
        <v>-2.6961802132873842</v>
      </c>
    </row>
    <row r="141" spans="1:16" x14ac:dyDescent="0.15">
      <c r="A141" s="6">
        <v>70</v>
      </c>
      <c r="B141" s="6">
        <v>139</v>
      </c>
      <c r="D141">
        <v>840.94744873046898</v>
      </c>
      <c r="E141">
        <v>614.28845214843795</v>
      </c>
      <c r="F141">
        <v>463.39633178710898</v>
      </c>
      <c r="G141">
        <v>461.97952270507801</v>
      </c>
      <c r="I141" s="7">
        <f t="shared" si="13"/>
        <v>377.55111694336</v>
      </c>
      <c r="J141" s="7">
        <f t="shared" si="13"/>
        <v>152.30892944335994</v>
      </c>
      <c r="K141" s="7">
        <f t="shared" si="14"/>
        <v>270.93486633300802</v>
      </c>
      <c r="L141" s="8">
        <f t="shared" si="15"/>
        <v>1.7788508350967185</v>
      </c>
      <c r="M141" s="8">
        <f t="shared" si="12"/>
        <v>2.0284931251754363</v>
      </c>
      <c r="P141" s="6">
        <f t="shared" si="16"/>
        <v>-2.0698034577186673</v>
      </c>
    </row>
    <row r="142" spans="1:16" x14ac:dyDescent="0.15">
      <c r="A142" s="6">
        <v>70.5</v>
      </c>
      <c r="B142" s="6">
        <v>140</v>
      </c>
      <c r="D142">
        <v>867.62023925781295</v>
      </c>
      <c r="E142">
        <v>627.05926513671898</v>
      </c>
      <c r="F142">
        <v>463.34844970703102</v>
      </c>
      <c r="G142">
        <v>462.10406494140602</v>
      </c>
      <c r="I142" s="7">
        <f t="shared" si="13"/>
        <v>404.27178955078193</v>
      </c>
      <c r="J142" s="7">
        <f t="shared" si="13"/>
        <v>164.95520019531295</v>
      </c>
      <c r="K142" s="7">
        <f t="shared" si="14"/>
        <v>288.80314941406289</v>
      </c>
      <c r="L142" s="8">
        <f t="shared" si="15"/>
        <v>1.750797483632583</v>
      </c>
      <c r="M142" s="8">
        <f t="shared" si="12"/>
        <v>2.0022229329261485</v>
      </c>
      <c r="P142" s="6">
        <f t="shared" si="16"/>
        <v>-3.3380577388140376</v>
      </c>
    </row>
    <row r="143" spans="1:16" x14ac:dyDescent="0.15">
      <c r="A143" s="6">
        <v>71</v>
      </c>
      <c r="B143" s="6">
        <v>141</v>
      </c>
      <c r="D143">
        <v>864.95666503906295</v>
      </c>
      <c r="E143">
        <v>625.22711181640602</v>
      </c>
      <c r="F143">
        <v>463.55328369140602</v>
      </c>
      <c r="G143">
        <v>461.76309204101602</v>
      </c>
      <c r="I143" s="7">
        <f t="shared" si="13"/>
        <v>401.40338134765693</v>
      </c>
      <c r="J143" s="7">
        <f t="shared" si="13"/>
        <v>163.46401977539</v>
      </c>
      <c r="K143" s="7">
        <f t="shared" si="14"/>
        <v>286.97856750488393</v>
      </c>
      <c r="L143" s="8">
        <f t="shared" si="15"/>
        <v>1.7556069396752314</v>
      </c>
      <c r="M143" s="8">
        <f t="shared" si="12"/>
        <v>2.0088155481836449</v>
      </c>
      <c r="P143" s="6">
        <f t="shared" si="16"/>
        <v>-3.0197839917248372</v>
      </c>
    </row>
    <row r="144" spans="1:16" x14ac:dyDescent="0.15">
      <c r="A144" s="6">
        <v>71.5</v>
      </c>
      <c r="B144" s="6">
        <v>142</v>
      </c>
      <c r="D144">
        <v>858.67364501953102</v>
      </c>
      <c r="E144">
        <v>623.35998535156295</v>
      </c>
      <c r="F144">
        <v>463.72598266601602</v>
      </c>
      <c r="G144">
        <v>462.16192626953102</v>
      </c>
      <c r="I144" s="7">
        <f t="shared" si="13"/>
        <v>394.947662353515</v>
      </c>
      <c r="J144" s="7">
        <f t="shared" si="13"/>
        <v>161.19805908203193</v>
      </c>
      <c r="K144" s="7">
        <f t="shared" si="14"/>
        <v>282.10902099609268</v>
      </c>
      <c r="L144" s="8">
        <f t="shared" si="15"/>
        <v>1.7500770332013147</v>
      </c>
      <c r="M144" s="8">
        <f t="shared" si="12"/>
        <v>2.0050688009245761</v>
      </c>
      <c r="P144" s="6">
        <f t="shared" si="16"/>
        <v>-3.2006668800723808</v>
      </c>
    </row>
    <row r="145" spans="1:16" x14ac:dyDescent="0.15">
      <c r="A145" s="6">
        <v>72</v>
      </c>
      <c r="B145" s="6">
        <v>143</v>
      </c>
      <c r="D145">
        <v>833.87298583984398</v>
      </c>
      <c r="E145">
        <v>612.26239013671898</v>
      </c>
      <c r="F145">
        <v>463.96401977539102</v>
      </c>
      <c r="G145">
        <v>462.69168090820301</v>
      </c>
      <c r="I145" s="7">
        <f t="shared" si="13"/>
        <v>369.90896606445295</v>
      </c>
      <c r="J145" s="7">
        <f t="shared" si="13"/>
        <v>149.57070922851597</v>
      </c>
      <c r="K145" s="7">
        <f t="shared" si="14"/>
        <v>265.2094696044918</v>
      </c>
      <c r="L145" s="8">
        <f t="shared" si="15"/>
        <v>1.7731377418241798</v>
      </c>
      <c r="M145" s="8">
        <f t="shared" si="12"/>
        <v>2.0299126687622895</v>
      </c>
      <c r="P145" s="6">
        <f t="shared" si="16"/>
        <v>-2.0012717083449343</v>
      </c>
    </row>
    <row r="146" spans="1:16" x14ac:dyDescent="0.15">
      <c r="A146" s="6">
        <v>72.5</v>
      </c>
      <c r="B146" s="6">
        <v>144</v>
      </c>
      <c r="D146">
        <v>833.40875244140602</v>
      </c>
      <c r="E146">
        <v>612.93395996093795</v>
      </c>
      <c r="F146">
        <v>464.126220703125</v>
      </c>
      <c r="G146">
        <v>462.65570068359398</v>
      </c>
      <c r="I146" s="7">
        <f t="shared" si="13"/>
        <v>369.28253173828102</v>
      </c>
      <c r="J146" s="7">
        <f t="shared" si="13"/>
        <v>150.27825927734398</v>
      </c>
      <c r="K146" s="7">
        <f t="shared" si="14"/>
        <v>264.08775024414024</v>
      </c>
      <c r="L146" s="8">
        <f t="shared" si="15"/>
        <v>1.7573250549619204</v>
      </c>
      <c r="M146" s="8">
        <f t="shared" si="12"/>
        <v>2.0158831411148781</v>
      </c>
      <c r="P146" s="6">
        <f t="shared" si="16"/>
        <v>-2.6785795990421448</v>
      </c>
    </row>
    <row r="147" spans="1:16" x14ac:dyDescent="0.15">
      <c r="A147" s="6">
        <v>73</v>
      </c>
      <c r="B147" s="6">
        <v>145</v>
      </c>
      <c r="D147">
        <v>836.60974121093795</v>
      </c>
      <c r="E147">
        <v>615.20477294921898</v>
      </c>
      <c r="F147">
        <v>464.23110961914102</v>
      </c>
      <c r="G147">
        <v>462.57238769531301</v>
      </c>
      <c r="I147" s="7">
        <f t="shared" si="13"/>
        <v>372.37863159179693</v>
      </c>
      <c r="J147" s="7">
        <f t="shared" si="13"/>
        <v>152.63238525390597</v>
      </c>
      <c r="K147" s="7">
        <f t="shared" si="14"/>
        <v>265.5359619140628</v>
      </c>
      <c r="L147" s="8">
        <f t="shared" si="15"/>
        <v>1.7397091808028831</v>
      </c>
      <c r="M147" s="8">
        <f t="shared" si="12"/>
        <v>2.0000504261706888</v>
      </c>
      <c r="P147" s="6">
        <f t="shared" si="16"/>
        <v>-3.4429405263922295</v>
      </c>
    </row>
    <row r="148" spans="1:16" x14ac:dyDescent="0.15">
      <c r="A148" s="6">
        <v>73.5</v>
      </c>
      <c r="B148" s="6">
        <v>146</v>
      </c>
      <c r="D148">
        <v>839.13836669921898</v>
      </c>
      <c r="E148">
        <v>618.28088378906295</v>
      </c>
      <c r="F148">
        <v>464.29641723632801</v>
      </c>
      <c r="G148">
        <v>462.80569458007801</v>
      </c>
      <c r="I148" s="7">
        <f t="shared" si="13"/>
        <v>374.84194946289097</v>
      </c>
      <c r="J148" s="7">
        <f t="shared" si="13"/>
        <v>155.47518920898494</v>
      </c>
      <c r="K148" s="7">
        <f t="shared" si="14"/>
        <v>266.00931701660153</v>
      </c>
      <c r="L148" s="8">
        <f t="shared" si="15"/>
        <v>1.7109438384991449</v>
      </c>
      <c r="M148" s="8">
        <f t="shared" si="12"/>
        <v>1.9730682430817983</v>
      </c>
      <c r="P148" s="6">
        <f t="shared" si="16"/>
        <v>-4.7455678117602016</v>
      </c>
    </row>
    <row r="149" spans="1:16" x14ac:dyDescent="0.15">
      <c r="A149" s="18">
        <v>74</v>
      </c>
      <c r="B149" s="18">
        <v>147</v>
      </c>
      <c r="D149">
        <v>842.24432373046898</v>
      </c>
      <c r="E149">
        <v>622.75146484375</v>
      </c>
      <c r="F149">
        <v>464.43038940429699</v>
      </c>
      <c r="G149">
        <v>463.04290771484398</v>
      </c>
      <c r="I149" s="19">
        <f t="shared" ref="I149:I189" si="17">D149-F149</f>
        <v>377.81393432617199</v>
      </c>
      <c r="J149" s="19">
        <f t="shared" ref="J149:J189" si="18">E149-G149</f>
        <v>159.70855712890602</v>
      </c>
      <c r="K149" s="19">
        <f t="shared" ref="K149:K189" si="19">I149-0.7*J149</f>
        <v>266.01794433593778</v>
      </c>
      <c r="L149" s="20">
        <f t="shared" ref="L149:L189" si="20">K149/J149</f>
        <v>1.6656461564625242</v>
      </c>
      <c r="M149" s="20">
        <f t="shared" ref="M149:M189" si="21">L149+ABS($N$2)*A149</f>
        <v>1.9295537202600257</v>
      </c>
      <c r="N149" s="18"/>
      <c r="O149" s="18"/>
      <c r="P149" s="18">
        <f t="shared" ref="P149:P189" si="22">(M149-$O$2)/$O$2*100</f>
        <v>-6.8463320290464811</v>
      </c>
    </row>
    <row r="150" spans="1:16" x14ac:dyDescent="0.15">
      <c r="A150" s="18">
        <v>74.5</v>
      </c>
      <c r="B150" s="18">
        <v>148</v>
      </c>
      <c r="D150">
        <v>833.89947509765602</v>
      </c>
      <c r="E150">
        <v>619.39904785156295</v>
      </c>
      <c r="F150">
        <v>464.20315551757801</v>
      </c>
      <c r="G150">
        <v>462.80514526367199</v>
      </c>
      <c r="I150" s="19">
        <f t="shared" si="17"/>
        <v>369.69631958007801</v>
      </c>
      <c r="J150" s="19">
        <f t="shared" si="18"/>
        <v>156.59390258789097</v>
      </c>
      <c r="K150" s="19">
        <f t="shared" si="19"/>
        <v>260.08058776855432</v>
      </c>
      <c r="L150" s="20">
        <f t="shared" si="20"/>
        <v>1.6608602472409788</v>
      </c>
      <c r="M150" s="20">
        <f t="shared" si="21"/>
        <v>1.9265509702533283</v>
      </c>
      <c r="N150" s="18"/>
      <c r="O150" s="18"/>
      <c r="P150" s="18">
        <f t="shared" si="22"/>
        <v>-6.9912967295296431</v>
      </c>
    </row>
    <row r="151" spans="1:16" x14ac:dyDescent="0.15">
      <c r="A151" s="18">
        <v>75</v>
      </c>
      <c r="B151" s="18">
        <v>149</v>
      </c>
      <c r="D151">
        <v>834.88055419921898</v>
      </c>
      <c r="E151">
        <v>621.39276123046898</v>
      </c>
      <c r="F151">
        <v>463.35980224609398</v>
      </c>
      <c r="G151">
        <v>461.68365478515602</v>
      </c>
      <c r="I151" s="19">
        <f t="shared" si="17"/>
        <v>371.520751953125</v>
      </c>
      <c r="J151" s="19">
        <f t="shared" si="18"/>
        <v>159.70910644531295</v>
      </c>
      <c r="K151" s="19">
        <f t="shared" si="19"/>
        <v>259.72437744140592</v>
      </c>
      <c r="L151" s="20">
        <f t="shared" si="20"/>
        <v>1.6262339901722502</v>
      </c>
      <c r="M151" s="20">
        <f t="shared" si="21"/>
        <v>1.8937078723994478</v>
      </c>
      <c r="N151" s="18"/>
      <c r="O151" s="18"/>
      <c r="P151" s="18">
        <f t="shared" si="22"/>
        <v>-8.5768732286413805</v>
      </c>
    </row>
    <row r="152" spans="1:16" x14ac:dyDescent="0.15">
      <c r="A152" s="18">
        <v>75.5</v>
      </c>
      <c r="B152" s="18">
        <v>150</v>
      </c>
      <c r="D152">
        <v>840.03070068359398</v>
      </c>
      <c r="E152">
        <v>624.537841796875</v>
      </c>
      <c r="F152">
        <v>463.33047485351602</v>
      </c>
      <c r="G152">
        <v>461.73956298828102</v>
      </c>
      <c r="I152" s="19">
        <f t="shared" si="17"/>
        <v>376.70022583007795</v>
      </c>
      <c r="J152" s="19">
        <f t="shared" si="18"/>
        <v>162.79827880859398</v>
      </c>
      <c r="K152" s="19">
        <f t="shared" si="19"/>
        <v>262.74143066406219</v>
      </c>
      <c r="L152" s="20">
        <f t="shared" si="20"/>
        <v>1.6139079146713455</v>
      </c>
      <c r="M152" s="20">
        <f t="shared" si="21"/>
        <v>1.883164956113391</v>
      </c>
      <c r="N152" s="18"/>
      <c r="O152" s="18"/>
      <c r="P152" s="18">
        <f t="shared" si="22"/>
        <v>-9.0858568930218411</v>
      </c>
    </row>
    <row r="153" spans="1:16" x14ac:dyDescent="0.15">
      <c r="A153" s="18">
        <v>76</v>
      </c>
      <c r="B153" s="18">
        <v>151</v>
      </c>
      <c r="D153">
        <v>839.39489746093795</v>
      </c>
      <c r="E153">
        <v>624.359130859375</v>
      </c>
      <c r="F153">
        <v>464.55133056640602</v>
      </c>
      <c r="G153">
        <v>462.92083740234398</v>
      </c>
      <c r="I153" s="19">
        <f t="shared" si="17"/>
        <v>374.84356689453193</v>
      </c>
      <c r="J153" s="19">
        <f t="shared" si="18"/>
        <v>161.43829345703102</v>
      </c>
      <c r="K153" s="19">
        <f t="shared" si="19"/>
        <v>261.83676147461023</v>
      </c>
      <c r="L153" s="20">
        <f t="shared" si="20"/>
        <v>1.6218999586012199</v>
      </c>
      <c r="M153" s="20">
        <f t="shared" si="21"/>
        <v>1.8929401592581134</v>
      </c>
      <c r="N153" s="18"/>
      <c r="O153" s="18"/>
      <c r="P153" s="18">
        <f t="shared" si="22"/>
        <v>-8.6139363558888373</v>
      </c>
    </row>
    <row r="154" spans="1:16" x14ac:dyDescent="0.15">
      <c r="A154" s="18">
        <v>76.5</v>
      </c>
      <c r="B154" s="18">
        <v>152</v>
      </c>
      <c r="D154">
        <v>842.30236816406295</v>
      </c>
      <c r="E154">
        <v>625.62615966796898</v>
      </c>
      <c r="F154">
        <v>463.02380371093801</v>
      </c>
      <c r="G154">
        <v>461.43978881835898</v>
      </c>
      <c r="I154" s="19">
        <f t="shared" si="17"/>
        <v>379.27856445312494</v>
      </c>
      <c r="J154" s="19">
        <f t="shared" si="18"/>
        <v>164.18637084961</v>
      </c>
      <c r="K154" s="19">
        <f t="shared" si="19"/>
        <v>264.34810485839796</v>
      </c>
      <c r="L154" s="20">
        <f t="shared" si="20"/>
        <v>1.6100490161910774</v>
      </c>
      <c r="M154" s="20">
        <f t="shared" si="21"/>
        <v>1.882872376062819</v>
      </c>
      <c r="N154" s="18"/>
      <c r="O154" s="18"/>
      <c r="P154" s="18">
        <f t="shared" si="22"/>
        <v>-9.0999818715594873</v>
      </c>
    </row>
    <row r="155" spans="1:16" x14ac:dyDescent="0.15">
      <c r="A155" s="18">
        <v>77</v>
      </c>
      <c r="B155" s="18">
        <v>153</v>
      </c>
      <c r="D155">
        <v>843.93017578125</v>
      </c>
      <c r="E155">
        <v>628.42218017578102</v>
      </c>
      <c r="F155">
        <v>463.76611328125</v>
      </c>
      <c r="G155">
        <v>462.14614868164102</v>
      </c>
      <c r="I155" s="19">
        <f t="shared" si="17"/>
        <v>380.1640625</v>
      </c>
      <c r="J155" s="19">
        <f t="shared" si="18"/>
        <v>166.27603149414</v>
      </c>
      <c r="K155" s="19">
        <f t="shared" si="19"/>
        <v>263.77084045410203</v>
      </c>
      <c r="L155" s="20">
        <f t="shared" si="20"/>
        <v>1.5863431312612124</v>
      </c>
      <c r="M155" s="20">
        <f t="shared" si="21"/>
        <v>1.8609496503478018</v>
      </c>
      <c r="N155" s="18"/>
      <c r="O155" s="18"/>
      <c r="P155" s="18">
        <f t="shared" si="22"/>
        <v>-10.15835215212353</v>
      </c>
    </row>
    <row r="156" spans="1:16" x14ac:dyDescent="0.15">
      <c r="A156" s="18">
        <v>77.5</v>
      </c>
      <c r="B156" s="18">
        <v>154</v>
      </c>
      <c r="D156">
        <v>841.48992919921898</v>
      </c>
      <c r="E156">
        <v>626.49664306640602</v>
      </c>
      <c r="F156">
        <v>463.86575317382801</v>
      </c>
      <c r="G156">
        <v>462.23443603515602</v>
      </c>
      <c r="I156" s="19">
        <f t="shared" si="17"/>
        <v>377.62417602539097</v>
      </c>
      <c r="J156" s="19">
        <f t="shared" si="18"/>
        <v>164.26220703125</v>
      </c>
      <c r="K156" s="19">
        <f t="shared" si="19"/>
        <v>262.64063110351594</v>
      </c>
      <c r="L156" s="20">
        <f t="shared" si="20"/>
        <v>1.5989108867479784</v>
      </c>
      <c r="M156" s="20">
        <f t="shared" si="21"/>
        <v>1.8753005650494159</v>
      </c>
      <c r="N156" s="18"/>
      <c r="O156" s="18"/>
      <c r="P156" s="18">
        <f t="shared" si="22"/>
        <v>-9.4655285581717212</v>
      </c>
    </row>
    <row r="157" spans="1:16" x14ac:dyDescent="0.15">
      <c r="A157" s="18">
        <v>78</v>
      </c>
      <c r="B157" s="18">
        <v>155</v>
      </c>
      <c r="D157">
        <v>842.33392333984398</v>
      </c>
      <c r="E157">
        <v>627.95458984375</v>
      </c>
      <c r="F157">
        <v>463.34375</v>
      </c>
      <c r="G157">
        <v>461.57431030273398</v>
      </c>
      <c r="I157" s="19">
        <f t="shared" si="17"/>
        <v>378.99017333984398</v>
      </c>
      <c r="J157" s="19">
        <f t="shared" si="18"/>
        <v>166.38027954101602</v>
      </c>
      <c r="K157" s="19">
        <f t="shared" si="19"/>
        <v>262.52397766113279</v>
      </c>
      <c r="L157" s="20">
        <f t="shared" si="20"/>
        <v>1.5778551303396233</v>
      </c>
      <c r="M157" s="20">
        <f t="shared" si="21"/>
        <v>1.8560279678559088</v>
      </c>
      <c r="N157" s="18"/>
      <c r="O157" s="18"/>
      <c r="P157" s="18">
        <f t="shared" si="22"/>
        <v>-10.395957755893125</v>
      </c>
    </row>
    <row r="158" spans="1:16" x14ac:dyDescent="0.15">
      <c r="A158" s="18">
        <v>78.5</v>
      </c>
      <c r="B158" s="18">
        <v>156</v>
      </c>
      <c r="D158">
        <v>841.91632080078102</v>
      </c>
      <c r="E158">
        <v>627.00421142578102</v>
      </c>
      <c r="F158">
        <v>464.05065917968801</v>
      </c>
      <c r="G158">
        <v>462.45474243164102</v>
      </c>
      <c r="I158" s="19">
        <f t="shared" si="17"/>
        <v>377.86566162109301</v>
      </c>
      <c r="J158" s="19">
        <f t="shared" si="18"/>
        <v>164.54946899414</v>
      </c>
      <c r="K158" s="19">
        <f t="shared" si="19"/>
        <v>262.68103332519502</v>
      </c>
      <c r="L158" s="20">
        <f t="shared" si="20"/>
        <v>1.5963651230898213</v>
      </c>
      <c r="M158" s="20">
        <f t="shared" si="21"/>
        <v>1.8763211198209546</v>
      </c>
      <c r="N158" s="18"/>
      <c r="O158" s="18"/>
      <c r="P158" s="18">
        <f t="shared" si="22"/>
        <v>-9.4162589165256314</v>
      </c>
    </row>
    <row r="159" spans="1:16" x14ac:dyDescent="0.15">
      <c r="A159" s="18">
        <v>79</v>
      </c>
      <c r="B159" s="18">
        <v>157</v>
      </c>
      <c r="D159">
        <v>842.08117675781295</v>
      </c>
      <c r="E159">
        <v>626.63244628906295</v>
      </c>
      <c r="F159">
        <v>464.31109619140602</v>
      </c>
      <c r="G159">
        <v>462.94879150390602</v>
      </c>
      <c r="I159" s="19">
        <f t="shared" si="17"/>
        <v>377.77008056640693</v>
      </c>
      <c r="J159" s="19">
        <f t="shared" si="18"/>
        <v>163.68365478515693</v>
      </c>
      <c r="K159" s="19">
        <f t="shared" si="19"/>
        <v>263.19152221679707</v>
      </c>
      <c r="L159" s="20">
        <f t="shared" si="20"/>
        <v>1.6079279422386386</v>
      </c>
      <c r="M159" s="20">
        <f t="shared" si="21"/>
        <v>1.88966709818462</v>
      </c>
      <c r="N159" s="18"/>
      <c r="O159" s="18"/>
      <c r="P159" s="18">
        <f t="shared" si="22"/>
        <v>-8.7719509482204661</v>
      </c>
    </row>
    <row r="160" spans="1:16" x14ac:dyDescent="0.15">
      <c r="A160" s="18">
        <v>79.5</v>
      </c>
      <c r="B160" s="18">
        <v>158</v>
      </c>
      <c r="D160">
        <v>840.54498291015602</v>
      </c>
      <c r="E160">
        <v>625.9697265625</v>
      </c>
      <c r="F160">
        <v>464.75448608398398</v>
      </c>
      <c r="G160">
        <v>463.16220092773398</v>
      </c>
      <c r="I160" s="19">
        <f t="shared" si="17"/>
        <v>375.79049682617205</v>
      </c>
      <c r="J160" s="19">
        <f t="shared" si="18"/>
        <v>162.80752563476602</v>
      </c>
      <c r="K160" s="19">
        <f t="shared" si="19"/>
        <v>261.82522888183587</v>
      </c>
      <c r="L160" s="20">
        <f t="shared" si="20"/>
        <v>1.6081887361226841</v>
      </c>
      <c r="M160" s="20">
        <f t="shared" si="21"/>
        <v>1.8917110512835134</v>
      </c>
      <c r="N160" s="18"/>
      <c r="O160" s="18"/>
      <c r="P160" s="18">
        <f t="shared" si="22"/>
        <v>-8.6732743856955015</v>
      </c>
    </row>
    <row r="161" spans="1:16" x14ac:dyDescent="0.15">
      <c r="A161" s="18">
        <v>80</v>
      </c>
      <c r="B161" s="18">
        <v>159</v>
      </c>
      <c r="D161">
        <v>835.495361328125</v>
      </c>
      <c r="E161">
        <v>623.79815673828102</v>
      </c>
      <c r="F161">
        <v>464.60809326171898</v>
      </c>
      <c r="G161">
        <v>463.40325927734398</v>
      </c>
      <c r="I161" s="19">
        <f t="shared" si="17"/>
        <v>370.88726806640602</v>
      </c>
      <c r="J161" s="19">
        <f t="shared" si="18"/>
        <v>160.39489746093705</v>
      </c>
      <c r="K161" s="19">
        <f t="shared" si="19"/>
        <v>258.61083984375011</v>
      </c>
      <c r="L161" s="20">
        <f t="shared" si="20"/>
        <v>1.6123383220886613</v>
      </c>
      <c r="M161" s="20">
        <f t="shared" si="21"/>
        <v>1.8976437964643387</v>
      </c>
      <c r="N161" s="18"/>
      <c r="O161" s="18"/>
      <c r="P161" s="18">
        <f t="shared" si="22"/>
        <v>-8.3868573925182393</v>
      </c>
    </row>
    <row r="162" spans="1:16" x14ac:dyDescent="0.15">
      <c r="A162" s="18">
        <v>80.5</v>
      </c>
      <c r="B162" s="18">
        <v>160</v>
      </c>
      <c r="D162">
        <v>830.74346923828102</v>
      </c>
      <c r="E162">
        <v>623.00378417968795</v>
      </c>
      <c r="F162">
        <v>464.52090454101602</v>
      </c>
      <c r="G162">
        <v>462.82757568359398</v>
      </c>
      <c r="I162" s="19">
        <f t="shared" si="17"/>
        <v>366.222564697265</v>
      </c>
      <c r="J162" s="19">
        <f t="shared" si="18"/>
        <v>160.17620849609398</v>
      </c>
      <c r="K162" s="19">
        <f t="shared" si="19"/>
        <v>254.09921874999924</v>
      </c>
      <c r="L162" s="20">
        <f t="shared" si="20"/>
        <v>1.5863730396402513</v>
      </c>
      <c r="M162" s="20">
        <f t="shared" si="21"/>
        <v>1.8734616732307767</v>
      </c>
      <c r="N162" s="18"/>
      <c r="O162" s="18"/>
      <c r="P162" s="18">
        <f t="shared" si="22"/>
        <v>-9.5543053131847557</v>
      </c>
    </row>
    <row r="163" spans="1:16" x14ac:dyDescent="0.15">
      <c r="A163" s="18">
        <v>81</v>
      </c>
      <c r="B163" s="18">
        <v>161</v>
      </c>
      <c r="D163">
        <v>830.791015625</v>
      </c>
      <c r="E163">
        <v>622.76788330078102</v>
      </c>
      <c r="F163">
        <v>464.15472412109398</v>
      </c>
      <c r="G163">
        <v>462.80154418945301</v>
      </c>
      <c r="I163" s="19">
        <f t="shared" si="17"/>
        <v>366.63629150390602</v>
      </c>
      <c r="J163" s="19">
        <f t="shared" si="18"/>
        <v>159.96633911132801</v>
      </c>
      <c r="K163" s="19">
        <f t="shared" si="19"/>
        <v>254.65985412597644</v>
      </c>
      <c r="L163" s="20">
        <f t="shared" si="20"/>
        <v>1.5919590055051944</v>
      </c>
      <c r="M163" s="20">
        <f t="shared" si="21"/>
        <v>1.8808307983105677</v>
      </c>
      <c r="N163" s="18"/>
      <c r="O163" s="18"/>
      <c r="P163" s="18">
        <f t="shared" si="22"/>
        <v>-9.1985437587322778</v>
      </c>
    </row>
    <row r="164" spans="1:16" x14ac:dyDescent="0.15">
      <c r="A164" s="18">
        <v>81.5</v>
      </c>
      <c r="B164" s="18">
        <v>162</v>
      </c>
      <c r="D164">
        <v>834.48065185546898</v>
      </c>
      <c r="E164">
        <v>624.66314697265602</v>
      </c>
      <c r="F164">
        <v>463.51895141601602</v>
      </c>
      <c r="G164">
        <v>462.11346435546898</v>
      </c>
      <c r="I164" s="19">
        <f t="shared" si="17"/>
        <v>370.96170043945295</v>
      </c>
      <c r="J164" s="19">
        <f t="shared" si="18"/>
        <v>162.54968261718705</v>
      </c>
      <c r="K164" s="19">
        <f t="shared" si="19"/>
        <v>257.17692260742206</v>
      </c>
      <c r="L164" s="20">
        <f t="shared" si="20"/>
        <v>1.5821434927872919</v>
      </c>
      <c r="M164" s="20">
        <f t="shared" si="21"/>
        <v>1.8727984448075132</v>
      </c>
      <c r="N164" s="18"/>
      <c r="O164" s="18"/>
      <c r="P164" s="18">
        <f t="shared" si="22"/>
        <v>-9.5863241990446753</v>
      </c>
    </row>
    <row r="165" spans="1:16" x14ac:dyDescent="0.15">
      <c r="A165" s="18">
        <v>82</v>
      </c>
      <c r="B165" s="18">
        <v>163</v>
      </c>
      <c r="D165">
        <v>830.89654541015602</v>
      </c>
      <c r="E165">
        <v>623.16064453125</v>
      </c>
      <c r="F165">
        <v>463.28369140625</v>
      </c>
      <c r="G165">
        <v>461.88735961914102</v>
      </c>
      <c r="I165" s="19">
        <f t="shared" si="17"/>
        <v>367.61285400390602</v>
      </c>
      <c r="J165" s="19">
        <f t="shared" si="18"/>
        <v>161.27328491210898</v>
      </c>
      <c r="K165" s="19">
        <f t="shared" si="19"/>
        <v>254.72155456542976</v>
      </c>
      <c r="L165" s="20">
        <f t="shared" si="20"/>
        <v>1.5794404802025852</v>
      </c>
      <c r="M165" s="20">
        <f t="shared" si="21"/>
        <v>1.8718785914376546</v>
      </c>
      <c r="N165" s="18"/>
      <c r="O165" s="18"/>
      <c r="P165" s="18">
        <f t="shared" si="22"/>
        <v>-9.6307322476509771</v>
      </c>
    </row>
    <row r="166" spans="1:16" x14ac:dyDescent="0.15">
      <c r="A166" s="18">
        <v>82.5</v>
      </c>
      <c r="B166" s="18">
        <v>164</v>
      </c>
      <c r="D166">
        <v>834.67364501953102</v>
      </c>
      <c r="E166">
        <v>624.53656005859398</v>
      </c>
      <c r="F166">
        <v>463.89315795898398</v>
      </c>
      <c r="G166">
        <v>462.15499877929699</v>
      </c>
      <c r="I166" s="19">
        <f t="shared" si="17"/>
        <v>370.78048706054705</v>
      </c>
      <c r="J166" s="19">
        <f t="shared" si="18"/>
        <v>162.38156127929699</v>
      </c>
      <c r="K166" s="19">
        <f t="shared" si="19"/>
        <v>257.11339416503915</v>
      </c>
      <c r="L166" s="20">
        <f t="shared" si="20"/>
        <v>1.5833903316325615</v>
      </c>
      <c r="M166" s="20">
        <f t="shared" si="21"/>
        <v>1.8776116020824787</v>
      </c>
      <c r="N166" s="18"/>
      <c r="O166" s="18"/>
      <c r="P166" s="18">
        <f t="shared" si="22"/>
        <v>-9.3539579010886431</v>
      </c>
    </row>
    <row r="167" spans="1:16" x14ac:dyDescent="0.15">
      <c r="A167" s="18">
        <v>83</v>
      </c>
      <c r="B167" s="18">
        <v>165</v>
      </c>
      <c r="D167">
        <v>833.22204589843795</v>
      </c>
      <c r="E167">
        <v>623.93017578125</v>
      </c>
      <c r="F167">
        <v>464.55245971679699</v>
      </c>
      <c r="G167">
        <v>463.31332397460898</v>
      </c>
      <c r="I167" s="19">
        <f t="shared" si="17"/>
        <v>368.66958618164097</v>
      </c>
      <c r="J167" s="19">
        <f t="shared" si="18"/>
        <v>160.61685180664102</v>
      </c>
      <c r="K167" s="19">
        <f t="shared" si="19"/>
        <v>256.23778991699226</v>
      </c>
      <c r="L167" s="20">
        <f t="shared" si="20"/>
        <v>1.5953356514885793</v>
      </c>
      <c r="M167" s="20">
        <f t="shared" si="21"/>
        <v>1.8913400811533445</v>
      </c>
      <c r="N167" s="18"/>
      <c r="O167" s="18"/>
      <c r="P167" s="18">
        <f t="shared" si="22"/>
        <v>-8.6911838266040604</v>
      </c>
    </row>
    <row r="168" spans="1:16" x14ac:dyDescent="0.15">
      <c r="A168" s="18">
        <v>83.5</v>
      </c>
      <c r="B168" s="18">
        <v>166</v>
      </c>
      <c r="D168">
        <v>836.67071533203102</v>
      </c>
      <c r="E168">
        <v>624.974365234375</v>
      </c>
      <c r="F168">
        <v>464.05258178710898</v>
      </c>
      <c r="G168">
        <v>462.48684692382801</v>
      </c>
      <c r="I168" s="19">
        <f t="shared" si="17"/>
        <v>372.61813354492205</v>
      </c>
      <c r="J168" s="19">
        <f t="shared" si="18"/>
        <v>162.48751831054699</v>
      </c>
      <c r="K168" s="19">
        <f t="shared" si="19"/>
        <v>258.87687072753914</v>
      </c>
      <c r="L168" s="20">
        <f t="shared" si="20"/>
        <v>1.593210810400663</v>
      </c>
      <c r="M168" s="20">
        <f t="shared" si="21"/>
        <v>1.8909983992802761</v>
      </c>
      <c r="N168" s="18"/>
      <c r="O168" s="18"/>
      <c r="P168" s="18">
        <f t="shared" si="22"/>
        <v>-8.7076793091715103</v>
      </c>
    </row>
    <row r="169" spans="1:16" x14ac:dyDescent="0.15">
      <c r="A169" s="18">
        <v>84</v>
      </c>
      <c r="B169" s="18">
        <v>167</v>
      </c>
      <c r="D169">
        <v>833.325927734375</v>
      </c>
      <c r="E169">
        <v>624.013427734375</v>
      </c>
      <c r="F169">
        <v>463.69223022460898</v>
      </c>
      <c r="G169">
        <v>462.12289428710898</v>
      </c>
      <c r="I169" s="19">
        <f t="shared" si="17"/>
        <v>369.63369750976602</v>
      </c>
      <c r="J169" s="19">
        <f t="shared" si="18"/>
        <v>161.89053344726602</v>
      </c>
      <c r="K169" s="19">
        <f t="shared" si="19"/>
        <v>256.31032409667984</v>
      </c>
      <c r="L169" s="20">
        <f t="shared" si="20"/>
        <v>1.5832323153111973</v>
      </c>
      <c r="M169" s="20">
        <f t="shared" si="21"/>
        <v>1.8828030634056585</v>
      </c>
      <c r="N169" s="18"/>
      <c r="O169" s="18"/>
      <c r="P169" s="18">
        <f t="shared" si="22"/>
        <v>-9.1033281003705948</v>
      </c>
    </row>
    <row r="170" spans="1:16" x14ac:dyDescent="0.15">
      <c r="A170" s="18">
        <v>84.5</v>
      </c>
      <c r="B170" s="18">
        <v>168</v>
      </c>
      <c r="D170">
        <v>836.374267578125</v>
      </c>
      <c r="E170">
        <v>624.61309814453102</v>
      </c>
      <c r="F170">
        <v>464.55383300781301</v>
      </c>
      <c r="G170">
        <v>463.37863159179699</v>
      </c>
      <c r="I170" s="19">
        <f t="shared" si="17"/>
        <v>371.82043457031199</v>
      </c>
      <c r="J170" s="19">
        <f t="shared" si="18"/>
        <v>161.23446655273403</v>
      </c>
      <c r="K170" s="19">
        <f t="shared" si="19"/>
        <v>258.95630798339818</v>
      </c>
      <c r="L170" s="20">
        <f t="shared" si="20"/>
        <v>1.6060853086812106</v>
      </c>
      <c r="M170" s="20">
        <f t="shared" si="21"/>
        <v>1.9074392159905198</v>
      </c>
      <c r="N170" s="18"/>
      <c r="O170" s="18"/>
      <c r="P170" s="18">
        <f t="shared" si="22"/>
        <v>-7.9139608628195965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4" zoomScale="75" zoomScaleNormal="75" zoomScalePageLayoutView="75" workbookViewId="0">
      <selection activeCell="S54" sqref="S5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735.67041015625</v>
      </c>
      <c r="E2">
        <v>559.21252441406295</v>
      </c>
      <c r="F2">
        <v>469.08874511718801</v>
      </c>
      <c r="G2">
        <v>466.82632446289102</v>
      </c>
      <c r="I2" s="7">
        <f t="shared" ref="I2:J65" si="0">D2-F2</f>
        <v>266.58166503906199</v>
      </c>
      <c r="J2" s="7">
        <f t="shared" si="0"/>
        <v>92.386199951171932</v>
      </c>
      <c r="K2" s="7">
        <f t="shared" ref="K2:K65" si="1">I2-0.7*J2</f>
        <v>201.91132507324164</v>
      </c>
      <c r="L2" s="8">
        <f t="shared" ref="L2:L65" si="2">K2/J2</f>
        <v>2.1855139098691803</v>
      </c>
      <c r="M2" s="8"/>
      <c r="N2" s="18">
        <f>LINEST(V64:V104,U64:U104)</f>
        <v>-1.119515251041967E-2</v>
      </c>
      <c r="O2" s="9">
        <f>AVERAGE(M38:M45)</f>
        <v>2.0208861609023767</v>
      </c>
    </row>
    <row r="3" spans="1:16" x14ac:dyDescent="0.15">
      <c r="A3" s="6">
        <v>1</v>
      </c>
      <c r="B3" s="6">
        <v>1</v>
      </c>
      <c r="C3" s="6" t="s">
        <v>7</v>
      </c>
      <c r="D3">
        <v>735.73016357421898</v>
      </c>
      <c r="E3">
        <v>557.85705566406295</v>
      </c>
      <c r="F3">
        <v>469.27865600585898</v>
      </c>
      <c r="G3">
        <v>467.08978271484398</v>
      </c>
      <c r="I3" s="7">
        <f t="shared" si="0"/>
        <v>266.45150756836</v>
      </c>
      <c r="J3" s="7">
        <f t="shared" si="0"/>
        <v>90.767272949218977</v>
      </c>
      <c r="K3" s="7">
        <f t="shared" si="1"/>
        <v>202.91441650390672</v>
      </c>
      <c r="L3" s="8">
        <f t="shared" si="2"/>
        <v>2.2355460278885984</v>
      </c>
      <c r="M3" s="8"/>
      <c r="N3" s="18"/>
    </row>
    <row r="4" spans="1:16" ht="15" x14ac:dyDescent="0.15">
      <c r="A4" s="6">
        <v>1.5</v>
      </c>
      <c r="B4" s="6">
        <v>2</v>
      </c>
      <c r="D4">
        <v>733.82794189453102</v>
      </c>
      <c r="E4">
        <v>556.98779296875</v>
      </c>
      <c r="F4">
        <v>469.70510864257801</v>
      </c>
      <c r="G4">
        <v>466.705810546875</v>
      </c>
      <c r="I4" s="7">
        <f t="shared" si="0"/>
        <v>264.12283325195301</v>
      </c>
      <c r="J4" s="7">
        <f t="shared" si="0"/>
        <v>90.281982421875</v>
      </c>
      <c r="K4" s="7">
        <f t="shared" si="1"/>
        <v>200.92544555664051</v>
      </c>
      <c r="L4" s="8">
        <f t="shared" si="2"/>
        <v>2.2255320515420696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737.56842041015602</v>
      </c>
      <c r="E5">
        <v>558.056396484375</v>
      </c>
      <c r="F5">
        <v>469.67678833007801</v>
      </c>
      <c r="G5">
        <v>466.94406127929699</v>
      </c>
      <c r="I5" s="7">
        <f t="shared" si="0"/>
        <v>267.89163208007801</v>
      </c>
      <c r="J5" s="7">
        <f t="shared" si="0"/>
        <v>91.112335205078011</v>
      </c>
      <c r="K5" s="7">
        <f t="shared" si="1"/>
        <v>204.11299743652341</v>
      </c>
      <c r="L5" s="8">
        <f t="shared" si="2"/>
        <v>2.2402345080619499</v>
      </c>
      <c r="M5" s="8"/>
      <c r="N5" s="18">
        <f>RSQ(V64:V104,U64:U104)</f>
        <v>0.95059789487658752</v>
      </c>
    </row>
    <row r="6" spans="1:16" x14ac:dyDescent="0.15">
      <c r="A6" s="6">
        <v>2.5</v>
      </c>
      <c r="B6" s="6">
        <v>4</v>
      </c>
      <c r="C6" s="6" t="s">
        <v>5</v>
      </c>
      <c r="D6">
        <v>732.25433349609398</v>
      </c>
      <c r="E6">
        <v>556.63092041015602</v>
      </c>
      <c r="F6">
        <v>469.640869140625</v>
      </c>
      <c r="G6">
        <v>467.04800415039102</v>
      </c>
      <c r="I6" s="7">
        <f t="shared" si="0"/>
        <v>262.61346435546898</v>
      </c>
      <c r="J6" s="7">
        <f t="shared" si="0"/>
        <v>89.582916259765</v>
      </c>
      <c r="K6" s="7">
        <f t="shared" si="1"/>
        <v>199.90542297363348</v>
      </c>
      <c r="L6" s="8">
        <f t="shared" si="2"/>
        <v>2.2315127852498633</v>
      </c>
      <c r="M6" s="8">
        <f t="shared" ref="M6:M22" si="3">L6+ABS($N$2)*A6</f>
        <v>2.2595006665259123</v>
      </c>
      <c r="P6" s="6">
        <f t="shared" ref="P6:P69" si="4">(M6-$O$2)/$O$2*100</f>
        <v>11.807419449940129</v>
      </c>
    </row>
    <row r="7" spans="1:16" x14ac:dyDescent="0.15">
      <c r="A7" s="6">
        <v>3</v>
      </c>
      <c r="B7" s="6">
        <v>5</v>
      </c>
      <c r="C7" s="6" t="s">
        <v>8</v>
      </c>
      <c r="D7">
        <v>729.86364746093795</v>
      </c>
      <c r="E7">
        <v>555.66058349609398</v>
      </c>
      <c r="F7">
        <v>470.01382446289102</v>
      </c>
      <c r="G7">
        <v>467.43301391601602</v>
      </c>
      <c r="I7" s="7">
        <f t="shared" si="0"/>
        <v>259.84982299804693</v>
      </c>
      <c r="J7" s="7">
        <f t="shared" si="0"/>
        <v>88.227569580077954</v>
      </c>
      <c r="K7" s="7">
        <f t="shared" si="1"/>
        <v>198.09052429199238</v>
      </c>
      <c r="L7" s="8">
        <f t="shared" si="2"/>
        <v>2.2452224994387899</v>
      </c>
      <c r="M7" s="8">
        <f t="shared" si="3"/>
        <v>2.278807956970049</v>
      </c>
      <c r="P7" s="6">
        <f t="shared" si="4"/>
        <v>12.762806785341322</v>
      </c>
    </row>
    <row r="8" spans="1:16" x14ac:dyDescent="0.15">
      <c r="A8" s="6">
        <v>3.5</v>
      </c>
      <c r="B8" s="6">
        <v>6</v>
      </c>
      <c r="D8">
        <v>723.79595947265602</v>
      </c>
      <c r="E8">
        <v>551.74328613281295</v>
      </c>
      <c r="F8">
        <v>468.84875488281301</v>
      </c>
      <c r="G8">
        <v>466.41055297851602</v>
      </c>
      <c r="I8" s="7">
        <f t="shared" si="0"/>
        <v>254.94720458984301</v>
      </c>
      <c r="J8" s="7">
        <f t="shared" si="0"/>
        <v>85.332733154296932</v>
      </c>
      <c r="K8" s="7">
        <f t="shared" si="1"/>
        <v>195.21429138183515</v>
      </c>
      <c r="L8" s="8">
        <f t="shared" si="2"/>
        <v>2.2876835672057121</v>
      </c>
      <c r="M8" s="8">
        <f t="shared" si="3"/>
        <v>2.3268666009921808</v>
      </c>
      <c r="P8" s="6">
        <f t="shared" si="4"/>
        <v>15.140904322546108</v>
      </c>
    </row>
    <row r="9" spans="1:16" x14ac:dyDescent="0.15">
      <c r="A9" s="6">
        <v>4</v>
      </c>
      <c r="B9" s="6">
        <v>7</v>
      </c>
      <c r="D9">
        <v>715.66149902343795</v>
      </c>
      <c r="E9">
        <v>549.082763671875</v>
      </c>
      <c r="F9">
        <v>469.33596801757801</v>
      </c>
      <c r="G9">
        <v>466.38363647460898</v>
      </c>
      <c r="I9" s="7">
        <f t="shared" si="0"/>
        <v>246.32553100585994</v>
      </c>
      <c r="J9" s="7">
        <f t="shared" si="0"/>
        <v>82.699127197266023</v>
      </c>
      <c r="K9" s="7">
        <f t="shared" si="1"/>
        <v>188.43614196777372</v>
      </c>
      <c r="L9" s="8">
        <f t="shared" si="2"/>
        <v>2.2785747365663043</v>
      </c>
      <c r="M9" s="8">
        <f t="shared" si="3"/>
        <v>2.323355346607983</v>
      </c>
      <c r="P9" s="6">
        <f t="shared" si="4"/>
        <v>14.967156070312551</v>
      </c>
    </row>
    <row r="10" spans="1:16" x14ac:dyDescent="0.15">
      <c r="A10" s="6">
        <v>4.5</v>
      </c>
      <c r="B10" s="6">
        <v>8</v>
      </c>
      <c r="D10">
        <v>714.79547119140602</v>
      </c>
      <c r="E10">
        <v>548.576416015625</v>
      </c>
      <c r="F10">
        <v>469.65435791015602</v>
      </c>
      <c r="G10">
        <v>466.88916015625</v>
      </c>
      <c r="I10" s="7">
        <f t="shared" si="0"/>
        <v>245.14111328125</v>
      </c>
      <c r="J10" s="7">
        <f t="shared" si="0"/>
        <v>81.687255859375</v>
      </c>
      <c r="K10" s="7">
        <f t="shared" si="1"/>
        <v>187.96003417968751</v>
      </c>
      <c r="L10" s="8">
        <f t="shared" si="2"/>
        <v>2.3009713351524699</v>
      </c>
      <c r="M10" s="8">
        <f t="shared" si="3"/>
        <v>2.3513495214493583</v>
      </c>
      <c r="P10" s="6">
        <f t="shared" si="4"/>
        <v>16.352398613062959</v>
      </c>
    </row>
    <row r="11" spans="1:16" x14ac:dyDescent="0.15">
      <c r="A11" s="6">
        <v>5</v>
      </c>
      <c r="B11" s="6">
        <v>9</v>
      </c>
      <c r="D11">
        <v>725.68450927734398</v>
      </c>
      <c r="E11">
        <v>553.35638427734398</v>
      </c>
      <c r="F11">
        <v>468.73031616210898</v>
      </c>
      <c r="G11">
        <v>466.49206542968801</v>
      </c>
      <c r="I11" s="7">
        <f t="shared" si="0"/>
        <v>256.954193115235</v>
      </c>
      <c r="J11" s="7">
        <f t="shared" si="0"/>
        <v>86.864318847655966</v>
      </c>
      <c r="K11" s="7">
        <f t="shared" si="1"/>
        <v>196.14916992187582</v>
      </c>
      <c r="L11" s="8">
        <f t="shared" si="2"/>
        <v>2.2581098030122746</v>
      </c>
      <c r="M11" s="8">
        <f t="shared" si="3"/>
        <v>2.3140855655643731</v>
      </c>
      <c r="P11" s="6">
        <f t="shared" si="4"/>
        <v>14.508457246848353</v>
      </c>
    </row>
    <row r="12" spans="1:16" x14ac:dyDescent="0.15">
      <c r="A12" s="6">
        <v>5.5</v>
      </c>
      <c r="B12" s="6">
        <v>10</v>
      </c>
      <c r="D12">
        <v>718.892822265625</v>
      </c>
      <c r="E12">
        <v>552.61730957031295</v>
      </c>
      <c r="F12">
        <v>469.69268798828102</v>
      </c>
      <c r="G12">
        <v>467.130859375</v>
      </c>
      <c r="I12" s="7">
        <f t="shared" si="0"/>
        <v>249.20013427734398</v>
      </c>
      <c r="J12" s="7">
        <f t="shared" si="0"/>
        <v>85.486450195312955</v>
      </c>
      <c r="K12" s="7">
        <f t="shared" si="1"/>
        <v>189.35961914062491</v>
      </c>
      <c r="L12" s="8">
        <f t="shared" si="2"/>
        <v>2.2150834279349585</v>
      </c>
      <c r="M12" s="8">
        <f t="shared" si="3"/>
        <v>2.2766567667422666</v>
      </c>
      <c r="P12" s="6">
        <f t="shared" si="4"/>
        <v>12.656358917598892</v>
      </c>
    </row>
    <row r="13" spans="1:16" x14ac:dyDescent="0.15">
      <c r="A13" s="6">
        <v>6</v>
      </c>
      <c r="B13" s="6">
        <v>11</v>
      </c>
      <c r="D13">
        <v>714.70660400390602</v>
      </c>
      <c r="E13">
        <v>552.29150390625</v>
      </c>
      <c r="F13">
        <v>470.010009765625</v>
      </c>
      <c r="G13">
        <v>467.20614624023398</v>
      </c>
      <c r="I13" s="7">
        <f t="shared" si="0"/>
        <v>244.69659423828102</v>
      </c>
      <c r="J13" s="7">
        <f t="shared" si="0"/>
        <v>85.085357666016023</v>
      </c>
      <c r="K13" s="7">
        <f t="shared" si="1"/>
        <v>185.13684387206982</v>
      </c>
      <c r="L13" s="8">
        <f t="shared" si="2"/>
        <v>2.1758954648669873</v>
      </c>
      <c r="M13" s="8">
        <f t="shared" si="3"/>
        <v>2.2430663799295054</v>
      </c>
      <c r="P13" s="6">
        <f t="shared" si="4"/>
        <v>10.994197660689586</v>
      </c>
    </row>
    <row r="14" spans="1:16" x14ac:dyDescent="0.15">
      <c r="A14" s="6">
        <v>6.5</v>
      </c>
      <c r="B14" s="6">
        <v>12</v>
      </c>
      <c r="D14">
        <v>713.76348876953102</v>
      </c>
      <c r="E14">
        <v>553.76867675781295</v>
      </c>
      <c r="F14">
        <v>469.15643310546898</v>
      </c>
      <c r="G14">
        <v>466.35980224609398</v>
      </c>
      <c r="I14" s="7">
        <f t="shared" si="0"/>
        <v>244.60705566406205</v>
      </c>
      <c r="J14" s="7">
        <f t="shared" si="0"/>
        <v>87.408874511718977</v>
      </c>
      <c r="K14" s="7">
        <f t="shared" si="1"/>
        <v>183.42084350585876</v>
      </c>
      <c r="L14" s="8">
        <f t="shared" si="2"/>
        <v>2.0984235814781869</v>
      </c>
      <c r="M14" s="8">
        <f t="shared" si="3"/>
        <v>2.1711920727959146</v>
      </c>
      <c r="P14" s="6">
        <f t="shared" si="4"/>
        <v>7.4376238900276572</v>
      </c>
    </row>
    <row r="15" spans="1:16" x14ac:dyDescent="0.15">
      <c r="A15" s="6">
        <v>7</v>
      </c>
      <c r="B15" s="6">
        <v>13</v>
      </c>
      <c r="D15">
        <v>711.1513671875</v>
      </c>
      <c r="E15">
        <v>553.544921875</v>
      </c>
      <c r="F15">
        <v>468.53106689453102</v>
      </c>
      <c r="G15">
        <v>465.96856689453102</v>
      </c>
      <c r="I15" s="7">
        <f t="shared" si="0"/>
        <v>242.62030029296898</v>
      </c>
      <c r="J15" s="7">
        <f t="shared" si="0"/>
        <v>87.576354980468977</v>
      </c>
      <c r="K15" s="7">
        <f t="shared" si="1"/>
        <v>181.3168518066407</v>
      </c>
      <c r="L15" s="8">
        <f t="shared" si="2"/>
        <v>2.0703859146350343</v>
      </c>
      <c r="M15" s="8">
        <f t="shared" si="3"/>
        <v>2.1487519822079721</v>
      </c>
      <c r="P15" s="6">
        <f t="shared" si="4"/>
        <v>6.3272154453519596</v>
      </c>
    </row>
    <row r="16" spans="1:16" x14ac:dyDescent="0.15">
      <c r="A16" s="6">
        <v>7.5</v>
      </c>
      <c r="B16" s="6">
        <v>14</v>
      </c>
      <c r="D16">
        <v>712.144775390625</v>
      </c>
      <c r="E16">
        <v>555.005615234375</v>
      </c>
      <c r="F16">
        <v>469.29385375976602</v>
      </c>
      <c r="G16">
        <v>466.47720336914102</v>
      </c>
      <c r="I16" s="7">
        <f t="shared" si="0"/>
        <v>242.85092163085898</v>
      </c>
      <c r="J16" s="7">
        <f t="shared" si="0"/>
        <v>88.528411865233977</v>
      </c>
      <c r="K16" s="7">
        <f t="shared" si="1"/>
        <v>180.8810333251952</v>
      </c>
      <c r="L16" s="8">
        <f t="shared" si="2"/>
        <v>2.0431975397971538</v>
      </c>
      <c r="M16" s="8">
        <f t="shared" si="3"/>
        <v>2.1271611836253013</v>
      </c>
      <c r="P16" s="6">
        <f t="shared" si="4"/>
        <v>5.2588327229412108</v>
      </c>
    </row>
    <row r="17" spans="1:16" x14ac:dyDescent="0.15">
      <c r="A17" s="6">
        <v>8</v>
      </c>
      <c r="B17" s="6">
        <v>15</v>
      </c>
      <c r="D17">
        <v>715.89794921875</v>
      </c>
      <c r="E17">
        <v>556.79876708984398</v>
      </c>
      <c r="F17">
        <v>469.55352783203102</v>
      </c>
      <c r="G17">
        <v>466.75622558593801</v>
      </c>
      <c r="I17" s="7">
        <f t="shared" si="0"/>
        <v>246.34442138671898</v>
      </c>
      <c r="J17" s="7">
        <f t="shared" si="0"/>
        <v>90.042541503905966</v>
      </c>
      <c r="K17" s="7">
        <f t="shared" si="1"/>
        <v>183.31464233398481</v>
      </c>
      <c r="L17" s="8">
        <f t="shared" si="2"/>
        <v>2.0358670387600375</v>
      </c>
      <c r="M17" s="8">
        <f t="shared" si="3"/>
        <v>2.125428258843395</v>
      </c>
      <c r="P17" s="6">
        <f t="shared" si="4"/>
        <v>5.1730819856937238</v>
      </c>
    </row>
    <row r="18" spans="1:16" x14ac:dyDescent="0.15">
      <c r="A18" s="6">
        <v>8.5</v>
      </c>
      <c r="B18" s="6">
        <v>16</v>
      </c>
      <c r="D18">
        <v>715.56561279296898</v>
      </c>
      <c r="E18">
        <v>556.45935058593795</v>
      </c>
      <c r="F18">
        <v>468.989990234375</v>
      </c>
      <c r="G18">
        <v>466.38708496093801</v>
      </c>
      <c r="I18" s="7">
        <f t="shared" si="0"/>
        <v>246.57562255859398</v>
      </c>
      <c r="J18" s="7">
        <f t="shared" si="0"/>
        <v>90.072265624999943</v>
      </c>
      <c r="K18" s="7">
        <f t="shared" si="1"/>
        <v>183.52503662109402</v>
      </c>
      <c r="L18" s="8">
        <f t="shared" si="2"/>
        <v>2.0375310351931</v>
      </c>
      <c r="M18" s="8">
        <f t="shared" si="3"/>
        <v>2.1326898315316671</v>
      </c>
      <c r="P18" s="6">
        <f t="shared" si="4"/>
        <v>5.5324081480852563</v>
      </c>
    </row>
    <row r="19" spans="1:16" x14ac:dyDescent="0.15">
      <c r="A19" s="6">
        <v>9</v>
      </c>
      <c r="B19" s="6">
        <v>17</v>
      </c>
      <c r="D19">
        <v>713.79876708984398</v>
      </c>
      <c r="E19">
        <v>556.512451171875</v>
      </c>
      <c r="F19">
        <v>469.15606689453102</v>
      </c>
      <c r="G19">
        <v>466.619140625</v>
      </c>
      <c r="I19" s="7">
        <f t="shared" si="0"/>
        <v>244.64270019531295</v>
      </c>
      <c r="J19" s="7">
        <f t="shared" si="0"/>
        <v>89.893310546875</v>
      </c>
      <c r="K19" s="7">
        <f t="shared" si="1"/>
        <v>181.71738281250046</v>
      </c>
      <c r="L19" s="8">
        <f t="shared" si="2"/>
        <v>2.0214783692691309</v>
      </c>
      <c r="M19" s="8">
        <f t="shared" si="3"/>
        <v>2.1222347418629082</v>
      </c>
      <c r="P19" s="6">
        <f t="shared" si="4"/>
        <v>5.0150564104648403</v>
      </c>
    </row>
    <row r="20" spans="1:16" x14ac:dyDescent="0.15">
      <c r="A20" s="6">
        <v>9.5</v>
      </c>
      <c r="B20" s="6">
        <v>18</v>
      </c>
      <c r="D20">
        <v>709.2021484375</v>
      </c>
      <c r="E20">
        <v>556.85992431640602</v>
      </c>
      <c r="F20">
        <v>468.63122558593801</v>
      </c>
      <c r="G20">
        <v>466.34564208984398</v>
      </c>
      <c r="I20" s="7">
        <f t="shared" si="0"/>
        <v>240.57092285156199</v>
      </c>
      <c r="J20" s="7">
        <f t="shared" si="0"/>
        <v>90.514282226562045</v>
      </c>
      <c r="K20" s="7">
        <f t="shared" si="1"/>
        <v>177.21092529296857</v>
      </c>
      <c r="L20" s="8">
        <f t="shared" si="2"/>
        <v>1.9578227980574405</v>
      </c>
      <c r="M20" s="8">
        <f t="shared" si="3"/>
        <v>2.0641767469064276</v>
      </c>
      <c r="P20" s="6">
        <f t="shared" si="4"/>
        <v>2.1421585659590319</v>
      </c>
    </row>
    <row r="21" spans="1:16" x14ac:dyDescent="0.15">
      <c r="A21" s="6">
        <v>10</v>
      </c>
      <c r="B21" s="6">
        <v>19</v>
      </c>
      <c r="D21">
        <v>715.08746337890602</v>
      </c>
      <c r="E21">
        <v>560.044677734375</v>
      </c>
      <c r="F21">
        <v>470.32080078125</v>
      </c>
      <c r="G21">
        <v>467.475830078125</v>
      </c>
      <c r="I21" s="7">
        <f t="shared" si="0"/>
        <v>244.76666259765602</v>
      </c>
      <c r="J21" s="7">
        <f t="shared" si="0"/>
        <v>92.56884765625</v>
      </c>
      <c r="K21" s="7">
        <f t="shared" si="1"/>
        <v>179.96846923828105</v>
      </c>
      <c r="L21" s="8">
        <f t="shared" si="2"/>
        <v>1.9441580379890369</v>
      </c>
      <c r="M21" s="8">
        <f t="shared" si="3"/>
        <v>2.0561095630932336</v>
      </c>
      <c r="P21" s="6">
        <f t="shared" si="4"/>
        <v>1.7429681528982666</v>
      </c>
    </row>
    <row r="22" spans="1:16" x14ac:dyDescent="0.15">
      <c r="A22" s="6">
        <v>10.5</v>
      </c>
      <c r="B22" s="6">
        <v>20</v>
      </c>
      <c r="D22">
        <v>710.95489501953102</v>
      </c>
      <c r="E22">
        <v>558.727783203125</v>
      </c>
      <c r="F22">
        <v>469.42404174804699</v>
      </c>
      <c r="G22">
        <v>466.69509887695301</v>
      </c>
      <c r="I22" s="7">
        <f t="shared" si="0"/>
        <v>241.53085327148403</v>
      </c>
      <c r="J22" s="7">
        <f t="shared" si="0"/>
        <v>92.032684326171989</v>
      </c>
      <c r="K22" s="7">
        <f t="shared" si="1"/>
        <v>177.10797424316365</v>
      </c>
      <c r="L22" s="8">
        <f t="shared" si="2"/>
        <v>1.9244030046486236</v>
      </c>
      <c r="M22" s="8">
        <f t="shared" si="3"/>
        <v>2.0419521060080301</v>
      </c>
      <c r="P22" s="6">
        <f t="shared" si="4"/>
        <v>1.0424112705213899</v>
      </c>
    </row>
    <row r="23" spans="1:16" x14ac:dyDescent="0.15">
      <c r="A23" s="6">
        <v>11</v>
      </c>
      <c r="B23" s="6">
        <v>21</v>
      </c>
      <c r="D23">
        <v>706.00140380859398</v>
      </c>
      <c r="E23">
        <v>555.71887207031295</v>
      </c>
      <c r="F23">
        <v>468.9091796875</v>
      </c>
      <c r="G23">
        <v>466.05938720703102</v>
      </c>
      <c r="I23" s="7">
        <f t="shared" si="0"/>
        <v>237.09222412109398</v>
      </c>
      <c r="J23" s="7">
        <f t="shared" si="0"/>
        <v>89.659484863281932</v>
      </c>
      <c r="K23" s="7">
        <f t="shared" si="1"/>
        <v>174.33058471679664</v>
      </c>
      <c r="L23" s="8">
        <f t="shared" si="2"/>
        <v>1.9443629972068899</v>
      </c>
      <c r="M23" s="8">
        <f>L23+ABS($N$2)*A23</f>
        <v>2.067509674821506</v>
      </c>
      <c r="P23" s="6">
        <f t="shared" si="4"/>
        <v>2.3070826462738876</v>
      </c>
    </row>
    <row r="24" spans="1:16" x14ac:dyDescent="0.15">
      <c r="A24" s="6">
        <v>11.5</v>
      </c>
      <c r="B24" s="6">
        <v>22</v>
      </c>
      <c r="D24">
        <v>699.50543212890602</v>
      </c>
      <c r="E24">
        <v>554.31359863281295</v>
      </c>
      <c r="F24">
        <v>468.73446655273398</v>
      </c>
      <c r="G24">
        <v>465.86566162109398</v>
      </c>
      <c r="I24" s="7">
        <f t="shared" si="0"/>
        <v>230.77096557617205</v>
      </c>
      <c r="J24" s="7">
        <f t="shared" si="0"/>
        <v>88.447937011718977</v>
      </c>
      <c r="K24" s="7">
        <f t="shared" si="1"/>
        <v>168.85740966796877</v>
      </c>
      <c r="L24" s="8">
        <f t="shared" si="2"/>
        <v>1.9091164290874967</v>
      </c>
      <c r="M24" s="8">
        <f t="shared" ref="M24:M87" si="5">L24+ABS($N$2)*A24</f>
        <v>2.0378606829573229</v>
      </c>
      <c r="P24" s="6">
        <f t="shared" si="4"/>
        <v>0.83995439146194428</v>
      </c>
    </row>
    <row r="25" spans="1:16" x14ac:dyDescent="0.15">
      <c r="A25" s="6">
        <v>12</v>
      </c>
      <c r="B25" s="6">
        <v>23</v>
      </c>
      <c r="D25">
        <v>693.36529541015602</v>
      </c>
      <c r="E25">
        <v>554.15466308593795</v>
      </c>
      <c r="F25">
        <v>468.04626464843801</v>
      </c>
      <c r="G25">
        <v>465.43853759765602</v>
      </c>
      <c r="I25" s="7">
        <f t="shared" si="0"/>
        <v>225.31903076171801</v>
      </c>
      <c r="J25" s="7">
        <f t="shared" si="0"/>
        <v>88.716125488281932</v>
      </c>
      <c r="K25" s="7">
        <f t="shared" si="1"/>
        <v>163.21774291992065</v>
      </c>
      <c r="L25" s="8">
        <f t="shared" si="2"/>
        <v>1.8397753736605558</v>
      </c>
      <c r="M25" s="8">
        <f t="shared" si="5"/>
        <v>1.9741172037855919</v>
      </c>
      <c r="P25" s="6">
        <f t="shared" si="4"/>
        <v>-2.314279647295983</v>
      </c>
    </row>
    <row r="26" spans="1:16" x14ac:dyDescent="0.15">
      <c r="A26" s="6">
        <v>12.5</v>
      </c>
      <c r="B26" s="6">
        <v>24</v>
      </c>
      <c r="D26">
        <v>694.34320068359398</v>
      </c>
      <c r="E26">
        <v>554.99908447265602</v>
      </c>
      <c r="F26">
        <v>468.91470336914102</v>
      </c>
      <c r="G26">
        <v>466.030029296875</v>
      </c>
      <c r="I26" s="7">
        <f t="shared" si="0"/>
        <v>225.42849731445295</v>
      </c>
      <c r="J26" s="7">
        <f t="shared" si="0"/>
        <v>88.969055175781023</v>
      </c>
      <c r="K26" s="7">
        <f t="shared" si="1"/>
        <v>163.15015869140623</v>
      </c>
      <c r="L26" s="8">
        <f t="shared" si="2"/>
        <v>1.8337854478623108</v>
      </c>
      <c r="M26" s="8">
        <f t="shared" si="5"/>
        <v>1.9737248542425567</v>
      </c>
      <c r="P26" s="6">
        <f t="shared" si="4"/>
        <v>-2.3336943748855838</v>
      </c>
    </row>
    <row r="27" spans="1:16" x14ac:dyDescent="0.15">
      <c r="A27" s="6">
        <v>13</v>
      </c>
      <c r="B27" s="6">
        <v>25</v>
      </c>
      <c r="D27">
        <v>697.39727783203102</v>
      </c>
      <c r="E27">
        <v>555.96661376953102</v>
      </c>
      <c r="F27">
        <v>469.53280639648398</v>
      </c>
      <c r="G27">
        <v>466.94958496093801</v>
      </c>
      <c r="I27" s="7">
        <f t="shared" si="0"/>
        <v>227.86447143554705</v>
      </c>
      <c r="J27" s="7">
        <f t="shared" si="0"/>
        <v>89.017028808593011</v>
      </c>
      <c r="K27" s="7">
        <f t="shared" si="1"/>
        <v>165.55255126953193</v>
      </c>
      <c r="L27" s="8">
        <f t="shared" si="2"/>
        <v>1.8597851836361312</v>
      </c>
      <c r="M27" s="8">
        <f t="shared" si="5"/>
        <v>2.0053221662715868</v>
      </c>
      <c r="P27" s="6">
        <f t="shared" si="4"/>
        <v>-0.77015692085496934</v>
      </c>
    </row>
    <row r="28" spans="1:16" x14ac:dyDescent="0.15">
      <c r="A28" s="6">
        <v>13.5</v>
      </c>
      <c r="B28" s="6">
        <v>26</v>
      </c>
      <c r="D28">
        <v>698.918212890625</v>
      </c>
      <c r="E28">
        <v>556.601318359375</v>
      </c>
      <c r="F28">
        <v>468.97998046875</v>
      </c>
      <c r="G28">
        <v>466.11428833007801</v>
      </c>
      <c r="I28" s="7">
        <f t="shared" si="0"/>
        <v>229.938232421875</v>
      </c>
      <c r="J28" s="7">
        <f t="shared" si="0"/>
        <v>90.487030029296989</v>
      </c>
      <c r="K28" s="7">
        <f t="shared" si="1"/>
        <v>166.59731140136711</v>
      </c>
      <c r="L28" s="8">
        <f t="shared" si="2"/>
        <v>1.8411181287243916</v>
      </c>
      <c r="M28" s="8">
        <f t="shared" si="5"/>
        <v>1.9922526876150572</v>
      </c>
      <c r="P28" s="6">
        <f t="shared" si="4"/>
        <v>-1.416877102792069</v>
      </c>
    </row>
    <row r="29" spans="1:16" x14ac:dyDescent="0.15">
      <c r="A29" s="6">
        <v>14</v>
      </c>
      <c r="B29" s="6">
        <v>27</v>
      </c>
      <c r="D29">
        <v>698.34039306640602</v>
      </c>
      <c r="E29">
        <v>557.58062744140602</v>
      </c>
      <c r="F29">
        <v>469.35739135742199</v>
      </c>
      <c r="G29">
        <v>466.86395263671898</v>
      </c>
      <c r="I29" s="7">
        <f t="shared" si="0"/>
        <v>228.98300170898403</v>
      </c>
      <c r="J29" s="7">
        <f t="shared" si="0"/>
        <v>90.716674804687045</v>
      </c>
      <c r="K29" s="7">
        <f t="shared" si="1"/>
        <v>165.4813293457031</v>
      </c>
      <c r="L29" s="8">
        <f t="shared" si="2"/>
        <v>1.8241555888372707</v>
      </c>
      <c r="M29" s="8">
        <f t="shared" si="5"/>
        <v>1.9808877239831462</v>
      </c>
      <c r="P29" s="6">
        <f t="shared" si="4"/>
        <v>-1.9792523543914138</v>
      </c>
    </row>
    <row r="30" spans="1:16" x14ac:dyDescent="0.15">
      <c r="A30" s="6">
        <v>14.5</v>
      </c>
      <c r="B30" s="6">
        <v>28</v>
      </c>
      <c r="D30">
        <v>700.563232421875</v>
      </c>
      <c r="E30">
        <v>557.392578125</v>
      </c>
      <c r="F30">
        <v>468.30731201171898</v>
      </c>
      <c r="G30">
        <v>465.57009887695301</v>
      </c>
      <c r="I30" s="7">
        <f t="shared" si="0"/>
        <v>232.25592041015602</v>
      </c>
      <c r="J30" s="7">
        <f t="shared" si="0"/>
        <v>91.822479248046989</v>
      </c>
      <c r="K30" s="7">
        <f t="shared" si="1"/>
        <v>167.98018493652313</v>
      </c>
      <c r="L30" s="8">
        <f t="shared" si="2"/>
        <v>1.8294015399295154</v>
      </c>
      <c r="M30" s="8">
        <f t="shared" si="5"/>
        <v>1.9917312513306005</v>
      </c>
      <c r="P30" s="6">
        <f t="shared" si="4"/>
        <v>-1.4426794609132183</v>
      </c>
    </row>
    <row r="31" spans="1:16" x14ac:dyDescent="0.15">
      <c r="A31" s="6">
        <v>15</v>
      </c>
      <c r="B31" s="6">
        <v>29</v>
      </c>
      <c r="D31">
        <v>701.96942138671898</v>
      </c>
      <c r="E31">
        <v>559.14245605468795</v>
      </c>
      <c r="F31">
        <v>469.205810546875</v>
      </c>
      <c r="G31">
        <v>466.66366577148398</v>
      </c>
      <c r="I31" s="7">
        <f t="shared" si="0"/>
        <v>232.76361083984398</v>
      </c>
      <c r="J31" s="7">
        <f t="shared" si="0"/>
        <v>92.478790283203978</v>
      </c>
      <c r="K31" s="7">
        <f t="shared" si="1"/>
        <v>168.02845764160119</v>
      </c>
      <c r="L31" s="8">
        <f t="shared" si="2"/>
        <v>1.8169404803743261</v>
      </c>
      <c r="M31" s="8">
        <f t="shared" si="5"/>
        <v>1.9848677680306213</v>
      </c>
      <c r="P31" s="6">
        <f t="shared" si="4"/>
        <v>-1.7823068695602493</v>
      </c>
    </row>
    <row r="32" spans="1:16" x14ac:dyDescent="0.15">
      <c r="A32" s="6">
        <v>15.5</v>
      </c>
      <c r="B32" s="6">
        <v>30</v>
      </c>
      <c r="D32">
        <v>697.87683105468795</v>
      </c>
      <c r="E32">
        <v>558.82604980468795</v>
      </c>
      <c r="F32">
        <v>469.75933837890602</v>
      </c>
      <c r="G32">
        <v>466.9091796875</v>
      </c>
      <c r="I32" s="7">
        <f t="shared" si="0"/>
        <v>228.11749267578193</v>
      </c>
      <c r="J32" s="7">
        <f t="shared" si="0"/>
        <v>91.916870117187955</v>
      </c>
      <c r="K32" s="7">
        <f t="shared" si="1"/>
        <v>163.77568359375039</v>
      </c>
      <c r="L32" s="8">
        <f t="shared" si="2"/>
        <v>1.7817804651632194</v>
      </c>
      <c r="M32" s="8">
        <f t="shared" si="5"/>
        <v>1.9553053290747242</v>
      </c>
      <c r="P32" s="6">
        <f t="shared" si="4"/>
        <v>-3.2451522058208866</v>
      </c>
    </row>
    <row r="33" spans="1:16" x14ac:dyDescent="0.15">
      <c r="A33" s="6">
        <v>16</v>
      </c>
      <c r="B33" s="6">
        <v>31</v>
      </c>
      <c r="D33">
        <v>698.65771484375</v>
      </c>
      <c r="E33">
        <v>560.25244140625</v>
      </c>
      <c r="F33">
        <v>469.30041503906301</v>
      </c>
      <c r="G33">
        <v>466.50689697265602</v>
      </c>
      <c r="I33" s="7">
        <f t="shared" si="0"/>
        <v>229.35729980468699</v>
      </c>
      <c r="J33" s="7">
        <f t="shared" si="0"/>
        <v>93.745544433593977</v>
      </c>
      <c r="K33" s="7">
        <f t="shared" si="1"/>
        <v>163.73541870117123</v>
      </c>
      <c r="L33" s="8">
        <f t="shared" si="2"/>
        <v>1.7465941415184334</v>
      </c>
      <c r="M33" s="8">
        <f t="shared" si="5"/>
        <v>1.925716581685148</v>
      </c>
      <c r="P33" s="6">
        <f t="shared" si="4"/>
        <v>-4.70929936868552</v>
      </c>
    </row>
    <row r="34" spans="1:16" x14ac:dyDescent="0.15">
      <c r="A34" s="6">
        <v>16.5</v>
      </c>
      <c r="B34" s="6">
        <v>32</v>
      </c>
      <c r="D34">
        <v>697.90411376953102</v>
      </c>
      <c r="E34">
        <v>558.00238037109398</v>
      </c>
      <c r="F34">
        <v>468.34219360351602</v>
      </c>
      <c r="G34">
        <v>465.42300415039102</v>
      </c>
      <c r="I34" s="7">
        <f t="shared" si="0"/>
        <v>229.561920166015</v>
      </c>
      <c r="J34" s="7">
        <f t="shared" si="0"/>
        <v>92.579376220702954</v>
      </c>
      <c r="K34" s="7">
        <f t="shared" si="1"/>
        <v>164.75635681152295</v>
      </c>
      <c r="L34" s="8">
        <f t="shared" si="2"/>
        <v>1.7796226712389482</v>
      </c>
      <c r="M34" s="8">
        <f t="shared" si="5"/>
        <v>1.9643426876608727</v>
      </c>
      <c r="P34" s="6">
        <f t="shared" si="4"/>
        <v>-2.7979543991857465</v>
      </c>
    </row>
    <row r="35" spans="1:16" x14ac:dyDescent="0.15">
      <c r="A35" s="6">
        <v>17</v>
      </c>
      <c r="B35" s="6">
        <v>33</v>
      </c>
      <c r="D35">
        <v>702.9619140625</v>
      </c>
      <c r="E35">
        <v>561.61163330078102</v>
      </c>
      <c r="F35">
        <v>469.20751953125</v>
      </c>
      <c r="G35">
        <v>466.43231201171898</v>
      </c>
      <c r="I35" s="7">
        <f t="shared" si="0"/>
        <v>233.75439453125</v>
      </c>
      <c r="J35" s="7">
        <f t="shared" si="0"/>
        <v>95.179321289062045</v>
      </c>
      <c r="K35" s="7">
        <f t="shared" si="1"/>
        <v>167.12886962890656</v>
      </c>
      <c r="L35" s="8">
        <f t="shared" si="2"/>
        <v>1.755936766152512</v>
      </c>
      <c r="M35" s="8">
        <f t="shared" si="5"/>
        <v>1.9462543588296464</v>
      </c>
      <c r="P35" s="6">
        <f t="shared" si="4"/>
        <v>-3.6930235614758904</v>
      </c>
    </row>
    <row r="36" spans="1:16" x14ac:dyDescent="0.15">
      <c r="A36" s="6">
        <v>17.5</v>
      </c>
      <c r="B36" s="6">
        <v>34</v>
      </c>
      <c r="D36">
        <v>703.88763427734398</v>
      </c>
      <c r="E36">
        <v>562.27032470703102</v>
      </c>
      <c r="F36">
        <v>469.63604736328102</v>
      </c>
      <c r="G36">
        <v>467.02694702148398</v>
      </c>
      <c r="I36" s="7">
        <f t="shared" si="0"/>
        <v>234.25158691406295</v>
      </c>
      <c r="J36" s="7">
        <f t="shared" si="0"/>
        <v>95.243377685547046</v>
      </c>
      <c r="K36" s="7">
        <f t="shared" si="1"/>
        <v>167.58122253418003</v>
      </c>
      <c r="L36" s="8">
        <f t="shared" si="2"/>
        <v>1.7595052444219446</v>
      </c>
      <c r="M36" s="8">
        <f t="shared" si="5"/>
        <v>1.9554204133542887</v>
      </c>
      <c r="P36" s="6">
        <f t="shared" si="4"/>
        <v>-3.2394574625052539</v>
      </c>
    </row>
    <row r="37" spans="1:16" x14ac:dyDescent="0.15">
      <c r="A37" s="6">
        <v>18</v>
      </c>
      <c r="B37" s="6">
        <v>35</v>
      </c>
      <c r="D37">
        <v>706.8994140625</v>
      </c>
      <c r="E37">
        <v>564.41418457031295</v>
      </c>
      <c r="F37">
        <v>468.62188720703102</v>
      </c>
      <c r="G37">
        <v>466.04315185546898</v>
      </c>
      <c r="I37" s="7">
        <f t="shared" si="0"/>
        <v>238.27752685546898</v>
      </c>
      <c r="J37" s="7">
        <f t="shared" si="0"/>
        <v>98.371032714843977</v>
      </c>
      <c r="K37" s="7">
        <f t="shared" si="1"/>
        <v>169.4178039550782</v>
      </c>
      <c r="L37" s="8">
        <f t="shared" si="2"/>
        <v>1.7222326459272133</v>
      </c>
      <c r="M37" s="8">
        <f t="shared" si="5"/>
        <v>1.9237453911147673</v>
      </c>
      <c r="P37" s="6">
        <f t="shared" si="4"/>
        <v>-4.8068402697276937</v>
      </c>
    </row>
    <row r="38" spans="1:16" x14ac:dyDescent="0.15">
      <c r="A38" s="6">
        <v>18.5</v>
      </c>
      <c r="B38" s="6">
        <v>36</v>
      </c>
      <c r="D38">
        <v>714.664794921875</v>
      </c>
      <c r="E38">
        <v>569.07098388671898</v>
      </c>
      <c r="F38">
        <v>469.2783203125</v>
      </c>
      <c r="G38">
        <v>466.66677856445301</v>
      </c>
      <c r="I38" s="7">
        <f t="shared" si="0"/>
        <v>245.386474609375</v>
      </c>
      <c r="J38" s="7">
        <f t="shared" si="0"/>
        <v>102.40420532226597</v>
      </c>
      <c r="K38" s="7">
        <f t="shared" si="1"/>
        <v>173.70353088378883</v>
      </c>
      <c r="L38" s="8">
        <f t="shared" si="2"/>
        <v>1.6962538827106166</v>
      </c>
      <c r="M38" s="8">
        <f t="shared" si="5"/>
        <v>1.9033642041533805</v>
      </c>
      <c r="P38" s="6">
        <f t="shared" si="4"/>
        <v>-5.8153674869305707</v>
      </c>
    </row>
    <row r="39" spans="1:16" x14ac:dyDescent="0.15">
      <c r="A39" s="6">
        <v>19</v>
      </c>
      <c r="B39" s="6">
        <v>37</v>
      </c>
      <c r="D39">
        <v>716.85095214843795</v>
      </c>
      <c r="E39">
        <v>568.44146728515602</v>
      </c>
      <c r="F39">
        <v>468.29800415039102</v>
      </c>
      <c r="G39">
        <v>465.55178833007801</v>
      </c>
      <c r="I39" s="7">
        <f t="shared" si="0"/>
        <v>248.55294799804693</v>
      </c>
      <c r="J39" s="7">
        <f t="shared" si="0"/>
        <v>102.88967895507801</v>
      </c>
      <c r="K39" s="7">
        <f t="shared" si="1"/>
        <v>176.53017272949234</v>
      </c>
      <c r="L39" s="8">
        <f t="shared" si="2"/>
        <v>1.715722845306632</v>
      </c>
      <c r="M39" s="8">
        <f t="shared" si="5"/>
        <v>1.9284307430046057</v>
      </c>
      <c r="P39" s="6">
        <f t="shared" si="4"/>
        <v>-4.574993865883437</v>
      </c>
    </row>
    <row r="40" spans="1:16" x14ac:dyDescent="0.15">
      <c r="A40" s="6">
        <v>19.5</v>
      </c>
      <c r="B40" s="6">
        <v>38</v>
      </c>
      <c r="D40">
        <v>706.89093017578102</v>
      </c>
      <c r="E40">
        <v>563.638916015625</v>
      </c>
      <c r="F40">
        <v>468.85980224609398</v>
      </c>
      <c r="G40">
        <v>466.217529296875</v>
      </c>
      <c r="I40" s="7">
        <f t="shared" si="0"/>
        <v>238.03112792968705</v>
      </c>
      <c r="J40" s="7">
        <f t="shared" si="0"/>
        <v>97.42138671875</v>
      </c>
      <c r="K40" s="7">
        <f t="shared" si="1"/>
        <v>169.83615722656205</v>
      </c>
      <c r="L40" s="8">
        <f t="shared" si="2"/>
        <v>1.7433149223883393</v>
      </c>
      <c r="M40" s="8">
        <f t="shared" si="5"/>
        <v>1.9616203963415229</v>
      </c>
      <c r="P40" s="6">
        <f t="shared" si="4"/>
        <v>-2.9326622007441627</v>
      </c>
    </row>
    <row r="41" spans="1:16" x14ac:dyDescent="0.15">
      <c r="A41" s="6">
        <v>20</v>
      </c>
      <c r="B41" s="6">
        <v>39</v>
      </c>
      <c r="D41">
        <v>708.73297119140602</v>
      </c>
      <c r="E41">
        <v>563.85046386718795</v>
      </c>
      <c r="F41">
        <v>469.02624511718801</v>
      </c>
      <c r="G41">
        <v>466.42575073242199</v>
      </c>
      <c r="I41" s="7">
        <f t="shared" si="0"/>
        <v>239.70672607421801</v>
      </c>
      <c r="J41" s="7">
        <f t="shared" si="0"/>
        <v>97.424713134765966</v>
      </c>
      <c r="K41" s="7">
        <f t="shared" si="1"/>
        <v>171.50942687988186</v>
      </c>
      <c r="L41" s="8">
        <f t="shared" si="2"/>
        <v>1.7604304017055277</v>
      </c>
      <c r="M41" s="8">
        <f t="shared" si="5"/>
        <v>1.9843334519139211</v>
      </c>
      <c r="P41" s="6">
        <f t="shared" si="4"/>
        <v>-1.8087465635438826</v>
      </c>
    </row>
    <row r="42" spans="1:16" x14ac:dyDescent="0.15">
      <c r="A42" s="6">
        <v>20.5</v>
      </c>
      <c r="B42" s="6">
        <v>40</v>
      </c>
      <c r="D42">
        <v>710.64361572265602</v>
      </c>
      <c r="E42">
        <v>563.58111572265602</v>
      </c>
      <c r="F42">
        <v>468.24206542968801</v>
      </c>
      <c r="G42">
        <v>465.64364624023398</v>
      </c>
      <c r="I42" s="7">
        <f t="shared" si="0"/>
        <v>242.40155029296801</v>
      </c>
      <c r="J42" s="7">
        <f t="shared" si="0"/>
        <v>97.937469482422046</v>
      </c>
      <c r="K42" s="7">
        <f t="shared" si="1"/>
        <v>173.84532165527258</v>
      </c>
      <c r="L42" s="8">
        <f t="shared" si="2"/>
        <v>1.7750644628047552</v>
      </c>
      <c r="M42" s="8">
        <f t="shared" si="5"/>
        <v>2.0045650892683584</v>
      </c>
      <c r="P42" s="6">
        <f t="shared" si="4"/>
        <v>-0.80761954581006834</v>
      </c>
    </row>
    <row r="43" spans="1:16" x14ac:dyDescent="0.15">
      <c r="A43" s="6">
        <v>21</v>
      </c>
      <c r="B43" s="6">
        <v>41</v>
      </c>
      <c r="D43">
        <v>711.55853271484398</v>
      </c>
      <c r="E43">
        <v>561.993896484375</v>
      </c>
      <c r="F43">
        <v>468.47857666015602</v>
      </c>
      <c r="G43">
        <v>465.796630859375</v>
      </c>
      <c r="I43" s="7">
        <f t="shared" si="0"/>
        <v>243.07995605468795</v>
      </c>
      <c r="J43" s="7">
        <f t="shared" si="0"/>
        <v>96.197265625</v>
      </c>
      <c r="K43" s="7">
        <f t="shared" si="1"/>
        <v>175.74187011718794</v>
      </c>
      <c r="L43" s="8">
        <f t="shared" si="2"/>
        <v>1.8268904939800668</v>
      </c>
      <c r="M43" s="8">
        <f t="shared" si="5"/>
        <v>2.0619886966988799</v>
      </c>
      <c r="P43" s="6">
        <f t="shared" si="4"/>
        <v>2.0338867468986881</v>
      </c>
    </row>
    <row r="44" spans="1:16" x14ac:dyDescent="0.15">
      <c r="A44" s="6">
        <v>21.5</v>
      </c>
      <c r="B44" s="6">
        <v>42</v>
      </c>
      <c r="D44">
        <v>712.97229003906295</v>
      </c>
      <c r="E44">
        <v>560.29241943359398</v>
      </c>
      <c r="F44">
        <v>468.12533569335898</v>
      </c>
      <c r="G44">
        <v>465.77142333984398</v>
      </c>
      <c r="I44" s="7">
        <f t="shared" si="0"/>
        <v>244.84695434570398</v>
      </c>
      <c r="J44" s="7">
        <f t="shared" si="0"/>
        <v>94.52099609375</v>
      </c>
      <c r="K44" s="7">
        <f t="shared" si="1"/>
        <v>178.68225708007898</v>
      </c>
      <c r="L44" s="8">
        <f t="shared" si="2"/>
        <v>1.8903975250414651</v>
      </c>
      <c r="M44" s="8">
        <f t="shared" si="5"/>
        <v>2.1310933040154878</v>
      </c>
      <c r="P44" s="6">
        <f t="shared" si="4"/>
        <v>5.4534067898164444</v>
      </c>
    </row>
    <row r="45" spans="1:16" x14ac:dyDescent="0.15">
      <c r="A45" s="6">
        <v>22</v>
      </c>
      <c r="B45" s="6">
        <v>43</v>
      </c>
      <c r="D45">
        <v>717.54632568359398</v>
      </c>
      <c r="E45">
        <v>560.06726074218795</v>
      </c>
      <c r="F45">
        <v>468.73550415039102</v>
      </c>
      <c r="G45">
        <v>466.01312255859398</v>
      </c>
      <c r="I45" s="7">
        <f t="shared" si="0"/>
        <v>248.81082153320295</v>
      </c>
      <c r="J45" s="7">
        <f t="shared" si="0"/>
        <v>94.054138183593977</v>
      </c>
      <c r="K45" s="7">
        <f t="shared" si="1"/>
        <v>182.97292480468718</v>
      </c>
      <c r="L45" s="8">
        <f t="shared" si="2"/>
        <v>1.9454000465936272</v>
      </c>
      <c r="M45" s="8">
        <f t="shared" si="5"/>
        <v>2.1916934018228598</v>
      </c>
      <c r="P45" s="6">
        <f t="shared" si="4"/>
        <v>8.4520961261970999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718.89093017578102</v>
      </c>
      <c r="E46">
        <v>559.79736328125</v>
      </c>
      <c r="F46">
        <v>470.03039550781301</v>
      </c>
      <c r="G46">
        <v>467.26968383789102</v>
      </c>
      <c r="I46" s="7">
        <f t="shared" si="0"/>
        <v>248.86053466796801</v>
      </c>
      <c r="J46" s="7">
        <f t="shared" si="0"/>
        <v>92.527679443358977</v>
      </c>
      <c r="K46" s="7">
        <f t="shared" si="1"/>
        <v>184.09115905761672</v>
      </c>
      <c r="L46" s="8">
        <f t="shared" si="2"/>
        <v>1.9895793363142598</v>
      </c>
      <c r="M46" s="8">
        <f t="shared" si="5"/>
        <v>2.2414702677987024</v>
      </c>
      <c r="P46" s="6">
        <f t="shared" si="4"/>
        <v>10.915216857036089</v>
      </c>
    </row>
    <row r="47" spans="1:16" x14ac:dyDescent="0.15">
      <c r="A47" s="6">
        <v>23</v>
      </c>
      <c r="B47" s="6">
        <v>45</v>
      </c>
      <c r="D47">
        <v>719.752685546875</v>
      </c>
      <c r="E47">
        <v>557.86553955078102</v>
      </c>
      <c r="F47">
        <v>468.06283569335898</v>
      </c>
      <c r="G47">
        <v>465.24066162109398</v>
      </c>
      <c r="I47" s="7">
        <f t="shared" si="0"/>
        <v>251.68984985351602</v>
      </c>
      <c r="J47" s="7">
        <f t="shared" si="0"/>
        <v>92.624877929687045</v>
      </c>
      <c r="K47" s="7">
        <f t="shared" si="1"/>
        <v>186.8524353027351</v>
      </c>
      <c r="L47" s="8">
        <f t="shared" si="2"/>
        <v>2.0173029047830715</v>
      </c>
      <c r="M47" s="8">
        <f t="shared" si="5"/>
        <v>2.274791412522724</v>
      </c>
      <c r="P47" s="6">
        <f t="shared" si="4"/>
        <v>12.564055142372402</v>
      </c>
    </row>
    <row r="48" spans="1:16" x14ac:dyDescent="0.15">
      <c r="A48" s="6">
        <v>23.5</v>
      </c>
      <c r="B48" s="6">
        <v>46</v>
      </c>
      <c r="D48">
        <v>723.069091796875</v>
      </c>
      <c r="E48">
        <v>558.60791015625</v>
      </c>
      <c r="F48">
        <v>469.43405151367199</v>
      </c>
      <c r="G48">
        <v>466.43197631835898</v>
      </c>
      <c r="I48" s="7">
        <f t="shared" si="0"/>
        <v>253.63504028320301</v>
      </c>
      <c r="J48" s="7">
        <f t="shared" si="0"/>
        <v>92.175933837891023</v>
      </c>
      <c r="K48" s="7">
        <f t="shared" si="1"/>
        <v>189.11188659667931</v>
      </c>
      <c r="L48" s="8">
        <f t="shared" si="2"/>
        <v>2.0516405825545383</v>
      </c>
      <c r="M48" s="8">
        <f t="shared" si="5"/>
        <v>2.3147266665494004</v>
      </c>
      <c r="P48" s="6">
        <f t="shared" si="4"/>
        <v>14.540181002368607</v>
      </c>
    </row>
    <row r="49" spans="1:22" x14ac:dyDescent="0.15">
      <c r="A49" s="6">
        <v>24</v>
      </c>
      <c r="B49" s="6">
        <v>47</v>
      </c>
      <c r="D49">
        <v>723.71038818359398</v>
      </c>
      <c r="E49">
        <v>556.61730957031295</v>
      </c>
      <c r="F49">
        <v>467.94476318359398</v>
      </c>
      <c r="G49">
        <v>465.25793457031301</v>
      </c>
      <c r="I49" s="7">
        <f t="shared" si="0"/>
        <v>255.765625</v>
      </c>
      <c r="J49" s="7">
        <f t="shared" si="0"/>
        <v>91.359374999999943</v>
      </c>
      <c r="K49" s="7">
        <f t="shared" si="1"/>
        <v>191.81406250000003</v>
      </c>
      <c r="L49" s="8">
        <f t="shared" si="2"/>
        <v>2.0995553275183871</v>
      </c>
      <c r="M49" s="8">
        <f t="shared" si="5"/>
        <v>2.3682389877684593</v>
      </c>
      <c r="P49" s="6">
        <f t="shared" si="4"/>
        <v>17.188144170920584</v>
      </c>
    </row>
    <row r="50" spans="1:22" x14ac:dyDescent="0.15">
      <c r="A50" s="6">
        <v>24.5</v>
      </c>
      <c r="B50" s="6">
        <v>48</v>
      </c>
      <c r="D50">
        <v>720.36248779296898</v>
      </c>
      <c r="E50">
        <v>555.690673828125</v>
      </c>
      <c r="F50">
        <v>469.81698608398398</v>
      </c>
      <c r="G50">
        <v>467.15124511718801</v>
      </c>
      <c r="I50" s="7">
        <f t="shared" si="0"/>
        <v>250.545501708985</v>
      </c>
      <c r="J50" s="7">
        <f t="shared" si="0"/>
        <v>88.539428710936988</v>
      </c>
      <c r="K50" s="7">
        <f t="shared" si="1"/>
        <v>188.56790161132912</v>
      </c>
      <c r="L50" s="8">
        <f t="shared" si="2"/>
        <v>2.1297618965553133</v>
      </c>
      <c r="M50" s="8">
        <f t="shared" si="5"/>
        <v>2.4040431330605951</v>
      </c>
      <c r="P50" s="6">
        <f t="shared" si="4"/>
        <v>18.959849375539747</v>
      </c>
    </row>
    <row r="51" spans="1:22" x14ac:dyDescent="0.15">
      <c r="A51" s="6">
        <v>25</v>
      </c>
      <c r="B51" s="6">
        <v>49</v>
      </c>
      <c r="D51">
        <v>723.42315673828102</v>
      </c>
      <c r="E51">
        <v>554.67041015625</v>
      </c>
      <c r="F51">
        <v>468.79315185546898</v>
      </c>
      <c r="G51">
        <v>466.056640625</v>
      </c>
      <c r="I51" s="7">
        <f t="shared" si="0"/>
        <v>254.63000488281205</v>
      </c>
      <c r="J51" s="7">
        <f t="shared" si="0"/>
        <v>88.61376953125</v>
      </c>
      <c r="K51" s="7">
        <f t="shared" si="1"/>
        <v>192.60036621093704</v>
      </c>
      <c r="L51" s="8">
        <f t="shared" si="2"/>
        <v>2.1734812459706472</v>
      </c>
      <c r="M51" s="8">
        <f t="shared" si="5"/>
        <v>2.453360058731139</v>
      </c>
      <c r="P51" s="6">
        <f t="shared" si="4"/>
        <v>21.40021076870811</v>
      </c>
    </row>
    <row r="52" spans="1:22" x14ac:dyDescent="0.15">
      <c r="A52" s="6">
        <v>25.5</v>
      </c>
      <c r="B52" s="6">
        <v>50</v>
      </c>
      <c r="D52">
        <v>720.791259765625</v>
      </c>
      <c r="E52">
        <v>554.45275878906295</v>
      </c>
      <c r="F52">
        <v>469.10498046875</v>
      </c>
      <c r="G52">
        <v>466.163330078125</v>
      </c>
      <c r="I52" s="7">
        <f t="shared" si="0"/>
        <v>251.686279296875</v>
      </c>
      <c r="J52" s="7">
        <f t="shared" si="0"/>
        <v>88.289428710937955</v>
      </c>
      <c r="K52" s="7">
        <f t="shared" si="1"/>
        <v>189.88367919921842</v>
      </c>
      <c r="L52" s="8">
        <f t="shared" si="2"/>
        <v>2.1506955246126109</v>
      </c>
      <c r="M52" s="8">
        <f t="shared" si="5"/>
        <v>2.4361719136283124</v>
      </c>
      <c r="P52" s="6">
        <f t="shared" si="4"/>
        <v>20.549685616160591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720.93603515625</v>
      </c>
      <c r="E53">
        <v>553.30889892578102</v>
      </c>
      <c r="F53">
        <v>468.80905151367199</v>
      </c>
      <c r="G53">
        <v>466.22756958007801</v>
      </c>
      <c r="I53" s="7">
        <f t="shared" si="0"/>
        <v>252.12698364257801</v>
      </c>
      <c r="J53" s="7">
        <f t="shared" si="0"/>
        <v>87.081329345703011</v>
      </c>
      <c r="K53" s="7">
        <f t="shared" si="1"/>
        <v>191.1700531005859</v>
      </c>
      <c r="L53" s="8">
        <f t="shared" si="2"/>
        <v>2.1953047172909184</v>
      </c>
      <c r="M53" s="8">
        <f t="shared" si="5"/>
        <v>2.4863786825618299</v>
      </c>
      <c r="P53" s="6">
        <f t="shared" si="4"/>
        <v>23.034079339313156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720.72589111328102</v>
      </c>
      <c r="E54">
        <v>553.13116455078102</v>
      </c>
      <c r="F54">
        <v>469.36117553710898</v>
      </c>
      <c r="G54">
        <v>466.72790527343801</v>
      </c>
      <c r="I54" s="7">
        <f t="shared" si="0"/>
        <v>251.36471557617205</v>
      </c>
      <c r="J54" s="7">
        <f t="shared" si="0"/>
        <v>86.403259277343011</v>
      </c>
      <c r="K54" s="7">
        <f t="shared" si="1"/>
        <v>190.88243408203195</v>
      </c>
      <c r="L54" s="8">
        <f t="shared" si="2"/>
        <v>2.2092040934396309</v>
      </c>
      <c r="M54" s="8">
        <f t="shared" si="5"/>
        <v>2.5058756349657521</v>
      </c>
      <c r="P54" s="6">
        <f t="shared" si="4"/>
        <v>23.998851763466742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718.73486328125</v>
      </c>
      <c r="E55">
        <v>551.11846923828102</v>
      </c>
      <c r="F55">
        <v>469.02899169921898</v>
      </c>
      <c r="G55">
        <v>466.39501953125</v>
      </c>
      <c r="I55" s="7">
        <f t="shared" si="0"/>
        <v>249.70587158203102</v>
      </c>
      <c r="J55" s="7">
        <f t="shared" si="0"/>
        <v>84.723449707031023</v>
      </c>
      <c r="K55" s="7">
        <f t="shared" si="1"/>
        <v>190.3994567871093</v>
      </c>
      <c r="L55" s="8">
        <f t="shared" si="2"/>
        <v>2.2473052908669326</v>
      </c>
      <c r="M55" s="8">
        <f t="shared" si="5"/>
        <v>2.5495744086482639</v>
      </c>
      <c r="P55" s="6">
        <f t="shared" si="4"/>
        <v>26.161208779311671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718.48516845703102</v>
      </c>
      <c r="E56">
        <v>550.40338134765602</v>
      </c>
      <c r="F56">
        <v>468.49343872070301</v>
      </c>
      <c r="G56">
        <v>465.87362670898398</v>
      </c>
      <c r="I56" s="7">
        <f t="shared" si="0"/>
        <v>249.99172973632801</v>
      </c>
      <c r="J56" s="7">
        <f t="shared" si="0"/>
        <v>84.529754638672046</v>
      </c>
      <c r="K56" s="7">
        <f t="shared" si="1"/>
        <v>190.82090148925758</v>
      </c>
      <c r="L56" s="8">
        <f t="shared" si="2"/>
        <v>2.2574406172706163</v>
      </c>
      <c r="M56" s="8">
        <f t="shared" si="5"/>
        <v>2.5653073113071572</v>
      </c>
      <c r="P56" s="6">
        <f t="shared" si="4"/>
        <v>26.939723817084417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716.68688964843795</v>
      </c>
      <c r="E57">
        <v>549.17205810546898</v>
      </c>
      <c r="F57">
        <v>468.322509765625</v>
      </c>
      <c r="G57">
        <v>465.71096801757801</v>
      </c>
      <c r="I57" s="7">
        <f t="shared" si="0"/>
        <v>248.36437988281295</v>
      </c>
      <c r="J57" s="7">
        <f t="shared" si="0"/>
        <v>83.461090087890966</v>
      </c>
      <c r="K57" s="7">
        <f t="shared" si="1"/>
        <v>189.94161682128927</v>
      </c>
      <c r="L57" s="8">
        <f t="shared" si="2"/>
        <v>2.2758104000470891</v>
      </c>
      <c r="M57" s="8">
        <f t="shared" si="5"/>
        <v>2.5892746703388401</v>
      </c>
      <c r="P57" s="6">
        <f t="shared" si="4"/>
        <v>28.125706456550898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717.07946777343795</v>
      </c>
      <c r="E58">
        <v>549.58532714843795</v>
      </c>
      <c r="F58">
        <v>469.11325073242199</v>
      </c>
      <c r="G58">
        <v>466.66574096679699</v>
      </c>
      <c r="I58" s="7">
        <f t="shared" si="0"/>
        <v>247.96621704101597</v>
      </c>
      <c r="J58" s="7">
        <f t="shared" si="0"/>
        <v>82.919586181640966</v>
      </c>
      <c r="K58" s="7">
        <f t="shared" si="1"/>
        <v>189.92250671386728</v>
      </c>
      <c r="L58" s="8">
        <f t="shared" si="2"/>
        <v>2.2904420470433751</v>
      </c>
      <c r="M58" s="8">
        <f t="shared" si="5"/>
        <v>2.6095038935903356</v>
      </c>
      <c r="P58" s="6">
        <f t="shared" si="4"/>
        <v>29.126714016643383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714.02349853515602</v>
      </c>
      <c r="E59">
        <v>549.91680908203102</v>
      </c>
      <c r="F59">
        <v>468.95718383789102</v>
      </c>
      <c r="G59">
        <v>466.33737182617199</v>
      </c>
      <c r="I59" s="7">
        <f t="shared" si="0"/>
        <v>245.066314697265</v>
      </c>
      <c r="J59" s="7">
        <f t="shared" si="0"/>
        <v>83.579437255859034</v>
      </c>
      <c r="K59" s="7">
        <f t="shared" si="1"/>
        <v>186.56070861816369</v>
      </c>
      <c r="L59" s="8">
        <f t="shared" si="2"/>
        <v>2.2321364529776795</v>
      </c>
      <c r="M59" s="8">
        <f t="shared" si="5"/>
        <v>2.5567958757798497</v>
      </c>
      <c r="P59" s="6">
        <f t="shared" si="4"/>
        <v>26.518550388715401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711.4296875</v>
      </c>
      <c r="E60">
        <v>548.54962158203102</v>
      </c>
      <c r="F60">
        <v>468.87188720703102</v>
      </c>
      <c r="G60">
        <v>466.26727294921898</v>
      </c>
      <c r="I60" s="7">
        <f t="shared" si="0"/>
        <v>242.55780029296898</v>
      </c>
      <c r="J60" s="7">
        <f t="shared" si="0"/>
        <v>82.282348632812045</v>
      </c>
      <c r="K60" s="7">
        <f t="shared" si="1"/>
        <v>184.96015625000055</v>
      </c>
      <c r="L60" s="8">
        <f t="shared" si="2"/>
        <v>2.2478716191657573</v>
      </c>
      <c r="M60" s="8">
        <f t="shared" si="5"/>
        <v>2.5781286182231375</v>
      </c>
      <c r="P60" s="6">
        <f t="shared" si="4"/>
        <v>27.574163656597957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708.32580566406295</v>
      </c>
      <c r="E61">
        <v>547.8984375</v>
      </c>
      <c r="F61">
        <v>468.27346801757801</v>
      </c>
      <c r="G61">
        <v>465.62051391601602</v>
      </c>
      <c r="I61" s="7">
        <f t="shared" si="0"/>
        <v>240.05233764648494</v>
      </c>
      <c r="J61" s="7">
        <f t="shared" si="0"/>
        <v>82.277923583983977</v>
      </c>
      <c r="K61" s="7">
        <f t="shared" si="1"/>
        <v>182.45779113769618</v>
      </c>
      <c r="L61" s="8">
        <f t="shared" si="2"/>
        <v>2.2175789469389695</v>
      </c>
      <c r="M61" s="8">
        <f t="shared" si="5"/>
        <v>2.5534335222515594</v>
      </c>
      <c r="P61" s="6">
        <f t="shared" si="4"/>
        <v>26.352170233645761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708.31640625</v>
      </c>
      <c r="E62">
        <v>548.082763671875</v>
      </c>
      <c r="F62">
        <v>468.75241088867199</v>
      </c>
      <c r="G62">
        <v>466.239990234375</v>
      </c>
      <c r="I62" s="7">
        <f t="shared" si="0"/>
        <v>239.56399536132801</v>
      </c>
      <c r="J62" s="7">
        <f t="shared" si="0"/>
        <v>81.8427734375</v>
      </c>
      <c r="K62" s="7">
        <f t="shared" si="1"/>
        <v>182.27405395507802</v>
      </c>
      <c r="L62" s="8">
        <f t="shared" si="2"/>
        <v>2.2271245987805299</v>
      </c>
      <c r="M62" s="8">
        <f t="shared" si="5"/>
        <v>2.5685767503483299</v>
      </c>
      <c r="P62" s="6">
        <f t="shared" si="4"/>
        <v>27.101506262054638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707.52795410156295</v>
      </c>
      <c r="E63">
        <v>548.79455566406295</v>
      </c>
      <c r="F63">
        <v>469.90365600585898</v>
      </c>
      <c r="G63">
        <v>467.18887329101602</v>
      </c>
      <c r="I63" s="7">
        <f t="shared" si="0"/>
        <v>237.62429809570398</v>
      </c>
      <c r="J63" s="7">
        <f t="shared" si="0"/>
        <v>81.605682373046932</v>
      </c>
      <c r="K63" s="7">
        <f t="shared" si="1"/>
        <v>180.50032043457114</v>
      </c>
      <c r="L63" s="8">
        <f t="shared" si="2"/>
        <v>2.2118597037084213</v>
      </c>
      <c r="M63" s="8">
        <f t="shared" si="5"/>
        <v>2.5589094315314309</v>
      </c>
      <c r="P63" s="6">
        <f t="shared" si="4"/>
        <v>26.623135980544955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705.32489013671898</v>
      </c>
      <c r="E64">
        <v>547.94171142578102</v>
      </c>
      <c r="F64">
        <v>468.26898193359398</v>
      </c>
      <c r="G64">
        <v>465.78936767578102</v>
      </c>
      <c r="I64" s="7">
        <f t="shared" si="0"/>
        <v>237.055908203125</v>
      </c>
      <c r="J64" s="7">
        <f t="shared" si="0"/>
        <v>82.15234375</v>
      </c>
      <c r="K64" s="7">
        <f t="shared" si="1"/>
        <v>179.54926757812501</v>
      </c>
      <c r="L64" s="8">
        <f t="shared" si="2"/>
        <v>2.1855647615424849</v>
      </c>
      <c r="M64" s="8">
        <f t="shared" si="5"/>
        <v>2.5382120656207046</v>
      </c>
      <c r="P64" s="6">
        <f t="shared" si="4"/>
        <v>25.598963203713005</v>
      </c>
      <c r="R64" s="29"/>
      <c r="S64" s="29"/>
      <c r="T64" s="29"/>
      <c r="U64" s="18">
        <v>12.5</v>
      </c>
      <c r="V64" s="20">
        <f t="shared" ref="V64:V83" si="6">L26</f>
        <v>1.8337854478623108</v>
      </c>
    </row>
    <row r="65" spans="1:22" x14ac:dyDescent="0.15">
      <c r="A65" s="6">
        <v>32</v>
      </c>
      <c r="B65" s="6">
        <v>63</v>
      </c>
      <c r="D65">
        <v>705.25811767578102</v>
      </c>
      <c r="E65">
        <v>548.80487060546898</v>
      </c>
      <c r="F65">
        <v>468.818359375</v>
      </c>
      <c r="G65">
        <v>466.25378417968801</v>
      </c>
      <c r="I65" s="7">
        <f t="shared" si="0"/>
        <v>236.43975830078102</v>
      </c>
      <c r="J65" s="7">
        <f t="shared" si="0"/>
        <v>82.551086425780966</v>
      </c>
      <c r="K65" s="7">
        <f t="shared" si="1"/>
        <v>178.65399780273435</v>
      </c>
      <c r="L65" s="8">
        <f t="shared" si="2"/>
        <v>2.1641628903740284</v>
      </c>
      <c r="M65" s="8">
        <f t="shared" si="5"/>
        <v>2.5224077707074577</v>
      </c>
      <c r="P65" s="6">
        <f t="shared" si="4"/>
        <v>24.816915445704222</v>
      </c>
      <c r="U65" s="18">
        <v>13</v>
      </c>
      <c r="V65" s="20">
        <f t="shared" si="6"/>
        <v>1.8597851836361312</v>
      </c>
    </row>
    <row r="66" spans="1:22" x14ac:dyDescent="0.15">
      <c r="A66" s="6">
        <v>32.5</v>
      </c>
      <c r="B66" s="6">
        <v>64</v>
      </c>
      <c r="D66">
        <v>704.35729980468795</v>
      </c>
      <c r="E66">
        <v>547.81994628906295</v>
      </c>
      <c r="F66">
        <v>469.11947631835898</v>
      </c>
      <c r="G66">
        <v>466.54315185546898</v>
      </c>
      <c r="I66" s="7">
        <f t="shared" ref="I66:J129" si="7">D66-F66</f>
        <v>235.23782348632898</v>
      </c>
      <c r="J66" s="7">
        <f t="shared" si="7"/>
        <v>81.276794433593977</v>
      </c>
      <c r="K66" s="7">
        <f t="shared" ref="K66:K129" si="8">I66-0.7*J66</f>
        <v>178.34406738281319</v>
      </c>
      <c r="L66" s="8">
        <f t="shared" ref="L66:L129" si="9">K66/J66</f>
        <v>2.1942802816679321</v>
      </c>
      <c r="M66" s="8">
        <f t="shared" si="5"/>
        <v>2.5581227382565714</v>
      </c>
      <c r="P66" s="6">
        <f t="shared" si="4"/>
        <v>26.584207846438268</v>
      </c>
      <c r="U66" s="18">
        <v>13.5</v>
      </c>
      <c r="V66" s="20">
        <f t="shared" si="6"/>
        <v>1.8411181287243916</v>
      </c>
    </row>
    <row r="67" spans="1:22" x14ac:dyDescent="0.15">
      <c r="A67" s="6">
        <v>33</v>
      </c>
      <c r="B67" s="6">
        <v>65</v>
      </c>
      <c r="D67">
        <v>704.25671386718795</v>
      </c>
      <c r="E67">
        <v>548.20355224609398</v>
      </c>
      <c r="F67">
        <v>469.38778686523398</v>
      </c>
      <c r="G67">
        <v>466.30419921875</v>
      </c>
      <c r="I67" s="7">
        <f t="shared" si="7"/>
        <v>234.86892700195398</v>
      </c>
      <c r="J67" s="7">
        <f t="shared" si="7"/>
        <v>81.899353027343977</v>
      </c>
      <c r="K67" s="7">
        <f t="shared" si="8"/>
        <v>177.53937988281319</v>
      </c>
      <c r="L67" s="8">
        <f t="shared" si="9"/>
        <v>2.1677751205621565</v>
      </c>
      <c r="M67" s="8">
        <f t="shared" si="5"/>
        <v>2.5372151534060055</v>
      </c>
      <c r="P67" s="6">
        <f t="shared" si="4"/>
        <v>25.549632754824486</v>
      </c>
      <c r="U67" s="18">
        <v>14</v>
      </c>
      <c r="V67" s="20">
        <f t="shared" si="6"/>
        <v>1.8241555888372707</v>
      </c>
    </row>
    <row r="68" spans="1:22" x14ac:dyDescent="0.15">
      <c r="A68" s="6">
        <v>33.5</v>
      </c>
      <c r="B68" s="6">
        <v>66</v>
      </c>
      <c r="D68">
        <v>702.68078613281295</v>
      </c>
      <c r="E68">
        <v>548.63421630859398</v>
      </c>
      <c r="F68">
        <v>469.44854736328102</v>
      </c>
      <c r="G68">
        <v>466.93957519531301</v>
      </c>
      <c r="I68" s="7">
        <f t="shared" si="7"/>
        <v>233.23223876953193</v>
      </c>
      <c r="J68" s="7">
        <f t="shared" si="7"/>
        <v>81.694641113280966</v>
      </c>
      <c r="K68" s="7">
        <f t="shared" si="8"/>
        <v>176.04598999023526</v>
      </c>
      <c r="L68" s="8">
        <f t="shared" si="9"/>
        <v>2.1549270257044526</v>
      </c>
      <c r="M68" s="8">
        <f t="shared" si="5"/>
        <v>2.5299646348035116</v>
      </c>
      <c r="P68" s="6">
        <f t="shared" si="4"/>
        <v>25.190853584440333</v>
      </c>
      <c r="U68" s="18">
        <v>14.5</v>
      </c>
      <c r="V68" s="20">
        <f t="shared" si="6"/>
        <v>1.8294015399295154</v>
      </c>
    </row>
    <row r="69" spans="1:22" x14ac:dyDescent="0.15">
      <c r="A69" s="6">
        <v>34</v>
      </c>
      <c r="B69" s="6">
        <v>67</v>
      </c>
      <c r="D69">
        <v>698.87353515625</v>
      </c>
      <c r="E69">
        <v>546.40899658203102</v>
      </c>
      <c r="F69">
        <v>468.63674926757801</v>
      </c>
      <c r="G69">
        <v>466.29351806640602</v>
      </c>
      <c r="I69" s="7">
        <f t="shared" si="7"/>
        <v>230.23678588867199</v>
      </c>
      <c r="J69" s="7">
        <f t="shared" si="7"/>
        <v>80.115478515625</v>
      </c>
      <c r="K69" s="7">
        <f t="shared" si="8"/>
        <v>174.15595092773449</v>
      </c>
      <c r="L69" s="8">
        <f t="shared" si="9"/>
        <v>2.1738115299875376</v>
      </c>
      <c r="M69" s="8">
        <f t="shared" si="5"/>
        <v>2.5544467153418062</v>
      </c>
      <c r="P69" s="6">
        <f t="shared" si="4"/>
        <v>26.402306313047401</v>
      </c>
      <c r="U69" s="18">
        <v>15</v>
      </c>
      <c r="V69" s="20">
        <f t="shared" si="6"/>
        <v>1.8169404803743261</v>
      </c>
    </row>
    <row r="70" spans="1:22" x14ac:dyDescent="0.15">
      <c r="A70" s="6">
        <v>34.5</v>
      </c>
      <c r="B70" s="6">
        <v>68</v>
      </c>
      <c r="D70">
        <v>698.28253173828102</v>
      </c>
      <c r="E70">
        <v>548.0126953125</v>
      </c>
      <c r="F70">
        <v>468.34909057617199</v>
      </c>
      <c r="G70">
        <v>465.725830078125</v>
      </c>
      <c r="I70" s="7">
        <f t="shared" si="7"/>
        <v>229.93344116210903</v>
      </c>
      <c r="J70" s="7">
        <f t="shared" si="7"/>
        <v>82.286865234375</v>
      </c>
      <c r="K70" s="7">
        <f t="shared" si="8"/>
        <v>172.33263549804653</v>
      </c>
      <c r="L70" s="8">
        <f t="shared" si="9"/>
        <v>2.094290929751633</v>
      </c>
      <c r="M70" s="8">
        <f t="shared" si="5"/>
        <v>2.4805236913611117</v>
      </c>
      <c r="P70" s="6">
        <f t="shared" ref="P70:P133" si="10">(M70-$O$2)/$O$2*100</f>
        <v>22.744355389790748</v>
      </c>
      <c r="U70" s="18">
        <v>15.5</v>
      </c>
      <c r="V70" s="20">
        <f t="shared" si="6"/>
        <v>1.7817804651632194</v>
      </c>
    </row>
    <row r="71" spans="1:22" x14ac:dyDescent="0.15">
      <c r="A71" s="6">
        <v>35</v>
      </c>
      <c r="B71" s="6">
        <v>69</v>
      </c>
      <c r="D71">
        <v>699.55242919921898</v>
      </c>
      <c r="E71">
        <v>548.40576171875</v>
      </c>
      <c r="F71">
        <v>468.52001953125</v>
      </c>
      <c r="G71">
        <v>465.64538574218801</v>
      </c>
      <c r="I71" s="7">
        <f t="shared" si="7"/>
        <v>231.03240966796898</v>
      </c>
      <c r="J71" s="7">
        <f t="shared" si="7"/>
        <v>82.760375976561988</v>
      </c>
      <c r="K71" s="7">
        <f t="shared" si="8"/>
        <v>173.10014648437559</v>
      </c>
      <c r="L71" s="8">
        <f t="shared" si="9"/>
        <v>2.0915824081490171</v>
      </c>
      <c r="M71" s="8">
        <f t="shared" si="5"/>
        <v>2.4834127460137054</v>
      </c>
      <c r="P71" s="6">
        <f t="shared" si="10"/>
        <v>22.887315181811076</v>
      </c>
      <c r="U71" s="18">
        <v>16</v>
      </c>
      <c r="V71" s="20">
        <f t="shared" si="6"/>
        <v>1.7465941415184334</v>
      </c>
    </row>
    <row r="72" spans="1:22" x14ac:dyDescent="0.15">
      <c r="A72" s="6">
        <v>35.5</v>
      </c>
      <c r="B72" s="6">
        <v>70</v>
      </c>
      <c r="D72">
        <v>698.09686279296898</v>
      </c>
      <c r="E72">
        <v>549.18524169921898</v>
      </c>
      <c r="F72">
        <v>468.45373535156301</v>
      </c>
      <c r="G72">
        <v>465.65020751953102</v>
      </c>
      <c r="I72" s="7">
        <f t="shared" si="7"/>
        <v>229.64312744140597</v>
      </c>
      <c r="J72" s="7">
        <f t="shared" si="7"/>
        <v>83.535034179687955</v>
      </c>
      <c r="K72" s="7">
        <f t="shared" si="8"/>
        <v>171.1686035156244</v>
      </c>
      <c r="L72" s="8">
        <f t="shared" si="9"/>
        <v>2.049063667675437</v>
      </c>
      <c r="M72" s="8">
        <f t="shared" si="5"/>
        <v>2.4464915817953354</v>
      </c>
      <c r="P72" s="6">
        <f t="shared" si="10"/>
        <v>21.060336258768537</v>
      </c>
      <c r="U72" s="18">
        <v>16.5</v>
      </c>
      <c r="V72" s="20">
        <f t="shared" si="6"/>
        <v>1.7796226712389482</v>
      </c>
    </row>
    <row r="73" spans="1:22" x14ac:dyDescent="0.15">
      <c r="A73" s="6">
        <v>36</v>
      </c>
      <c r="B73" s="6">
        <v>71</v>
      </c>
      <c r="D73">
        <v>694.58581542968795</v>
      </c>
      <c r="E73">
        <v>549.78515625</v>
      </c>
      <c r="F73">
        <v>469.10461425781301</v>
      </c>
      <c r="G73">
        <v>466.25830078125</v>
      </c>
      <c r="I73" s="7">
        <f t="shared" si="7"/>
        <v>225.48120117187494</v>
      </c>
      <c r="J73" s="7">
        <f t="shared" si="7"/>
        <v>83.52685546875</v>
      </c>
      <c r="K73" s="7">
        <f t="shared" si="8"/>
        <v>167.01240234374995</v>
      </c>
      <c r="L73" s="8">
        <f t="shared" si="9"/>
        <v>1.9995054453622345</v>
      </c>
      <c r="M73" s="8">
        <f t="shared" si="5"/>
        <v>2.4025309357373428</v>
      </c>
      <c r="P73" s="6">
        <f t="shared" si="10"/>
        <v>18.885020948659079</v>
      </c>
      <c r="U73" s="18">
        <v>17</v>
      </c>
      <c r="V73" s="20">
        <f t="shared" si="6"/>
        <v>1.755936766152512</v>
      </c>
    </row>
    <row r="74" spans="1:22" x14ac:dyDescent="0.15">
      <c r="A74" s="6">
        <v>36.5</v>
      </c>
      <c r="B74" s="6">
        <v>72</v>
      </c>
      <c r="D74">
        <v>692.04937744140602</v>
      </c>
      <c r="E74">
        <v>550.16125488281295</v>
      </c>
      <c r="F74">
        <v>469.41815185546898</v>
      </c>
      <c r="G74">
        <v>466.36981201171898</v>
      </c>
      <c r="I74" s="7">
        <f t="shared" si="7"/>
        <v>222.63122558593705</v>
      </c>
      <c r="J74" s="7">
        <f t="shared" si="7"/>
        <v>83.791442871093977</v>
      </c>
      <c r="K74" s="7">
        <f t="shared" si="8"/>
        <v>163.97721557617126</v>
      </c>
      <c r="L74" s="8">
        <f t="shared" si="9"/>
        <v>1.9569685156088825</v>
      </c>
      <c r="M74" s="8">
        <f t="shared" si="5"/>
        <v>2.3655915822392006</v>
      </c>
      <c r="P74" s="6">
        <f t="shared" si="10"/>
        <v>17.057141961074354</v>
      </c>
      <c r="U74" s="18">
        <v>17.5</v>
      </c>
      <c r="V74" s="20">
        <f t="shared" si="6"/>
        <v>1.7595052444219446</v>
      </c>
    </row>
    <row r="75" spans="1:22" x14ac:dyDescent="0.15">
      <c r="A75" s="6">
        <v>37</v>
      </c>
      <c r="B75" s="6">
        <v>73</v>
      </c>
      <c r="D75">
        <v>684.68029785156295</v>
      </c>
      <c r="E75">
        <v>548.09826660156295</v>
      </c>
      <c r="F75">
        <v>469.23791503906301</v>
      </c>
      <c r="G75">
        <v>466.38189697265602</v>
      </c>
      <c r="I75" s="7">
        <f t="shared" si="7"/>
        <v>215.44238281249994</v>
      </c>
      <c r="J75" s="7">
        <f t="shared" si="7"/>
        <v>81.716369628906932</v>
      </c>
      <c r="K75" s="7">
        <f t="shared" si="8"/>
        <v>158.2409240722651</v>
      </c>
      <c r="L75" s="8">
        <f t="shared" si="9"/>
        <v>1.9364654204643941</v>
      </c>
      <c r="M75" s="8">
        <f t="shared" si="5"/>
        <v>2.3506860633499218</v>
      </c>
      <c r="P75" s="6">
        <f t="shared" si="10"/>
        <v>16.319568555028411</v>
      </c>
      <c r="U75" s="18">
        <v>18</v>
      </c>
      <c r="V75" s="20">
        <f t="shared" si="6"/>
        <v>1.7222326459272133</v>
      </c>
    </row>
    <row r="76" spans="1:22" x14ac:dyDescent="0.15">
      <c r="A76" s="6">
        <v>37.5</v>
      </c>
      <c r="B76" s="6">
        <v>74</v>
      </c>
      <c r="D76">
        <v>685.184326171875</v>
      </c>
      <c r="E76">
        <v>548.93981933593795</v>
      </c>
      <c r="F76">
        <v>468.41781616210898</v>
      </c>
      <c r="G76">
        <v>465.51690673828102</v>
      </c>
      <c r="I76" s="7">
        <f t="shared" si="7"/>
        <v>216.76651000976602</v>
      </c>
      <c r="J76" s="7">
        <f t="shared" si="7"/>
        <v>83.422912597656932</v>
      </c>
      <c r="K76" s="7">
        <f t="shared" si="8"/>
        <v>158.37047119140618</v>
      </c>
      <c r="L76" s="8">
        <f t="shared" si="9"/>
        <v>1.8984049616586305</v>
      </c>
      <c r="M76" s="8">
        <f t="shared" si="5"/>
        <v>2.3182231807993681</v>
      </c>
      <c r="P76" s="6">
        <f t="shared" si="10"/>
        <v>14.71319986496532</v>
      </c>
      <c r="U76" s="18">
        <v>18.5</v>
      </c>
      <c r="V76" s="20">
        <f t="shared" si="6"/>
        <v>1.6962538827106166</v>
      </c>
    </row>
    <row r="77" spans="1:22" x14ac:dyDescent="0.15">
      <c r="A77" s="6">
        <v>38</v>
      </c>
      <c r="B77" s="6">
        <v>75</v>
      </c>
      <c r="D77">
        <v>687.24774169921898</v>
      </c>
      <c r="E77">
        <v>550.86883544921898</v>
      </c>
      <c r="F77">
        <v>469.37017822265602</v>
      </c>
      <c r="G77">
        <v>466.89260864257801</v>
      </c>
      <c r="I77" s="7">
        <f t="shared" si="7"/>
        <v>217.87756347656295</v>
      </c>
      <c r="J77" s="7">
        <f t="shared" si="7"/>
        <v>83.976226806640966</v>
      </c>
      <c r="K77" s="7">
        <f t="shared" si="8"/>
        <v>159.09420471191427</v>
      </c>
      <c r="L77" s="8">
        <f t="shared" si="9"/>
        <v>1.8945148021265092</v>
      </c>
      <c r="M77" s="8">
        <f t="shared" si="5"/>
        <v>2.3199305975224567</v>
      </c>
      <c r="P77" s="6">
        <f t="shared" si="10"/>
        <v>14.797688380752188</v>
      </c>
      <c r="U77" s="18">
        <v>19</v>
      </c>
      <c r="V77" s="20">
        <f t="shared" si="6"/>
        <v>1.715722845306632</v>
      </c>
    </row>
    <row r="78" spans="1:22" x14ac:dyDescent="0.15">
      <c r="A78" s="6">
        <v>38.5</v>
      </c>
      <c r="B78" s="6">
        <v>76</v>
      </c>
      <c r="D78">
        <v>685.6455078125</v>
      </c>
      <c r="E78">
        <v>549.26800537109398</v>
      </c>
      <c r="F78">
        <v>468.12188720703102</v>
      </c>
      <c r="G78">
        <v>465.40988159179699</v>
      </c>
      <c r="I78" s="7">
        <f t="shared" si="7"/>
        <v>217.52362060546898</v>
      </c>
      <c r="J78" s="7">
        <f t="shared" si="7"/>
        <v>83.858123779296989</v>
      </c>
      <c r="K78" s="7">
        <f t="shared" si="8"/>
        <v>158.82293395996109</v>
      </c>
      <c r="L78" s="8">
        <f t="shared" si="9"/>
        <v>1.8939480971212894</v>
      </c>
      <c r="M78" s="8">
        <f t="shared" si="5"/>
        <v>2.3249614687724467</v>
      </c>
      <c r="P78" s="6">
        <f t="shared" si="10"/>
        <v>15.046632202889285</v>
      </c>
      <c r="U78" s="18">
        <v>19.5</v>
      </c>
      <c r="V78" s="20">
        <f t="shared" si="6"/>
        <v>1.7433149223883393</v>
      </c>
    </row>
    <row r="79" spans="1:22" x14ac:dyDescent="0.15">
      <c r="A79" s="6">
        <v>39</v>
      </c>
      <c r="B79" s="6">
        <v>77</v>
      </c>
      <c r="D79">
        <v>687.081787109375</v>
      </c>
      <c r="E79">
        <v>549.71228027343795</v>
      </c>
      <c r="F79">
        <v>468.60049438476602</v>
      </c>
      <c r="G79">
        <v>465.93576049804699</v>
      </c>
      <c r="I79" s="7">
        <f t="shared" si="7"/>
        <v>218.48129272460898</v>
      </c>
      <c r="J79" s="7">
        <f t="shared" si="7"/>
        <v>83.776519775390966</v>
      </c>
      <c r="K79" s="7">
        <f t="shared" si="8"/>
        <v>159.83772888183529</v>
      </c>
      <c r="L79" s="8">
        <f t="shared" si="9"/>
        <v>1.9079060494559601</v>
      </c>
      <c r="M79" s="8">
        <f t="shared" si="5"/>
        <v>2.3445169973623274</v>
      </c>
      <c r="P79" s="6">
        <f t="shared" si="10"/>
        <v>16.014303166658404</v>
      </c>
      <c r="U79" s="18">
        <v>20</v>
      </c>
      <c r="V79" s="20">
        <f t="shared" si="6"/>
        <v>1.7604304017055277</v>
      </c>
    </row>
    <row r="80" spans="1:22" x14ac:dyDescent="0.15">
      <c r="A80" s="6">
        <v>39.5</v>
      </c>
      <c r="B80" s="6">
        <v>78</v>
      </c>
      <c r="D80">
        <v>680.12127685546898</v>
      </c>
      <c r="E80">
        <v>547.59283447265602</v>
      </c>
      <c r="F80">
        <v>469.38467407226602</v>
      </c>
      <c r="G80">
        <v>466.77554321289102</v>
      </c>
      <c r="I80" s="7">
        <f t="shared" si="7"/>
        <v>210.73660278320295</v>
      </c>
      <c r="J80" s="7">
        <f t="shared" si="7"/>
        <v>80.817291259765</v>
      </c>
      <c r="K80" s="7">
        <f t="shared" si="8"/>
        <v>154.16449890136747</v>
      </c>
      <c r="L80" s="8">
        <f t="shared" si="9"/>
        <v>1.907568250535</v>
      </c>
      <c r="M80" s="8">
        <f t="shared" si="5"/>
        <v>2.349776774696577</v>
      </c>
      <c r="P80" s="6">
        <f t="shared" si="10"/>
        <v>16.274574004076623</v>
      </c>
      <c r="U80" s="18">
        <v>20.5</v>
      </c>
      <c r="V80" s="20">
        <f t="shared" si="6"/>
        <v>1.7750644628047552</v>
      </c>
    </row>
    <row r="81" spans="1:22" x14ac:dyDescent="0.15">
      <c r="A81" s="6">
        <v>40</v>
      </c>
      <c r="B81" s="6">
        <v>79</v>
      </c>
      <c r="D81">
        <v>680.35211181640602</v>
      </c>
      <c r="E81">
        <v>547.20074462890602</v>
      </c>
      <c r="F81">
        <v>467.36602783203102</v>
      </c>
      <c r="G81">
        <v>465.04867553710898</v>
      </c>
      <c r="I81" s="7">
        <f t="shared" si="7"/>
        <v>212.986083984375</v>
      </c>
      <c r="J81" s="7">
        <f t="shared" si="7"/>
        <v>82.152069091797046</v>
      </c>
      <c r="K81" s="7">
        <f t="shared" si="8"/>
        <v>155.47963562011708</v>
      </c>
      <c r="L81" s="8">
        <f t="shared" si="9"/>
        <v>1.8925833194339088</v>
      </c>
      <c r="M81" s="8">
        <f t="shared" si="5"/>
        <v>2.3403894198506956</v>
      </c>
      <c r="P81" s="6">
        <f t="shared" si="10"/>
        <v>15.810057247640936</v>
      </c>
      <c r="U81" s="18">
        <v>21</v>
      </c>
      <c r="V81" s="20">
        <f t="shared" si="6"/>
        <v>1.8268904939800668</v>
      </c>
    </row>
    <row r="82" spans="1:22" x14ac:dyDescent="0.15">
      <c r="A82" s="6">
        <v>40.5</v>
      </c>
      <c r="B82" s="6">
        <v>80</v>
      </c>
      <c r="D82">
        <v>687.61120605468795</v>
      </c>
      <c r="E82">
        <v>552.29052734375</v>
      </c>
      <c r="F82">
        <v>469.54177856445301</v>
      </c>
      <c r="G82">
        <v>466.63293457031301</v>
      </c>
      <c r="I82" s="7">
        <f t="shared" si="7"/>
        <v>218.06942749023494</v>
      </c>
      <c r="J82" s="7">
        <f t="shared" si="7"/>
        <v>85.657592773436988</v>
      </c>
      <c r="K82" s="7">
        <f t="shared" si="8"/>
        <v>158.10911254882905</v>
      </c>
      <c r="L82" s="8">
        <f t="shared" si="9"/>
        <v>1.8458271757300631</v>
      </c>
      <c r="M82" s="8">
        <f t="shared" si="5"/>
        <v>2.2992308524020597</v>
      </c>
      <c r="P82" s="6">
        <f t="shared" si="10"/>
        <v>13.773397872911112</v>
      </c>
      <c r="U82" s="18">
        <v>21.5</v>
      </c>
      <c r="V82" s="20">
        <f t="shared" si="6"/>
        <v>1.8903975250414651</v>
      </c>
    </row>
    <row r="83" spans="1:22" x14ac:dyDescent="0.15">
      <c r="A83" s="6">
        <v>41</v>
      </c>
      <c r="B83" s="6">
        <v>81</v>
      </c>
      <c r="D83">
        <v>685.21954345703102</v>
      </c>
      <c r="E83">
        <v>550.31640625</v>
      </c>
      <c r="F83">
        <v>468.21200561523398</v>
      </c>
      <c r="G83">
        <v>465.78799438476602</v>
      </c>
      <c r="I83" s="7">
        <f t="shared" si="7"/>
        <v>217.00753784179705</v>
      </c>
      <c r="J83" s="7">
        <f t="shared" si="7"/>
        <v>84.528411865233977</v>
      </c>
      <c r="K83" s="7">
        <f t="shared" si="8"/>
        <v>157.83764953613326</v>
      </c>
      <c r="L83" s="8">
        <f t="shared" si="9"/>
        <v>1.8672733351216659</v>
      </c>
      <c r="M83" s="8">
        <f t="shared" si="5"/>
        <v>2.3262745880488724</v>
      </c>
      <c r="P83" s="6">
        <f t="shared" si="10"/>
        <v>15.111609602498941</v>
      </c>
      <c r="U83" s="18">
        <v>22</v>
      </c>
      <c r="V83" s="20">
        <f t="shared" si="6"/>
        <v>1.9454000465936272</v>
      </c>
    </row>
    <row r="84" spans="1:22" x14ac:dyDescent="0.15">
      <c r="A84" s="6">
        <v>41.5</v>
      </c>
      <c r="B84" s="6">
        <v>82</v>
      </c>
      <c r="D84">
        <v>685.62481689453102</v>
      </c>
      <c r="E84">
        <v>549.57501220703102</v>
      </c>
      <c r="F84">
        <v>468.84185791015602</v>
      </c>
      <c r="G84">
        <v>466.10498046875</v>
      </c>
      <c r="I84" s="7">
        <f t="shared" si="7"/>
        <v>216.782958984375</v>
      </c>
      <c r="J84" s="7">
        <f t="shared" si="7"/>
        <v>83.470031738281023</v>
      </c>
      <c r="K84" s="7">
        <f t="shared" si="8"/>
        <v>158.35393676757829</v>
      </c>
      <c r="L84" s="8">
        <f t="shared" si="9"/>
        <v>1.8971352169134736</v>
      </c>
      <c r="M84" s="8">
        <f t="shared" si="5"/>
        <v>2.36173404609589</v>
      </c>
      <c r="P84" s="6">
        <f t="shared" si="10"/>
        <v>16.866258564575258</v>
      </c>
      <c r="U84" s="18">
        <v>65</v>
      </c>
      <c r="V84" s="20">
        <f t="shared" ref="V84:V104" si="11">L131</f>
        <v>1.3835344798249012</v>
      </c>
    </row>
    <row r="85" spans="1:22" x14ac:dyDescent="0.15">
      <c r="A85" s="6">
        <v>42</v>
      </c>
      <c r="B85" s="6">
        <v>83</v>
      </c>
      <c r="D85">
        <v>688.11187744140602</v>
      </c>
      <c r="E85">
        <v>551.7587890625</v>
      </c>
      <c r="F85">
        <v>469.59530639648398</v>
      </c>
      <c r="G85">
        <v>466.72790527343801</v>
      </c>
      <c r="I85" s="7">
        <f t="shared" si="7"/>
        <v>218.51657104492205</v>
      </c>
      <c r="J85" s="7">
        <f t="shared" si="7"/>
        <v>85.030883789061988</v>
      </c>
      <c r="K85" s="7">
        <f t="shared" si="8"/>
        <v>158.99495239257865</v>
      </c>
      <c r="L85" s="8">
        <f t="shared" si="9"/>
        <v>1.8698494630139442</v>
      </c>
      <c r="M85" s="8">
        <f t="shared" si="5"/>
        <v>2.3400458684515701</v>
      </c>
      <c r="P85" s="6">
        <f t="shared" si="10"/>
        <v>15.793057210440816</v>
      </c>
      <c r="U85" s="18">
        <v>65.5</v>
      </c>
      <c r="V85" s="20">
        <f t="shared" si="11"/>
        <v>1.3877820203017452</v>
      </c>
    </row>
    <row r="86" spans="1:22" x14ac:dyDescent="0.15">
      <c r="A86" s="6">
        <v>42.5</v>
      </c>
      <c r="B86" s="6">
        <v>84</v>
      </c>
      <c r="D86">
        <v>688.61682128906295</v>
      </c>
      <c r="E86">
        <v>550.59802246093795</v>
      </c>
      <c r="F86">
        <v>468.11013793945301</v>
      </c>
      <c r="G86">
        <v>465.66506958007801</v>
      </c>
      <c r="I86" s="7">
        <f t="shared" si="7"/>
        <v>220.50668334960994</v>
      </c>
      <c r="J86" s="7">
        <f t="shared" si="7"/>
        <v>84.932952880859943</v>
      </c>
      <c r="K86" s="7">
        <f t="shared" si="8"/>
        <v>161.05361633300799</v>
      </c>
      <c r="L86" s="8">
        <f t="shared" si="9"/>
        <v>1.8962441651937691</v>
      </c>
      <c r="M86" s="8">
        <f t="shared" si="5"/>
        <v>2.372038146886605</v>
      </c>
      <c r="P86" s="6">
        <f t="shared" si="10"/>
        <v>17.376138882925996</v>
      </c>
      <c r="U86" s="18">
        <v>66</v>
      </c>
      <c r="V86" s="20">
        <f t="shared" si="11"/>
        <v>1.4033606988536815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688.54772949218795</v>
      </c>
      <c r="E87">
        <v>550.30651855468795</v>
      </c>
      <c r="F87">
        <v>468.85601806640602</v>
      </c>
      <c r="G87">
        <v>466.42645263671898</v>
      </c>
      <c r="I87" s="7">
        <f t="shared" si="7"/>
        <v>219.69171142578193</v>
      </c>
      <c r="J87" s="7">
        <f t="shared" si="7"/>
        <v>83.880065917968977</v>
      </c>
      <c r="K87" s="7">
        <f t="shared" si="8"/>
        <v>160.97566528320365</v>
      </c>
      <c r="L87" s="8">
        <f t="shared" si="9"/>
        <v>1.9191170574499881</v>
      </c>
      <c r="M87" s="8">
        <f t="shared" si="5"/>
        <v>2.4005086153980337</v>
      </c>
      <c r="P87" s="6">
        <f t="shared" si="10"/>
        <v>18.784949980861168</v>
      </c>
      <c r="U87" s="18">
        <v>66.5</v>
      </c>
      <c r="V87" s="20">
        <f t="shared" si="11"/>
        <v>1.3727866321483113</v>
      </c>
    </row>
    <row r="88" spans="1:22" x14ac:dyDescent="0.15">
      <c r="A88" s="6">
        <v>43.5</v>
      </c>
      <c r="B88" s="6">
        <v>86</v>
      </c>
      <c r="D88">
        <v>690.92572021484398</v>
      </c>
      <c r="E88">
        <v>550.759765625</v>
      </c>
      <c r="F88">
        <v>468.30801391601602</v>
      </c>
      <c r="G88">
        <v>465.94198608398398</v>
      </c>
      <c r="I88" s="7">
        <f t="shared" si="7"/>
        <v>222.61770629882795</v>
      </c>
      <c r="J88" s="7">
        <f t="shared" si="7"/>
        <v>84.817779541016023</v>
      </c>
      <c r="K88" s="7">
        <f t="shared" si="8"/>
        <v>163.24526062011674</v>
      </c>
      <c r="L88" s="8">
        <f t="shared" si="9"/>
        <v>1.9246585032466559</v>
      </c>
      <c r="M88" s="8">
        <f t="shared" ref="M88:M148" si="12">L88+ABS($N$2)*A88</f>
        <v>2.4116476374499114</v>
      </c>
      <c r="P88" s="6">
        <f t="shared" si="10"/>
        <v>19.336144910460952</v>
      </c>
      <c r="U88" s="18">
        <v>67</v>
      </c>
      <c r="V88" s="20">
        <f t="shared" si="11"/>
        <v>1.2750258698472403</v>
      </c>
    </row>
    <row r="89" spans="1:22" x14ac:dyDescent="0.15">
      <c r="A89" s="6">
        <v>44</v>
      </c>
      <c r="B89" s="6">
        <v>87</v>
      </c>
      <c r="D89">
        <v>689.41558837890602</v>
      </c>
      <c r="E89">
        <v>550.30419921875</v>
      </c>
      <c r="F89">
        <v>467.67678833007801</v>
      </c>
      <c r="G89">
        <v>465.23617553710898</v>
      </c>
      <c r="I89" s="7">
        <f t="shared" si="7"/>
        <v>221.73880004882801</v>
      </c>
      <c r="J89" s="7">
        <f t="shared" si="7"/>
        <v>85.068023681641023</v>
      </c>
      <c r="K89" s="7">
        <f t="shared" si="8"/>
        <v>162.1911834716793</v>
      </c>
      <c r="L89" s="8">
        <f t="shared" si="9"/>
        <v>1.9066057544567434</v>
      </c>
      <c r="M89" s="8">
        <f t="shared" si="12"/>
        <v>2.3991924649152088</v>
      </c>
      <c r="P89" s="6">
        <f t="shared" si="10"/>
        <v>18.719822587330139</v>
      </c>
      <c r="U89" s="18">
        <v>67.5</v>
      </c>
      <c r="V89" s="20">
        <f t="shared" si="11"/>
        <v>1.2210905164929819</v>
      </c>
    </row>
    <row r="90" spans="1:22" x14ac:dyDescent="0.15">
      <c r="A90" s="6">
        <v>44.5</v>
      </c>
      <c r="B90" s="6">
        <v>88</v>
      </c>
      <c r="D90">
        <v>689.82043457031295</v>
      </c>
      <c r="E90">
        <v>550.23034667968795</v>
      </c>
      <c r="F90">
        <v>468.05111694335898</v>
      </c>
      <c r="G90">
        <v>465.75241088867199</v>
      </c>
      <c r="I90" s="7">
        <f t="shared" si="7"/>
        <v>221.76931762695398</v>
      </c>
      <c r="J90" s="7">
        <f t="shared" si="7"/>
        <v>84.477935791015966</v>
      </c>
      <c r="K90" s="7">
        <f t="shared" si="8"/>
        <v>162.6347625732428</v>
      </c>
      <c r="L90" s="8">
        <f t="shared" si="9"/>
        <v>1.9251744381583082</v>
      </c>
      <c r="M90" s="8">
        <f t="shared" si="12"/>
        <v>2.4233587248719837</v>
      </c>
      <c r="P90" s="6">
        <f t="shared" si="10"/>
        <v>19.915647489509887</v>
      </c>
      <c r="U90" s="18">
        <v>68</v>
      </c>
      <c r="V90" s="20">
        <f t="shared" si="11"/>
        <v>1.1939315529023846</v>
      </c>
    </row>
    <row r="91" spans="1:22" x14ac:dyDescent="0.15">
      <c r="A91" s="6">
        <v>45</v>
      </c>
      <c r="B91" s="6">
        <v>89</v>
      </c>
      <c r="D91">
        <v>691.36199951171898</v>
      </c>
      <c r="E91">
        <v>550.891845703125</v>
      </c>
      <c r="F91">
        <v>469.11221313476602</v>
      </c>
      <c r="G91">
        <v>467.03488159179699</v>
      </c>
      <c r="I91" s="7">
        <f t="shared" si="7"/>
        <v>222.24978637695295</v>
      </c>
      <c r="J91" s="7">
        <f t="shared" si="7"/>
        <v>83.856964111328011</v>
      </c>
      <c r="K91" s="7">
        <f t="shared" si="8"/>
        <v>163.54991149902335</v>
      </c>
      <c r="L91" s="8">
        <f t="shared" si="9"/>
        <v>1.9503438173828407</v>
      </c>
      <c r="M91" s="8">
        <f t="shared" si="12"/>
        <v>2.454125680351726</v>
      </c>
      <c r="P91" s="6">
        <f t="shared" si="10"/>
        <v>21.438096209036182</v>
      </c>
      <c r="U91" s="18">
        <v>68.5</v>
      </c>
      <c r="V91" s="20">
        <f t="shared" si="11"/>
        <v>1.1665253583116613</v>
      </c>
    </row>
    <row r="92" spans="1:22" x14ac:dyDescent="0.15">
      <c r="A92" s="6">
        <v>45.5</v>
      </c>
      <c r="B92" s="6">
        <v>90</v>
      </c>
      <c r="D92">
        <v>689.80627441406295</v>
      </c>
      <c r="E92">
        <v>549.78088378906295</v>
      </c>
      <c r="F92">
        <v>468.90539550781301</v>
      </c>
      <c r="G92">
        <v>466.34945678710898</v>
      </c>
      <c r="I92" s="7">
        <f t="shared" si="7"/>
        <v>220.90087890624994</v>
      </c>
      <c r="J92" s="7">
        <f t="shared" si="7"/>
        <v>83.431427001953978</v>
      </c>
      <c r="K92" s="7">
        <f t="shared" si="8"/>
        <v>162.49888000488215</v>
      </c>
      <c r="L92" s="8">
        <f t="shared" si="9"/>
        <v>1.9476938827988211</v>
      </c>
      <c r="M92" s="8">
        <f t="shared" si="12"/>
        <v>2.4570733220229162</v>
      </c>
      <c r="P92" s="6">
        <f t="shared" si="10"/>
        <v>21.583955076706097</v>
      </c>
      <c r="U92" s="18">
        <v>69</v>
      </c>
      <c r="V92" s="20">
        <f t="shared" si="11"/>
        <v>1.1594961035855487</v>
      </c>
    </row>
    <row r="93" spans="1:22" x14ac:dyDescent="0.15">
      <c r="A93" s="6">
        <v>46</v>
      </c>
      <c r="B93" s="6">
        <v>91</v>
      </c>
      <c r="D93">
        <v>691.32489013671898</v>
      </c>
      <c r="E93">
        <v>549.505859375</v>
      </c>
      <c r="F93">
        <v>467.40710449218801</v>
      </c>
      <c r="G93">
        <v>464.98513793945301</v>
      </c>
      <c r="I93" s="7">
        <f t="shared" si="7"/>
        <v>223.91778564453097</v>
      </c>
      <c r="J93" s="7">
        <f t="shared" si="7"/>
        <v>84.520721435546989</v>
      </c>
      <c r="K93" s="7">
        <f t="shared" si="8"/>
        <v>164.75328063964807</v>
      </c>
      <c r="L93" s="8">
        <f t="shared" si="9"/>
        <v>1.9492649594251756</v>
      </c>
      <c r="M93" s="8">
        <f t="shared" si="12"/>
        <v>2.4642419749044806</v>
      </c>
      <c r="P93" s="6">
        <f t="shared" si="10"/>
        <v>21.938683265767644</v>
      </c>
      <c r="U93" s="18">
        <v>69.5</v>
      </c>
      <c r="V93" s="20">
        <f t="shared" si="11"/>
        <v>1.1646402890502727</v>
      </c>
    </row>
    <row r="94" spans="1:22" x14ac:dyDescent="0.15">
      <c r="A94" s="6">
        <v>46.5</v>
      </c>
      <c r="B94" s="6">
        <v>92</v>
      </c>
      <c r="D94">
        <v>693.68548583984398</v>
      </c>
      <c r="E94">
        <v>550.45037841796898</v>
      </c>
      <c r="F94">
        <v>469.01690673828102</v>
      </c>
      <c r="G94">
        <v>466.37844848632801</v>
      </c>
      <c r="I94" s="7">
        <f t="shared" si="7"/>
        <v>224.66857910156295</v>
      </c>
      <c r="J94" s="7">
        <f t="shared" si="7"/>
        <v>84.071929931640966</v>
      </c>
      <c r="K94" s="7">
        <f t="shared" si="8"/>
        <v>165.81822814941427</v>
      </c>
      <c r="L94" s="8">
        <f t="shared" si="9"/>
        <v>1.9723375957259619</v>
      </c>
      <c r="M94" s="8">
        <f t="shared" si="12"/>
        <v>2.4929121874604765</v>
      </c>
      <c r="P94" s="6">
        <f t="shared" si="10"/>
        <v>23.357378346701541</v>
      </c>
      <c r="U94" s="18">
        <v>70</v>
      </c>
      <c r="V94" s="20">
        <f t="shared" si="11"/>
        <v>1.1533835900206544</v>
      </c>
    </row>
    <row r="95" spans="1:22" x14ac:dyDescent="0.15">
      <c r="A95" s="6">
        <v>47</v>
      </c>
      <c r="B95" s="6">
        <v>93</v>
      </c>
      <c r="D95">
        <v>689.018310546875</v>
      </c>
      <c r="E95">
        <v>550.512451171875</v>
      </c>
      <c r="F95">
        <v>468.08770751953102</v>
      </c>
      <c r="G95">
        <v>465.63845825195301</v>
      </c>
      <c r="I95" s="7">
        <f t="shared" si="7"/>
        <v>220.93060302734398</v>
      </c>
      <c r="J95" s="7">
        <f t="shared" si="7"/>
        <v>84.873992919921989</v>
      </c>
      <c r="K95" s="7">
        <f t="shared" si="8"/>
        <v>161.51880798339857</v>
      </c>
      <c r="L95" s="8">
        <f t="shared" si="9"/>
        <v>1.903042409419696</v>
      </c>
      <c r="M95" s="8">
        <f t="shared" si="12"/>
        <v>2.4292145774094207</v>
      </c>
      <c r="P95" s="6">
        <f t="shared" si="10"/>
        <v>20.205414060766046</v>
      </c>
      <c r="U95" s="18">
        <v>70.5</v>
      </c>
      <c r="V95" s="20">
        <f t="shared" si="11"/>
        <v>1.1648210761928626</v>
      </c>
    </row>
    <row r="96" spans="1:22" x14ac:dyDescent="0.15">
      <c r="A96" s="6">
        <v>47.5</v>
      </c>
      <c r="B96" s="6">
        <v>94</v>
      </c>
      <c r="D96">
        <v>690.79827880859398</v>
      </c>
      <c r="E96">
        <v>551.285400390625</v>
      </c>
      <c r="F96">
        <v>469.29144287109398</v>
      </c>
      <c r="G96">
        <v>466.62362670898398</v>
      </c>
      <c r="I96" s="7">
        <f t="shared" si="7"/>
        <v>221.5068359375</v>
      </c>
      <c r="J96" s="7">
        <f t="shared" si="7"/>
        <v>84.661773681641023</v>
      </c>
      <c r="K96" s="7">
        <f t="shared" si="8"/>
        <v>162.2435943603513</v>
      </c>
      <c r="L96" s="8">
        <f t="shared" si="9"/>
        <v>1.9163736749769271</v>
      </c>
      <c r="M96" s="8">
        <f t="shared" si="12"/>
        <v>2.4481434192218616</v>
      </c>
      <c r="P96" s="6">
        <f t="shared" si="10"/>
        <v>21.142074530744658</v>
      </c>
      <c r="U96" s="18">
        <v>71</v>
      </c>
      <c r="V96" s="20">
        <f t="shared" si="11"/>
        <v>1.1425742060147548</v>
      </c>
    </row>
    <row r="97" spans="1:22" x14ac:dyDescent="0.15">
      <c r="A97" s="6">
        <v>48</v>
      </c>
      <c r="B97" s="6">
        <v>95</v>
      </c>
      <c r="D97">
        <v>689.69207763671898</v>
      </c>
      <c r="E97">
        <v>550.981689453125</v>
      </c>
      <c r="F97">
        <v>468.00241088867199</v>
      </c>
      <c r="G97">
        <v>465.572509765625</v>
      </c>
      <c r="I97" s="7">
        <f t="shared" si="7"/>
        <v>221.68966674804699</v>
      </c>
      <c r="J97" s="7">
        <f t="shared" si="7"/>
        <v>85.4091796875</v>
      </c>
      <c r="K97" s="7">
        <f t="shared" si="8"/>
        <v>161.903240966797</v>
      </c>
      <c r="L97" s="8">
        <f t="shared" si="9"/>
        <v>1.8956187327776459</v>
      </c>
      <c r="M97" s="8">
        <f t="shared" si="12"/>
        <v>2.4329860532777898</v>
      </c>
      <c r="P97" s="6">
        <f t="shared" si="10"/>
        <v>20.392038915809096</v>
      </c>
      <c r="U97" s="18">
        <v>71.5</v>
      </c>
      <c r="V97" s="20">
        <f t="shared" si="11"/>
        <v>1.1649084102376543</v>
      </c>
    </row>
    <row r="98" spans="1:22" x14ac:dyDescent="0.15">
      <c r="A98" s="6">
        <v>48.5</v>
      </c>
      <c r="B98" s="6">
        <v>96</v>
      </c>
      <c r="D98">
        <v>691.09356689453102</v>
      </c>
      <c r="E98">
        <v>551.40478515625</v>
      </c>
      <c r="F98">
        <v>469.33737182617199</v>
      </c>
      <c r="G98">
        <v>466.70236206054699</v>
      </c>
      <c r="I98" s="7">
        <f t="shared" si="7"/>
        <v>221.75619506835903</v>
      </c>
      <c r="J98" s="7">
        <f t="shared" si="7"/>
        <v>84.702423095703011</v>
      </c>
      <c r="K98" s="7">
        <f t="shared" si="8"/>
        <v>162.46449890136694</v>
      </c>
      <c r="L98" s="8">
        <f t="shared" si="9"/>
        <v>1.9180619982713201</v>
      </c>
      <c r="M98" s="8">
        <f t="shared" si="12"/>
        <v>2.461026895026674</v>
      </c>
      <c r="P98" s="6">
        <f t="shared" si="10"/>
        <v>21.779590688461312</v>
      </c>
      <c r="U98" s="18">
        <v>72</v>
      </c>
      <c r="V98" s="20">
        <f t="shared" si="11"/>
        <v>1.152694434103362</v>
      </c>
    </row>
    <row r="99" spans="1:22" x14ac:dyDescent="0.15">
      <c r="A99" s="6">
        <v>49</v>
      </c>
      <c r="B99" s="6">
        <v>97</v>
      </c>
      <c r="D99">
        <v>689.99670410156295</v>
      </c>
      <c r="E99">
        <v>552.10296630859398</v>
      </c>
      <c r="F99">
        <v>468.17990112304699</v>
      </c>
      <c r="G99">
        <v>465.65884399414102</v>
      </c>
      <c r="I99" s="7">
        <f t="shared" si="7"/>
        <v>221.81680297851597</v>
      </c>
      <c r="J99" s="7">
        <f t="shared" si="7"/>
        <v>86.444122314452954</v>
      </c>
      <c r="K99" s="7">
        <f t="shared" si="8"/>
        <v>161.30591735839891</v>
      </c>
      <c r="L99" s="8">
        <f t="shared" si="9"/>
        <v>1.8660137096612004</v>
      </c>
      <c r="M99" s="8">
        <f t="shared" si="12"/>
        <v>2.4145761826717642</v>
      </c>
      <c r="P99" s="6">
        <f t="shared" si="10"/>
        <v>19.481058823897087</v>
      </c>
      <c r="U99" s="18">
        <v>72.5</v>
      </c>
      <c r="V99" s="20">
        <f t="shared" si="11"/>
        <v>1.1405633219364306</v>
      </c>
    </row>
    <row r="100" spans="1:22" x14ac:dyDescent="0.15">
      <c r="A100" s="6">
        <v>49.5</v>
      </c>
      <c r="B100" s="6">
        <v>98</v>
      </c>
      <c r="D100">
        <v>690.38220214843795</v>
      </c>
      <c r="E100">
        <v>551.72448730468795</v>
      </c>
      <c r="F100">
        <v>468.75726318359398</v>
      </c>
      <c r="G100">
        <v>465.84323120117199</v>
      </c>
      <c r="I100" s="7">
        <f t="shared" si="7"/>
        <v>221.62493896484398</v>
      </c>
      <c r="J100" s="7">
        <f t="shared" si="7"/>
        <v>85.881256103515966</v>
      </c>
      <c r="K100" s="7">
        <f t="shared" si="8"/>
        <v>161.5080596923828</v>
      </c>
      <c r="L100" s="8">
        <f t="shared" si="9"/>
        <v>1.8805973156437181</v>
      </c>
      <c r="M100" s="8">
        <f t="shared" si="12"/>
        <v>2.4347573649094918</v>
      </c>
      <c r="P100" s="6">
        <f t="shared" si="10"/>
        <v>20.479689158854505</v>
      </c>
      <c r="U100" s="18">
        <v>73</v>
      </c>
      <c r="V100" s="20">
        <f t="shared" si="11"/>
        <v>1.1406135844572878</v>
      </c>
    </row>
    <row r="101" spans="1:22" x14ac:dyDescent="0.15">
      <c r="A101" s="6">
        <v>50</v>
      </c>
      <c r="B101" s="6">
        <v>99</v>
      </c>
      <c r="D101">
        <v>690.43206787109398</v>
      </c>
      <c r="E101">
        <v>553.95202636718795</v>
      </c>
      <c r="F101">
        <v>469.35324096679699</v>
      </c>
      <c r="G101">
        <v>466.68127441406301</v>
      </c>
      <c r="I101" s="7">
        <f t="shared" si="7"/>
        <v>221.07882690429699</v>
      </c>
      <c r="J101" s="7">
        <f t="shared" si="7"/>
        <v>87.270751953124943</v>
      </c>
      <c r="K101" s="7">
        <f t="shared" si="8"/>
        <v>159.98930053710953</v>
      </c>
      <c r="L101" s="8">
        <f t="shared" si="9"/>
        <v>1.8332522289144859</v>
      </c>
      <c r="M101" s="8">
        <f t="shared" si="12"/>
        <v>2.3930098544354692</v>
      </c>
      <c r="P101" s="6">
        <f t="shared" si="10"/>
        <v>18.413886973570538</v>
      </c>
      <c r="U101" s="18">
        <v>73.5</v>
      </c>
      <c r="V101" s="20">
        <f t="shared" si="11"/>
        <v>1.1457259935363764</v>
      </c>
    </row>
    <row r="102" spans="1:22" x14ac:dyDescent="0.15">
      <c r="A102" s="6">
        <v>50.5</v>
      </c>
      <c r="B102" s="6">
        <v>100</v>
      </c>
      <c r="D102">
        <v>686.61871337890602</v>
      </c>
      <c r="E102">
        <v>552.487060546875</v>
      </c>
      <c r="F102">
        <v>468.2216796875</v>
      </c>
      <c r="G102">
        <v>465.63467407226602</v>
      </c>
      <c r="I102" s="7">
        <f t="shared" si="7"/>
        <v>218.39703369140602</v>
      </c>
      <c r="J102" s="7">
        <f t="shared" si="7"/>
        <v>86.852386474608977</v>
      </c>
      <c r="K102" s="7">
        <f t="shared" si="8"/>
        <v>157.60036315917975</v>
      </c>
      <c r="L102" s="8">
        <f t="shared" si="9"/>
        <v>1.8145772333527499</v>
      </c>
      <c r="M102" s="8">
        <f t="shared" si="12"/>
        <v>2.3799324351289433</v>
      </c>
      <c r="P102" s="6">
        <f t="shared" si="10"/>
        <v>17.76677386252392</v>
      </c>
      <c r="U102" s="18">
        <v>74</v>
      </c>
      <c r="V102" s="20">
        <f t="shared" si="11"/>
        <v>1.1326964737500145</v>
      </c>
    </row>
    <row r="103" spans="1:22" x14ac:dyDescent="0.15">
      <c r="A103" s="6">
        <v>51</v>
      </c>
      <c r="B103" s="6">
        <v>101</v>
      </c>
      <c r="D103">
        <v>688.7841796875</v>
      </c>
      <c r="E103">
        <v>553.487060546875</v>
      </c>
      <c r="F103">
        <v>469.755859375</v>
      </c>
      <c r="G103">
        <v>467.02554321289102</v>
      </c>
      <c r="I103" s="7">
        <f t="shared" si="7"/>
        <v>219.0283203125</v>
      </c>
      <c r="J103" s="7">
        <f t="shared" si="7"/>
        <v>86.461517333983977</v>
      </c>
      <c r="K103" s="7">
        <f t="shared" si="8"/>
        <v>158.50525817871122</v>
      </c>
      <c r="L103" s="8">
        <f t="shared" si="9"/>
        <v>1.8332463165830912</v>
      </c>
      <c r="M103" s="8">
        <f t="shared" si="12"/>
        <v>2.4041990946144942</v>
      </c>
      <c r="P103" s="6">
        <f t="shared" si="10"/>
        <v>18.967566858934724</v>
      </c>
      <c r="U103" s="18">
        <v>74.5</v>
      </c>
      <c r="V103" s="20">
        <f t="shared" si="11"/>
        <v>1.1257975629464592</v>
      </c>
    </row>
    <row r="104" spans="1:22" x14ac:dyDescent="0.15">
      <c r="A104" s="6">
        <v>51.5</v>
      </c>
      <c r="B104" s="6">
        <v>102</v>
      </c>
      <c r="D104">
        <v>685.22943115234398</v>
      </c>
      <c r="E104">
        <v>552.04187011718795</v>
      </c>
      <c r="F104">
        <v>467.81906127929699</v>
      </c>
      <c r="G104">
        <v>465.13397216796898</v>
      </c>
      <c r="I104" s="7">
        <f t="shared" si="7"/>
        <v>217.41036987304699</v>
      </c>
      <c r="J104" s="7">
        <f t="shared" si="7"/>
        <v>86.907897949218977</v>
      </c>
      <c r="K104" s="7">
        <f t="shared" si="8"/>
        <v>156.5748413085937</v>
      </c>
      <c r="L104" s="8">
        <f t="shared" si="9"/>
        <v>1.8016180922944622</v>
      </c>
      <c r="M104" s="8">
        <f t="shared" si="12"/>
        <v>2.3781684465810753</v>
      </c>
      <c r="P104" s="6">
        <f t="shared" si="10"/>
        <v>17.679485989411845</v>
      </c>
      <c r="U104" s="18">
        <v>75</v>
      </c>
      <c r="V104" s="20">
        <f t="shared" si="11"/>
        <v>1.1472255212096927</v>
      </c>
    </row>
    <row r="105" spans="1:22" x14ac:dyDescent="0.15">
      <c r="A105" s="6">
        <v>52</v>
      </c>
      <c r="B105" s="6">
        <v>103</v>
      </c>
      <c r="D105">
        <v>686.04187011718795</v>
      </c>
      <c r="E105">
        <v>552.67889404296898</v>
      </c>
      <c r="F105">
        <v>468.85394287109398</v>
      </c>
      <c r="G105">
        <v>466.43301391601602</v>
      </c>
      <c r="I105" s="7">
        <f t="shared" si="7"/>
        <v>217.18792724609398</v>
      </c>
      <c r="J105" s="7">
        <f t="shared" si="7"/>
        <v>86.245880126952954</v>
      </c>
      <c r="K105" s="7">
        <f t="shared" si="8"/>
        <v>156.8158111572269</v>
      </c>
      <c r="L105" s="8">
        <f t="shared" si="9"/>
        <v>1.8182411835370664</v>
      </c>
      <c r="M105" s="8">
        <f t="shared" si="12"/>
        <v>2.4003891140788891</v>
      </c>
      <c r="P105" s="6">
        <f t="shared" si="10"/>
        <v>18.779036668104784</v>
      </c>
      <c r="U105" s="18"/>
      <c r="V105" s="20"/>
    </row>
    <row r="106" spans="1:22" x14ac:dyDescent="0.15">
      <c r="A106" s="6">
        <v>52.5</v>
      </c>
      <c r="B106" s="6">
        <v>104</v>
      </c>
      <c r="D106">
        <v>687.031005859375</v>
      </c>
      <c r="E106">
        <v>553.30889892578102</v>
      </c>
      <c r="F106">
        <v>469.74343872070301</v>
      </c>
      <c r="G106">
        <v>466.54006958007801</v>
      </c>
      <c r="I106" s="7">
        <f t="shared" si="7"/>
        <v>217.28756713867199</v>
      </c>
      <c r="J106" s="7">
        <f t="shared" si="7"/>
        <v>86.768829345703011</v>
      </c>
      <c r="K106" s="7">
        <f t="shared" si="8"/>
        <v>156.54938659667988</v>
      </c>
      <c r="L106" s="8">
        <f t="shared" si="9"/>
        <v>1.8042122704336401</v>
      </c>
      <c r="M106" s="8">
        <f t="shared" si="12"/>
        <v>2.3919577772306728</v>
      </c>
      <c r="P106" s="6">
        <f t="shared" si="10"/>
        <v>18.361826782098564</v>
      </c>
    </row>
    <row r="107" spans="1:22" x14ac:dyDescent="0.15">
      <c r="A107" s="6">
        <v>53</v>
      </c>
      <c r="B107" s="6">
        <v>105</v>
      </c>
      <c r="D107">
        <v>686.81524658203102</v>
      </c>
      <c r="E107">
        <v>553.55993652343795</v>
      </c>
      <c r="F107">
        <v>469.04730224609398</v>
      </c>
      <c r="G107">
        <v>466.57736206054699</v>
      </c>
      <c r="I107" s="7">
        <f t="shared" si="7"/>
        <v>217.76794433593705</v>
      </c>
      <c r="J107" s="7">
        <f t="shared" si="7"/>
        <v>86.982574462890966</v>
      </c>
      <c r="K107" s="7">
        <f t="shared" si="8"/>
        <v>156.88014221191338</v>
      </c>
      <c r="L107" s="8">
        <f t="shared" si="9"/>
        <v>1.8035812710836989</v>
      </c>
      <c r="M107" s="8">
        <f t="shared" si="12"/>
        <v>2.3969243541359413</v>
      </c>
      <c r="P107" s="6">
        <f t="shared" si="10"/>
        <v>18.607589111583309</v>
      </c>
    </row>
    <row r="108" spans="1:22" x14ac:dyDescent="0.15">
      <c r="A108" s="6">
        <v>53.5</v>
      </c>
      <c r="B108" s="6">
        <v>106</v>
      </c>
      <c r="D108">
        <v>686.27642822265602</v>
      </c>
      <c r="E108">
        <v>554.02160644531295</v>
      </c>
      <c r="F108">
        <v>468.36465454101602</v>
      </c>
      <c r="G108">
        <v>465.72271728515602</v>
      </c>
      <c r="I108" s="7">
        <f t="shared" si="7"/>
        <v>217.91177368164</v>
      </c>
      <c r="J108" s="7">
        <f t="shared" si="7"/>
        <v>88.298889160156932</v>
      </c>
      <c r="K108" s="7">
        <f t="shared" si="8"/>
        <v>156.10255126953015</v>
      </c>
      <c r="L108" s="8">
        <f t="shared" si="9"/>
        <v>1.7678880533410859</v>
      </c>
      <c r="M108" s="8">
        <f t="shared" si="12"/>
        <v>2.3668287126485383</v>
      </c>
      <c r="P108" s="6">
        <f t="shared" si="10"/>
        <v>17.11835918514527</v>
      </c>
    </row>
    <row r="109" spans="1:22" x14ac:dyDescent="0.15">
      <c r="A109" s="6">
        <v>54</v>
      </c>
      <c r="B109" s="6">
        <v>107</v>
      </c>
      <c r="D109">
        <v>687.29620361328102</v>
      </c>
      <c r="E109">
        <v>553.18145751953102</v>
      </c>
      <c r="F109">
        <v>468.51345825195301</v>
      </c>
      <c r="G109">
        <v>465.83596801757801</v>
      </c>
      <c r="I109" s="7">
        <f t="shared" si="7"/>
        <v>218.78274536132801</v>
      </c>
      <c r="J109" s="7">
        <f t="shared" si="7"/>
        <v>87.345489501953011</v>
      </c>
      <c r="K109" s="7">
        <f t="shared" si="8"/>
        <v>157.6409027099609</v>
      </c>
      <c r="L109" s="8">
        <f t="shared" si="9"/>
        <v>1.8047972895776845</v>
      </c>
      <c r="M109" s="8">
        <f t="shared" si="12"/>
        <v>2.4093355251403468</v>
      </c>
      <c r="P109" s="6">
        <f t="shared" si="10"/>
        <v>19.221734096319292</v>
      </c>
    </row>
    <row r="110" spans="1:22" x14ac:dyDescent="0.15">
      <c r="A110" s="6">
        <v>54.5</v>
      </c>
      <c r="B110" s="6">
        <v>108</v>
      </c>
      <c r="D110">
        <v>685.94030761718795</v>
      </c>
      <c r="E110">
        <v>554.14196777343795</v>
      </c>
      <c r="F110">
        <v>467.58044433593801</v>
      </c>
      <c r="G110">
        <v>465.43405151367199</v>
      </c>
      <c r="I110" s="7">
        <f t="shared" si="7"/>
        <v>218.35986328124994</v>
      </c>
      <c r="J110" s="7">
        <f t="shared" si="7"/>
        <v>88.707916259765966</v>
      </c>
      <c r="K110" s="7">
        <f t="shared" si="8"/>
        <v>156.26432189941377</v>
      </c>
      <c r="L110" s="8">
        <f t="shared" si="9"/>
        <v>1.7615600556078943</v>
      </c>
      <c r="M110" s="8">
        <f t="shared" si="12"/>
        <v>2.3716958674257662</v>
      </c>
      <c r="P110" s="6">
        <f t="shared" si="10"/>
        <v>17.359201785356586</v>
      </c>
    </row>
    <row r="111" spans="1:22" x14ac:dyDescent="0.15">
      <c r="A111" s="6">
        <v>55</v>
      </c>
      <c r="B111" s="6">
        <v>109</v>
      </c>
      <c r="D111">
        <v>688.1259765625</v>
      </c>
      <c r="E111">
        <v>556.04187011718795</v>
      </c>
      <c r="F111">
        <v>468.53521728515602</v>
      </c>
      <c r="G111">
        <v>466.28866577148398</v>
      </c>
      <c r="I111" s="7">
        <f t="shared" si="7"/>
        <v>219.59075927734398</v>
      </c>
      <c r="J111" s="7">
        <f t="shared" si="7"/>
        <v>89.753204345703978</v>
      </c>
      <c r="K111" s="7">
        <f t="shared" si="8"/>
        <v>156.7635162353512</v>
      </c>
      <c r="L111" s="8">
        <f t="shared" si="9"/>
        <v>1.7466063454575109</v>
      </c>
      <c r="M111" s="8">
        <f t="shared" si="12"/>
        <v>2.3623397335305927</v>
      </c>
      <c r="P111" s="6">
        <f t="shared" si="10"/>
        <v>16.896229942796399</v>
      </c>
    </row>
    <row r="112" spans="1:22" x14ac:dyDescent="0.15">
      <c r="A112" s="6">
        <v>55.5</v>
      </c>
      <c r="B112" s="6">
        <v>110</v>
      </c>
      <c r="D112">
        <v>684.14007568359398</v>
      </c>
      <c r="E112">
        <v>553.25573730468795</v>
      </c>
      <c r="F112">
        <v>468.34115600585898</v>
      </c>
      <c r="G112">
        <v>465.71893310546898</v>
      </c>
      <c r="I112" s="7">
        <f t="shared" si="7"/>
        <v>215.798919677735</v>
      </c>
      <c r="J112" s="7">
        <f t="shared" si="7"/>
        <v>87.536804199218977</v>
      </c>
      <c r="K112" s="7">
        <f t="shared" si="8"/>
        <v>154.52315673828173</v>
      </c>
      <c r="L112" s="8">
        <f t="shared" si="9"/>
        <v>1.7652364414242623</v>
      </c>
      <c r="M112" s="8">
        <f t="shared" si="12"/>
        <v>2.3865674057525541</v>
      </c>
      <c r="P112" s="6">
        <f t="shared" si="10"/>
        <v>18.095093722987912</v>
      </c>
    </row>
    <row r="113" spans="1:16" x14ac:dyDescent="0.15">
      <c r="A113" s="6">
        <v>56</v>
      </c>
      <c r="B113" s="6">
        <v>111</v>
      </c>
      <c r="D113">
        <v>682.89562988281295</v>
      </c>
      <c r="E113">
        <v>553.15185546875</v>
      </c>
      <c r="F113">
        <v>469.63604736328102</v>
      </c>
      <c r="G113">
        <v>466.95373535156301</v>
      </c>
      <c r="I113" s="7">
        <f t="shared" si="7"/>
        <v>213.25958251953193</v>
      </c>
      <c r="J113" s="7">
        <f t="shared" si="7"/>
        <v>86.198120117186988</v>
      </c>
      <c r="K113" s="7">
        <f t="shared" si="8"/>
        <v>152.92089843750105</v>
      </c>
      <c r="L113" s="8">
        <f t="shared" si="9"/>
        <v>1.7740630332726972</v>
      </c>
      <c r="M113" s="8">
        <f t="shared" si="12"/>
        <v>2.4009915738561989</v>
      </c>
      <c r="P113" s="6">
        <f t="shared" si="10"/>
        <v>18.808848331372385</v>
      </c>
    </row>
    <row r="114" spans="1:16" x14ac:dyDescent="0.15">
      <c r="A114" s="6">
        <v>56.5</v>
      </c>
      <c r="B114" s="6">
        <v>112</v>
      </c>
      <c r="D114">
        <v>680.67279052734398</v>
      </c>
      <c r="E114">
        <v>552.07946777343795</v>
      </c>
      <c r="F114">
        <v>468.40814208984398</v>
      </c>
      <c r="G114">
        <v>465.75518798828102</v>
      </c>
      <c r="I114" s="7">
        <f t="shared" si="7"/>
        <v>212.2646484375</v>
      </c>
      <c r="J114" s="7">
        <f t="shared" si="7"/>
        <v>86.324279785156932</v>
      </c>
      <c r="K114" s="7">
        <f t="shared" si="8"/>
        <v>151.83765258789015</v>
      </c>
      <c r="L114" s="8">
        <f t="shared" si="9"/>
        <v>1.7589217421307457</v>
      </c>
      <c r="M114" s="8">
        <f t="shared" si="12"/>
        <v>2.3914478589694572</v>
      </c>
      <c r="P114" s="6">
        <f t="shared" si="10"/>
        <v>18.336594373114778</v>
      </c>
    </row>
    <row r="115" spans="1:16" x14ac:dyDescent="0.15">
      <c r="A115" s="6">
        <v>57</v>
      </c>
      <c r="B115" s="6">
        <v>113</v>
      </c>
      <c r="D115">
        <v>679.53363037109398</v>
      </c>
      <c r="E115">
        <v>553.39068603515602</v>
      </c>
      <c r="F115">
        <v>469.05523681640602</v>
      </c>
      <c r="G115">
        <v>466.07113647460898</v>
      </c>
      <c r="I115" s="7">
        <f t="shared" si="7"/>
        <v>210.47839355468795</v>
      </c>
      <c r="J115" s="7">
        <f t="shared" si="7"/>
        <v>87.319549560547046</v>
      </c>
      <c r="K115" s="7">
        <f t="shared" si="8"/>
        <v>149.35470886230502</v>
      </c>
      <c r="L115" s="8">
        <f t="shared" si="9"/>
        <v>1.7104383796522338</v>
      </c>
      <c r="M115" s="8">
        <f t="shared" si="12"/>
        <v>2.3485620727461551</v>
      </c>
      <c r="P115" s="6">
        <f t="shared" si="10"/>
        <v>16.214466612877533</v>
      </c>
    </row>
    <row r="116" spans="1:16" x14ac:dyDescent="0.15">
      <c r="A116" s="6">
        <v>57.5</v>
      </c>
      <c r="B116" s="6">
        <v>114</v>
      </c>
      <c r="D116">
        <v>681.86224365234398</v>
      </c>
      <c r="E116">
        <v>557.5322265625</v>
      </c>
      <c r="F116">
        <v>469.40780639648398</v>
      </c>
      <c r="G116">
        <v>467.50793457031301</v>
      </c>
      <c r="I116" s="7">
        <f t="shared" si="7"/>
        <v>212.45443725586</v>
      </c>
      <c r="J116" s="7">
        <f t="shared" si="7"/>
        <v>90.024291992186988</v>
      </c>
      <c r="K116" s="7">
        <f t="shared" si="8"/>
        <v>149.43743286132911</v>
      </c>
      <c r="L116" s="8">
        <f t="shared" si="9"/>
        <v>1.6599678770514348</v>
      </c>
      <c r="M116" s="8">
        <f t="shared" si="12"/>
        <v>2.3036891464005658</v>
      </c>
      <c r="P116" s="6">
        <f t="shared" si="10"/>
        <v>13.994008716053081</v>
      </c>
    </row>
    <row r="117" spans="1:16" x14ac:dyDescent="0.15">
      <c r="A117" s="6">
        <v>58</v>
      </c>
      <c r="B117" s="6">
        <v>115</v>
      </c>
      <c r="D117">
        <v>674.78088378906295</v>
      </c>
      <c r="E117">
        <v>554.18243408203102</v>
      </c>
      <c r="F117">
        <v>468.72100830078102</v>
      </c>
      <c r="G117">
        <v>466.19268798828102</v>
      </c>
      <c r="I117" s="7">
        <f t="shared" si="7"/>
        <v>206.05987548828193</v>
      </c>
      <c r="J117" s="7">
        <f t="shared" si="7"/>
        <v>87.98974609375</v>
      </c>
      <c r="K117" s="7">
        <f t="shared" si="8"/>
        <v>144.46705322265694</v>
      </c>
      <c r="L117" s="8">
        <f t="shared" si="9"/>
        <v>1.6418623718806091</v>
      </c>
      <c r="M117" s="8">
        <f t="shared" si="12"/>
        <v>2.29118121748495</v>
      </c>
      <c r="P117" s="6">
        <f t="shared" si="10"/>
        <v>13.375075836131197</v>
      </c>
    </row>
    <row r="118" spans="1:16" x14ac:dyDescent="0.15">
      <c r="A118" s="6">
        <v>58.5</v>
      </c>
      <c r="B118" s="6">
        <v>116</v>
      </c>
      <c r="D118">
        <v>685.690673828125</v>
      </c>
      <c r="E118">
        <v>561.88671875</v>
      </c>
      <c r="F118">
        <v>469.77209472656301</v>
      </c>
      <c r="G118">
        <v>466.76760864257801</v>
      </c>
      <c r="I118" s="7">
        <f t="shared" si="7"/>
        <v>215.91857910156199</v>
      </c>
      <c r="J118" s="7">
        <f t="shared" si="7"/>
        <v>95.119110107421989</v>
      </c>
      <c r="K118" s="7">
        <f t="shared" si="8"/>
        <v>149.3352020263666</v>
      </c>
      <c r="L118" s="8">
        <f t="shared" si="9"/>
        <v>1.5699810675027985</v>
      </c>
      <c r="M118" s="8">
        <f t="shared" si="12"/>
        <v>2.2248974893623492</v>
      </c>
      <c r="P118" s="6">
        <f t="shared" si="10"/>
        <v>10.095142042482804</v>
      </c>
    </row>
    <row r="119" spans="1:16" x14ac:dyDescent="0.15">
      <c r="A119" s="6">
        <v>59</v>
      </c>
      <c r="B119" s="6">
        <v>117</v>
      </c>
      <c r="D119">
        <v>681.22052001953102</v>
      </c>
      <c r="E119">
        <v>559.49884033203102</v>
      </c>
      <c r="F119">
        <v>469.13882446289102</v>
      </c>
      <c r="G119">
        <v>466.18023681640602</v>
      </c>
      <c r="I119" s="7">
        <f t="shared" si="7"/>
        <v>212.08169555664</v>
      </c>
      <c r="J119" s="7">
        <f t="shared" si="7"/>
        <v>93.318603515625</v>
      </c>
      <c r="K119" s="7">
        <f t="shared" si="8"/>
        <v>146.75867309570251</v>
      </c>
      <c r="L119" s="8">
        <f t="shared" si="9"/>
        <v>1.5726625513757249</v>
      </c>
      <c r="M119" s="8">
        <f t="shared" si="12"/>
        <v>2.2331765494904854</v>
      </c>
      <c r="P119" s="6">
        <f t="shared" si="10"/>
        <v>10.504816782619544</v>
      </c>
    </row>
    <row r="120" spans="1:16" x14ac:dyDescent="0.15">
      <c r="A120" s="6">
        <v>59.5</v>
      </c>
      <c r="B120" s="6">
        <v>118</v>
      </c>
      <c r="D120">
        <v>677.26843261718795</v>
      </c>
      <c r="E120">
        <v>559.53314208984398</v>
      </c>
      <c r="F120">
        <v>468.39950561523398</v>
      </c>
      <c r="G120">
        <v>466.02798461914102</v>
      </c>
      <c r="I120" s="7">
        <f t="shared" si="7"/>
        <v>208.86892700195398</v>
      </c>
      <c r="J120" s="7">
        <f t="shared" si="7"/>
        <v>93.505157470702954</v>
      </c>
      <c r="K120" s="7">
        <f t="shared" si="8"/>
        <v>143.41531677246189</v>
      </c>
      <c r="L120" s="8">
        <f t="shared" si="9"/>
        <v>1.5337690524439445</v>
      </c>
      <c r="M120" s="8">
        <f t="shared" si="12"/>
        <v>2.1998806268139148</v>
      </c>
      <c r="P120" s="6">
        <f t="shared" si="10"/>
        <v>8.8572265659740363</v>
      </c>
    </row>
    <row r="121" spans="1:16" x14ac:dyDescent="0.15">
      <c r="A121" s="6">
        <v>60</v>
      </c>
      <c r="B121" s="6">
        <v>119</v>
      </c>
      <c r="D121">
        <v>677.52325439453102</v>
      </c>
      <c r="E121">
        <v>561.57312011718795</v>
      </c>
      <c r="F121">
        <v>469.57562255859398</v>
      </c>
      <c r="G121">
        <v>467.20028686523398</v>
      </c>
      <c r="I121" s="7">
        <f t="shared" si="7"/>
        <v>207.94763183593705</v>
      </c>
      <c r="J121" s="7">
        <f t="shared" si="7"/>
        <v>94.372833251953978</v>
      </c>
      <c r="K121" s="7">
        <f t="shared" si="8"/>
        <v>141.88664855956927</v>
      </c>
      <c r="L121" s="8">
        <f t="shared" si="9"/>
        <v>1.5034692047526454</v>
      </c>
      <c r="M121" s="8">
        <f t="shared" si="12"/>
        <v>2.1751783553778257</v>
      </c>
      <c r="P121" s="6">
        <f t="shared" si="10"/>
        <v>7.6348780777712673</v>
      </c>
    </row>
    <row r="122" spans="1:16" x14ac:dyDescent="0.15">
      <c r="A122" s="6">
        <v>60.5</v>
      </c>
      <c r="B122" s="6">
        <v>120</v>
      </c>
      <c r="D122">
        <v>677.36529541015602</v>
      </c>
      <c r="E122">
        <v>560.41046142578102</v>
      </c>
      <c r="F122">
        <v>469.35809326171898</v>
      </c>
      <c r="G122">
        <v>466.42575073242199</v>
      </c>
      <c r="I122" s="7">
        <f t="shared" si="7"/>
        <v>208.00720214843705</v>
      </c>
      <c r="J122" s="7">
        <f t="shared" si="7"/>
        <v>93.984710693359034</v>
      </c>
      <c r="K122" s="7">
        <f t="shared" si="8"/>
        <v>142.21790466308573</v>
      </c>
      <c r="L122" s="8">
        <f t="shared" si="9"/>
        <v>1.5132025583086128</v>
      </c>
      <c r="M122" s="8">
        <f t="shared" si="12"/>
        <v>2.1905092851890027</v>
      </c>
      <c r="P122" s="6">
        <f t="shared" si="10"/>
        <v>8.3935021956350546</v>
      </c>
    </row>
    <row r="123" spans="1:16" x14ac:dyDescent="0.15">
      <c r="A123" s="6">
        <v>61</v>
      </c>
      <c r="B123" s="6">
        <v>121</v>
      </c>
      <c r="D123">
        <v>676.30322265625</v>
      </c>
      <c r="E123">
        <v>559.48986816406295</v>
      </c>
      <c r="F123">
        <v>468.31179809570301</v>
      </c>
      <c r="G123">
        <v>465.91403198242199</v>
      </c>
      <c r="I123" s="7">
        <f t="shared" si="7"/>
        <v>207.99142456054699</v>
      </c>
      <c r="J123" s="7">
        <f t="shared" si="7"/>
        <v>93.575836181640966</v>
      </c>
      <c r="K123" s="7">
        <f t="shared" si="8"/>
        <v>142.48833923339834</v>
      </c>
      <c r="L123" s="8">
        <f t="shared" si="9"/>
        <v>1.5227044186579624</v>
      </c>
      <c r="M123" s="8">
        <f t="shared" si="12"/>
        <v>2.2056087217935625</v>
      </c>
      <c r="P123" s="6">
        <f t="shared" si="10"/>
        <v>9.140671279014672</v>
      </c>
    </row>
    <row r="124" spans="1:16" x14ac:dyDescent="0.15">
      <c r="A124" s="6">
        <v>61.5</v>
      </c>
      <c r="B124" s="6">
        <v>122</v>
      </c>
      <c r="D124">
        <v>676.84954833984398</v>
      </c>
      <c r="E124">
        <v>561.157470703125</v>
      </c>
      <c r="F124">
        <v>469.25830078125</v>
      </c>
      <c r="G124">
        <v>466.24621582031301</v>
      </c>
      <c r="I124" s="7">
        <f t="shared" si="7"/>
        <v>207.59124755859398</v>
      </c>
      <c r="J124" s="7">
        <f t="shared" si="7"/>
        <v>94.911254882811988</v>
      </c>
      <c r="K124" s="7">
        <f t="shared" si="8"/>
        <v>141.15336914062559</v>
      </c>
      <c r="L124" s="8">
        <f t="shared" si="9"/>
        <v>1.4872142330739306</v>
      </c>
      <c r="M124" s="8">
        <f t="shared" si="12"/>
        <v>2.1757161124647402</v>
      </c>
      <c r="P124" s="6">
        <f t="shared" si="10"/>
        <v>7.6614880421185108</v>
      </c>
    </row>
    <row r="125" spans="1:16" x14ac:dyDescent="0.15">
      <c r="A125" s="6">
        <v>62</v>
      </c>
      <c r="B125" s="6">
        <v>123</v>
      </c>
      <c r="D125">
        <v>676.398193359375</v>
      </c>
      <c r="E125">
        <v>561.88201904296898</v>
      </c>
      <c r="F125">
        <v>469.63571166992199</v>
      </c>
      <c r="G125">
        <v>467.19958496093801</v>
      </c>
      <c r="I125" s="7">
        <f t="shared" si="7"/>
        <v>206.76248168945301</v>
      </c>
      <c r="J125" s="7">
        <f t="shared" si="7"/>
        <v>94.682434082030966</v>
      </c>
      <c r="K125" s="7">
        <f t="shared" si="8"/>
        <v>140.48477783203134</v>
      </c>
      <c r="L125" s="8">
        <f t="shared" si="9"/>
        <v>1.4837470032753715</v>
      </c>
      <c r="M125" s="8">
        <f t="shared" si="12"/>
        <v>2.1778464589213908</v>
      </c>
      <c r="P125" s="6">
        <f t="shared" si="10"/>
        <v>7.7669044924790516</v>
      </c>
    </row>
    <row r="126" spans="1:16" x14ac:dyDescent="0.15">
      <c r="A126" s="6">
        <v>62.5</v>
      </c>
      <c r="B126" s="6">
        <v>124</v>
      </c>
      <c r="D126">
        <v>676.53643798828102</v>
      </c>
      <c r="E126">
        <v>561.71276855468795</v>
      </c>
      <c r="F126">
        <v>468.68820190429699</v>
      </c>
      <c r="G126">
        <v>466.22409057617199</v>
      </c>
      <c r="I126" s="7">
        <f t="shared" si="7"/>
        <v>207.84823608398403</v>
      </c>
      <c r="J126" s="7">
        <f t="shared" si="7"/>
        <v>95.488677978515966</v>
      </c>
      <c r="K126" s="7">
        <f t="shared" si="8"/>
        <v>141.00616149902288</v>
      </c>
      <c r="L126" s="8">
        <f t="shared" si="9"/>
        <v>1.4766793769073638</v>
      </c>
      <c r="M126" s="8">
        <f t="shared" si="12"/>
        <v>2.1763764088085931</v>
      </c>
      <c r="P126" s="6">
        <f t="shared" si="10"/>
        <v>7.6941616462347397</v>
      </c>
    </row>
    <row r="127" spans="1:16" x14ac:dyDescent="0.15">
      <c r="A127" s="6">
        <v>63</v>
      </c>
      <c r="B127" s="6">
        <v>125</v>
      </c>
      <c r="D127">
        <v>676.21343994140602</v>
      </c>
      <c r="E127">
        <v>563.38458251953102</v>
      </c>
      <c r="F127">
        <v>469.40124511718801</v>
      </c>
      <c r="G127">
        <v>466.296630859375</v>
      </c>
      <c r="I127" s="7">
        <f t="shared" si="7"/>
        <v>206.81219482421801</v>
      </c>
      <c r="J127" s="7">
        <f t="shared" si="7"/>
        <v>97.087951660156023</v>
      </c>
      <c r="K127" s="7">
        <f t="shared" si="8"/>
        <v>138.85062866210882</v>
      </c>
      <c r="L127" s="8">
        <f t="shared" si="9"/>
        <v>1.4301530343140589</v>
      </c>
      <c r="M127" s="8">
        <f t="shared" si="12"/>
        <v>2.1354476424704982</v>
      </c>
      <c r="P127" s="6">
        <f t="shared" si="10"/>
        <v>5.6688735755885888</v>
      </c>
    </row>
    <row r="128" spans="1:16" x14ac:dyDescent="0.15">
      <c r="A128" s="6">
        <v>63.5</v>
      </c>
      <c r="B128" s="6">
        <v>126</v>
      </c>
      <c r="D128">
        <v>676.99151611328102</v>
      </c>
      <c r="E128">
        <v>563.86273193359398</v>
      </c>
      <c r="F128">
        <v>469.68060302734398</v>
      </c>
      <c r="G128">
        <v>466.95028686523398</v>
      </c>
      <c r="I128" s="7">
        <f t="shared" si="7"/>
        <v>207.31091308593705</v>
      </c>
      <c r="J128" s="7">
        <f t="shared" si="7"/>
        <v>96.91244506836</v>
      </c>
      <c r="K128" s="7">
        <f t="shared" si="8"/>
        <v>139.47220153808505</v>
      </c>
      <c r="L128" s="8">
        <f t="shared" si="9"/>
        <v>1.4391567712454709</v>
      </c>
      <c r="M128" s="8">
        <f t="shared" si="12"/>
        <v>2.1500489556571201</v>
      </c>
      <c r="P128" s="6">
        <f t="shared" si="10"/>
        <v>6.3913938970747814</v>
      </c>
    </row>
    <row r="129" spans="1:16" x14ac:dyDescent="0.15">
      <c r="A129" s="6">
        <v>64</v>
      </c>
      <c r="B129" s="6">
        <v>127</v>
      </c>
      <c r="D129">
        <v>673.93273925781295</v>
      </c>
      <c r="E129">
        <v>562.132568359375</v>
      </c>
      <c r="F129">
        <v>468.49481201171898</v>
      </c>
      <c r="G129">
        <v>466.01449584960898</v>
      </c>
      <c r="I129" s="7">
        <f t="shared" si="7"/>
        <v>205.43792724609398</v>
      </c>
      <c r="J129" s="7">
        <f t="shared" si="7"/>
        <v>96.118072509766023</v>
      </c>
      <c r="K129" s="7">
        <f t="shared" si="8"/>
        <v>138.15527648925777</v>
      </c>
      <c r="L129" s="8">
        <f t="shared" si="9"/>
        <v>1.4373496355247926</v>
      </c>
      <c r="M129" s="8">
        <f t="shared" si="12"/>
        <v>2.1538393961916515</v>
      </c>
      <c r="P129" s="6">
        <f t="shared" si="10"/>
        <v>6.578957185292805</v>
      </c>
    </row>
    <row r="130" spans="1:16" x14ac:dyDescent="0.15">
      <c r="A130" s="6">
        <v>64.5</v>
      </c>
      <c r="B130" s="6">
        <v>128</v>
      </c>
      <c r="D130">
        <v>678.38269042968795</v>
      </c>
      <c r="E130">
        <v>566.77947998046898</v>
      </c>
      <c r="F130">
        <v>468.96408081054699</v>
      </c>
      <c r="G130">
        <v>466.27694702148398</v>
      </c>
      <c r="I130" s="7">
        <f t="shared" ref="I130:J148" si="13">D130-F130</f>
        <v>209.41860961914097</v>
      </c>
      <c r="J130" s="7">
        <f t="shared" si="13"/>
        <v>100.502532958985</v>
      </c>
      <c r="K130" s="7">
        <f t="shared" ref="K130:K148" si="14">I130-0.7*J130</f>
        <v>139.06683654785147</v>
      </c>
      <c r="L130" s="8">
        <f t="shared" ref="L130:L148" si="15">K130/J130</f>
        <v>1.3837147428374221</v>
      </c>
      <c r="M130" s="8">
        <f t="shared" si="12"/>
        <v>2.1058020797594907</v>
      </c>
      <c r="P130" s="6">
        <f t="shared" si="10"/>
        <v>4.2019150063948647</v>
      </c>
    </row>
    <row r="131" spans="1:16" x14ac:dyDescent="0.15">
      <c r="A131" s="6">
        <v>65</v>
      </c>
      <c r="B131" s="6">
        <v>129</v>
      </c>
      <c r="D131">
        <v>677.09307861328102</v>
      </c>
      <c r="E131">
        <v>566.65441894531295</v>
      </c>
      <c r="F131">
        <v>469.69854736328102</v>
      </c>
      <c r="G131">
        <v>467.11465454101602</v>
      </c>
      <c r="I131" s="7">
        <f t="shared" si="13"/>
        <v>207.39453125</v>
      </c>
      <c r="J131" s="7">
        <f t="shared" si="13"/>
        <v>99.539764404296932</v>
      </c>
      <c r="K131" s="7">
        <f t="shared" si="14"/>
        <v>137.71669616699216</v>
      </c>
      <c r="L131" s="8">
        <f t="shared" si="15"/>
        <v>1.3835344798249012</v>
      </c>
      <c r="M131" s="8">
        <f t="shared" si="12"/>
        <v>2.1112193930021799</v>
      </c>
      <c r="P131" s="6">
        <f t="shared" si="10"/>
        <v>4.4699812313756002</v>
      </c>
    </row>
    <row r="132" spans="1:16" x14ac:dyDescent="0.15">
      <c r="A132" s="6">
        <v>65.5</v>
      </c>
      <c r="B132" s="6">
        <v>130</v>
      </c>
      <c r="D132">
        <v>678.21862792968795</v>
      </c>
      <c r="E132">
        <v>567.06488037109398</v>
      </c>
      <c r="F132">
        <v>469.86947631835898</v>
      </c>
      <c r="G132">
        <v>467.27038574218801</v>
      </c>
      <c r="I132" s="7">
        <f t="shared" si="13"/>
        <v>208.34915161132898</v>
      </c>
      <c r="J132" s="7">
        <f t="shared" si="13"/>
        <v>99.794494628905966</v>
      </c>
      <c r="K132" s="7">
        <f t="shared" si="14"/>
        <v>138.4930053710948</v>
      </c>
      <c r="L132" s="8">
        <f t="shared" si="15"/>
        <v>1.3877820203017452</v>
      </c>
      <c r="M132" s="8">
        <f t="shared" si="12"/>
        <v>2.1210645097342335</v>
      </c>
      <c r="P132" s="6">
        <f t="shared" si="10"/>
        <v>4.9571495302399748</v>
      </c>
    </row>
    <row r="133" spans="1:16" x14ac:dyDescent="0.15">
      <c r="A133" s="6">
        <v>66</v>
      </c>
      <c r="B133" s="6">
        <v>131</v>
      </c>
      <c r="D133">
        <v>676.68310546875</v>
      </c>
      <c r="E133">
        <v>564.74938964843795</v>
      </c>
      <c r="F133">
        <v>468.50033569335898</v>
      </c>
      <c r="G133">
        <v>465.77313232421898</v>
      </c>
      <c r="I133" s="7">
        <f t="shared" si="13"/>
        <v>208.18276977539102</v>
      </c>
      <c r="J133" s="7">
        <f t="shared" si="13"/>
        <v>98.976257324218977</v>
      </c>
      <c r="K133" s="7">
        <f t="shared" si="14"/>
        <v>138.89938964843776</v>
      </c>
      <c r="L133" s="8">
        <f t="shared" si="15"/>
        <v>1.4033606988536815</v>
      </c>
      <c r="M133" s="8">
        <f t="shared" si="12"/>
        <v>2.1422407645413797</v>
      </c>
      <c r="P133" s="6">
        <f t="shared" si="10"/>
        <v>6.0050192824723521</v>
      </c>
    </row>
    <row r="134" spans="1:16" x14ac:dyDescent="0.15">
      <c r="A134" s="6">
        <v>66.5</v>
      </c>
      <c r="B134" s="6">
        <v>132</v>
      </c>
      <c r="D134">
        <v>685.76867675781295</v>
      </c>
      <c r="E134">
        <v>570.87353515625</v>
      </c>
      <c r="F134">
        <v>468.453369140625</v>
      </c>
      <c r="G134">
        <v>466.03143310546898</v>
      </c>
      <c r="I134" s="7">
        <f t="shared" si="13"/>
        <v>217.31530761718795</v>
      </c>
      <c r="J134" s="7">
        <f t="shared" si="13"/>
        <v>104.84210205078102</v>
      </c>
      <c r="K134" s="7">
        <f t="shared" si="14"/>
        <v>143.92583618164124</v>
      </c>
      <c r="L134" s="8">
        <f t="shared" si="15"/>
        <v>1.3727866321483113</v>
      </c>
      <c r="M134" s="8">
        <f t="shared" si="12"/>
        <v>2.1172642740912195</v>
      </c>
      <c r="P134" s="6">
        <f t="shared" ref="P134:P148" si="16">(M134-$O$2)/$O$2*100</f>
        <v>4.7691015482934258</v>
      </c>
    </row>
    <row r="135" spans="1:16" x14ac:dyDescent="0.15">
      <c r="A135" s="6">
        <v>67</v>
      </c>
      <c r="B135" s="6">
        <v>133</v>
      </c>
      <c r="D135">
        <v>661.35308837890602</v>
      </c>
      <c r="E135">
        <v>563.246337890625</v>
      </c>
      <c r="F135">
        <v>468.49929809570301</v>
      </c>
      <c r="G135">
        <v>465.60012817382801</v>
      </c>
      <c r="I135" s="7">
        <f t="shared" si="13"/>
        <v>192.85379028320301</v>
      </c>
      <c r="J135" s="7">
        <f t="shared" si="13"/>
        <v>97.646209716796989</v>
      </c>
      <c r="K135" s="7">
        <f t="shared" si="14"/>
        <v>124.50144348144512</v>
      </c>
      <c r="L135" s="8">
        <f t="shared" si="15"/>
        <v>1.2750258698472403</v>
      </c>
      <c r="M135" s="8">
        <f t="shared" si="12"/>
        <v>2.0251010880453579</v>
      </c>
      <c r="P135" s="6">
        <f t="shared" si="16"/>
        <v>0.20856826200933287</v>
      </c>
    </row>
    <row r="136" spans="1:16" x14ac:dyDescent="0.15">
      <c r="A136" s="6">
        <v>67.5</v>
      </c>
      <c r="B136" s="6">
        <v>134</v>
      </c>
      <c r="D136">
        <v>663.16925048828102</v>
      </c>
      <c r="E136">
        <v>567.82513427734398</v>
      </c>
      <c r="F136">
        <v>469.69061279296898</v>
      </c>
      <c r="G136">
        <v>467.11221313476602</v>
      </c>
      <c r="I136" s="7">
        <f t="shared" si="13"/>
        <v>193.47863769531205</v>
      </c>
      <c r="J136" s="7">
        <f t="shared" si="13"/>
        <v>100.71292114257795</v>
      </c>
      <c r="K136" s="7">
        <f t="shared" si="14"/>
        <v>122.97959289550748</v>
      </c>
      <c r="L136" s="8">
        <f t="shared" si="15"/>
        <v>1.2210905164929819</v>
      </c>
      <c r="M136" s="8">
        <f t="shared" si="12"/>
        <v>1.9767633109463096</v>
      </c>
      <c r="P136" s="6">
        <f t="shared" si="16"/>
        <v>-2.1833416849351432</v>
      </c>
    </row>
    <row r="137" spans="1:16" x14ac:dyDescent="0.15">
      <c r="A137" s="6">
        <v>68</v>
      </c>
      <c r="B137" s="6">
        <v>135</v>
      </c>
      <c r="D137">
        <v>664.34088134765602</v>
      </c>
      <c r="E137">
        <v>569.44665527343795</v>
      </c>
      <c r="F137">
        <v>469.67300415039102</v>
      </c>
      <c r="G137">
        <v>466.66159057617199</v>
      </c>
      <c r="I137" s="7">
        <f t="shared" si="13"/>
        <v>194.667877197265</v>
      </c>
      <c r="J137" s="7">
        <f t="shared" si="13"/>
        <v>102.78506469726597</v>
      </c>
      <c r="K137" s="7">
        <f t="shared" si="14"/>
        <v>122.71833190917883</v>
      </c>
      <c r="L137" s="8">
        <f t="shared" si="15"/>
        <v>1.1939315529023846</v>
      </c>
      <c r="M137" s="8">
        <f t="shared" si="12"/>
        <v>1.9552019236109222</v>
      </c>
      <c r="P137" s="6">
        <f t="shared" si="16"/>
        <v>-3.2502690434638284</v>
      </c>
    </row>
    <row r="138" spans="1:16" x14ac:dyDescent="0.15">
      <c r="A138" s="6">
        <v>68.5</v>
      </c>
      <c r="B138" s="6">
        <v>136</v>
      </c>
      <c r="D138">
        <v>663.398193359375</v>
      </c>
      <c r="E138">
        <v>570.71697998046898</v>
      </c>
      <c r="F138">
        <v>469.69372558593801</v>
      </c>
      <c r="G138">
        <v>466.93887329101602</v>
      </c>
      <c r="I138" s="7">
        <f t="shared" si="13"/>
        <v>193.70446777343699</v>
      </c>
      <c r="J138" s="7">
        <f t="shared" si="13"/>
        <v>103.77810668945295</v>
      </c>
      <c r="K138" s="7">
        <f t="shared" si="14"/>
        <v>121.05979309081992</v>
      </c>
      <c r="L138" s="8">
        <f t="shared" si="15"/>
        <v>1.1665253583116613</v>
      </c>
      <c r="M138" s="8">
        <f t="shared" si="12"/>
        <v>1.9333933052754086</v>
      </c>
      <c r="P138" s="6">
        <f t="shared" si="16"/>
        <v>-4.3294301935295705</v>
      </c>
    </row>
    <row r="139" spans="1:16" x14ac:dyDescent="0.15">
      <c r="A139" s="6">
        <v>69</v>
      </c>
      <c r="B139" s="6">
        <v>137</v>
      </c>
      <c r="D139">
        <v>663.02117919921898</v>
      </c>
      <c r="E139">
        <v>571.27740478515602</v>
      </c>
      <c r="F139">
        <v>469.37844848632801</v>
      </c>
      <c r="G139">
        <v>467.14019775390602</v>
      </c>
      <c r="I139" s="7">
        <f t="shared" si="13"/>
        <v>193.64273071289097</v>
      </c>
      <c r="J139" s="7">
        <f t="shared" si="13"/>
        <v>104.13720703125</v>
      </c>
      <c r="K139" s="7">
        <f t="shared" si="14"/>
        <v>120.74668579101598</v>
      </c>
      <c r="L139" s="8">
        <f t="shared" si="15"/>
        <v>1.1594961035855487</v>
      </c>
      <c r="M139" s="8">
        <f t="shared" si="12"/>
        <v>1.9319616268045059</v>
      </c>
      <c r="P139" s="6">
        <f t="shared" si="16"/>
        <v>-4.4002742865121984</v>
      </c>
    </row>
    <row r="140" spans="1:16" x14ac:dyDescent="0.15">
      <c r="A140" s="6">
        <v>69.5</v>
      </c>
      <c r="B140" s="6">
        <v>138</v>
      </c>
      <c r="D140">
        <v>661.27453613281295</v>
      </c>
      <c r="E140">
        <v>569.66809082031295</v>
      </c>
      <c r="F140">
        <v>469.44784545898398</v>
      </c>
      <c r="G140">
        <v>466.79211425781301</v>
      </c>
      <c r="I140" s="7">
        <f t="shared" si="13"/>
        <v>191.82669067382898</v>
      </c>
      <c r="J140" s="7">
        <f t="shared" si="13"/>
        <v>102.87597656249994</v>
      </c>
      <c r="K140" s="7">
        <f t="shared" si="14"/>
        <v>119.81350708007902</v>
      </c>
      <c r="L140" s="8">
        <f t="shared" si="15"/>
        <v>1.1646402890502727</v>
      </c>
      <c r="M140" s="8">
        <f t="shared" si="12"/>
        <v>1.9427033885244398</v>
      </c>
      <c r="P140" s="6">
        <f t="shared" si="16"/>
        <v>-3.868737086260531</v>
      </c>
    </row>
    <row r="141" spans="1:16" x14ac:dyDescent="0.15">
      <c r="A141" s="6">
        <v>70</v>
      </c>
      <c r="B141" s="6">
        <v>139</v>
      </c>
      <c r="D141">
        <v>654.6962890625</v>
      </c>
      <c r="E141">
        <v>566.52752685546898</v>
      </c>
      <c r="F141">
        <v>468.56387329101602</v>
      </c>
      <c r="G141">
        <v>466.09909057617199</v>
      </c>
      <c r="I141" s="7">
        <f t="shared" si="13"/>
        <v>186.13241577148398</v>
      </c>
      <c r="J141" s="7">
        <f t="shared" si="13"/>
        <v>100.42843627929699</v>
      </c>
      <c r="K141" s="7">
        <f t="shared" si="14"/>
        <v>115.83251037597609</v>
      </c>
      <c r="L141" s="8">
        <f t="shared" si="15"/>
        <v>1.1533835900206544</v>
      </c>
      <c r="M141" s="8">
        <f t="shared" si="12"/>
        <v>1.9370442657500313</v>
      </c>
      <c r="P141" s="6">
        <f t="shared" si="16"/>
        <v>-4.1487688309423572</v>
      </c>
    </row>
    <row r="142" spans="1:16" x14ac:dyDescent="0.15">
      <c r="A142" s="6">
        <v>70.5</v>
      </c>
      <c r="B142" s="6">
        <v>140</v>
      </c>
      <c r="D142">
        <v>660.96051025390602</v>
      </c>
      <c r="E142">
        <v>569.07708740234398</v>
      </c>
      <c r="F142">
        <v>468.54248046875</v>
      </c>
      <c r="G142">
        <v>465.89398193359398</v>
      </c>
      <c r="I142" s="7">
        <f t="shared" si="13"/>
        <v>192.41802978515602</v>
      </c>
      <c r="J142" s="7">
        <f t="shared" si="13"/>
        <v>103.18310546875</v>
      </c>
      <c r="K142" s="7">
        <f t="shared" si="14"/>
        <v>120.18985595703103</v>
      </c>
      <c r="L142" s="8">
        <f t="shared" si="15"/>
        <v>1.1648210761928626</v>
      </c>
      <c r="M142" s="8">
        <f t="shared" si="12"/>
        <v>1.9540793281774493</v>
      </c>
      <c r="P142" s="6">
        <f t="shared" si="16"/>
        <v>-3.3058187055472947</v>
      </c>
    </row>
    <row r="143" spans="1:16" x14ac:dyDescent="0.15">
      <c r="A143" s="6">
        <v>71</v>
      </c>
      <c r="B143" s="6">
        <v>141</v>
      </c>
      <c r="D143">
        <v>652.19226074218795</v>
      </c>
      <c r="E143">
        <v>565.92053222656295</v>
      </c>
      <c r="F143">
        <v>469.17816162109398</v>
      </c>
      <c r="G143">
        <v>466.59530639648398</v>
      </c>
      <c r="I143" s="7">
        <f t="shared" si="13"/>
        <v>183.01409912109398</v>
      </c>
      <c r="J143" s="7">
        <f t="shared" si="13"/>
        <v>99.325225830078978</v>
      </c>
      <c r="K143" s="7">
        <f t="shared" si="14"/>
        <v>113.4864410400387</v>
      </c>
      <c r="L143" s="8">
        <f t="shared" si="15"/>
        <v>1.1425742060147548</v>
      </c>
      <c r="M143" s="8">
        <f t="shared" si="12"/>
        <v>1.9374300342545514</v>
      </c>
      <c r="P143" s="6">
        <f t="shared" si="16"/>
        <v>-4.1296797544776123</v>
      </c>
    </row>
    <row r="144" spans="1:16" x14ac:dyDescent="0.15">
      <c r="A144" s="6">
        <v>71.5</v>
      </c>
      <c r="B144" s="6">
        <v>142</v>
      </c>
      <c r="D144">
        <v>657.02960205078102</v>
      </c>
      <c r="E144">
        <v>567.69537353515602</v>
      </c>
      <c r="F144">
        <v>470.02694702148398</v>
      </c>
      <c r="G144">
        <v>467.42092895507801</v>
      </c>
      <c r="I144" s="7">
        <f t="shared" si="13"/>
        <v>187.00265502929705</v>
      </c>
      <c r="J144" s="7">
        <f t="shared" si="13"/>
        <v>100.27444458007801</v>
      </c>
      <c r="K144" s="7">
        <f t="shared" si="14"/>
        <v>116.81054382324244</v>
      </c>
      <c r="L144" s="8">
        <f t="shared" si="15"/>
        <v>1.1649084102376543</v>
      </c>
      <c r="M144" s="8">
        <f t="shared" si="12"/>
        <v>1.9653618147326606</v>
      </c>
      <c r="P144" s="6">
        <f t="shared" si="16"/>
        <v>-2.7475246871364147</v>
      </c>
    </row>
    <row r="145" spans="1:16" x14ac:dyDescent="0.15">
      <c r="A145" s="6">
        <v>72</v>
      </c>
      <c r="B145" s="6">
        <v>143</v>
      </c>
      <c r="D145">
        <v>657.00469970703102</v>
      </c>
      <c r="E145">
        <v>568.16833496093795</v>
      </c>
      <c r="F145">
        <v>469.59115600585898</v>
      </c>
      <c r="G145">
        <v>467.01104736328102</v>
      </c>
      <c r="I145" s="7">
        <f t="shared" si="13"/>
        <v>187.41354370117205</v>
      </c>
      <c r="J145" s="7">
        <f t="shared" si="13"/>
        <v>101.15728759765693</v>
      </c>
      <c r="K145" s="7">
        <f t="shared" si="14"/>
        <v>116.6034423828122</v>
      </c>
      <c r="L145" s="8">
        <f t="shared" si="15"/>
        <v>1.152694434103362</v>
      </c>
      <c r="M145" s="8">
        <f t="shared" si="12"/>
        <v>1.9587454148535781</v>
      </c>
      <c r="P145" s="6">
        <f t="shared" si="16"/>
        <v>-3.074925606945182</v>
      </c>
    </row>
    <row r="146" spans="1:16" x14ac:dyDescent="0.15">
      <c r="A146" s="6">
        <v>72.5</v>
      </c>
      <c r="B146" s="6">
        <v>144</v>
      </c>
      <c r="D146">
        <v>657.30841064453102</v>
      </c>
      <c r="E146">
        <v>569.16973876953102</v>
      </c>
      <c r="F146">
        <v>470.19027709960898</v>
      </c>
      <c r="G146">
        <v>467.50622558593801</v>
      </c>
      <c r="I146" s="7">
        <f t="shared" si="13"/>
        <v>187.11813354492205</v>
      </c>
      <c r="J146" s="7">
        <f t="shared" si="13"/>
        <v>101.66351318359301</v>
      </c>
      <c r="K146" s="7">
        <f t="shared" si="14"/>
        <v>115.95367431640695</v>
      </c>
      <c r="L146" s="8">
        <f t="shared" si="15"/>
        <v>1.1405633219364306</v>
      </c>
      <c r="M146" s="8">
        <f t="shared" si="12"/>
        <v>1.9522118789418568</v>
      </c>
      <c r="P146" s="6">
        <f t="shared" si="16"/>
        <v>-3.398226148961065</v>
      </c>
    </row>
    <row r="147" spans="1:16" x14ac:dyDescent="0.15">
      <c r="A147" s="6">
        <v>73</v>
      </c>
      <c r="B147" s="6">
        <v>145</v>
      </c>
      <c r="D147">
        <v>660.739990234375</v>
      </c>
      <c r="E147">
        <v>570.993896484375</v>
      </c>
      <c r="F147">
        <v>469.46789550781301</v>
      </c>
      <c r="G147">
        <v>467.07632446289102</v>
      </c>
      <c r="I147" s="7">
        <f t="shared" si="13"/>
        <v>191.27209472656199</v>
      </c>
      <c r="J147" s="7">
        <f t="shared" si="13"/>
        <v>103.91757202148398</v>
      </c>
      <c r="K147" s="7">
        <f t="shared" si="14"/>
        <v>118.5297943115232</v>
      </c>
      <c r="L147" s="8">
        <f t="shared" si="15"/>
        <v>1.1406135844572878</v>
      </c>
      <c r="M147" s="8">
        <f t="shared" si="12"/>
        <v>1.9578597177179238</v>
      </c>
      <c r="P147" s="6">
        <f t="shared" si="16"/>
        <v>-3.118752773105737</v>
      </c>
    </row>
    <row r="148" spans="1:16" x14ac:dyDescent="0.15">
      <c r="A148" s="6">
        <v>73.5</v>
      </c>
      <c r="B148" s="6">
        <v>146</v>
      </c>
      <c r="D148">
        <v>663.91302490234398</v>
      </c>
      <c r="E148">
        <v>572.189453125</v>
      </c>
      <c r="F148">
        <v>469.35357666015602</v>
      </c>
      <c r="G148">
        <v>466.77865600585898</v>
      </c>
      <c r="I148" s="7">
        <f t="shared" si="13"/>
        <v>194.55944824218795</v>
      </c>
      <c r="J148" s="7">
        <f t="shared" si="13"/>
        <v>105.41079711914102</v>
      </c>
      <c r="K148" s="7">
        <f t="shared" si="14"/>
        <v>120.77189025878924</v>
      </c>
      <c r="L148" s="8">
        <f t="shared" si="15"/>
        <v>1.1457259935363764</v>
      </c>
      <c r="M148" s="8">
        <f t="shared" si="12"/>
        <v>1.9685697030522222</v>
      </c>
      <c r="P148" s="6">
        <f t="shared" si="16"/>
        <v>-2.5887879714507949</v>
      </c>
    </row>
    <row r="149" spans="1:16" x14ac:dyDescent="0.15">
      <c r="A149" s="18">
        <v>74</v>
      </c>
      <c r="B149" s="18">
        <v>147</v>
      </c>
      <c r="D149">
        <v>667.31311035156295</v>
      </c>
      <c r="E149">
        <v>574.930908203125</v>
      </c>
      <c r="F149">
        <v>469.52624511718801</v>
      </c>
      <c r="G149">
        <v>467.00967407226602</v>
      </c>
      <c r="I149" s="19">
        <f t="shared" ref="I149:I192" si="17">D149-F149</f>
        <v>197.78686523437494</v>
      </c>
      <c r="J149" s="19">
        <f t="shared" ref="J149:J192" si="18">E149-G149</f>
        <v>107.92123413085898</v>
      </c>
      <c r="K149" s="19">
        <f t="shared" ref="K149:K192" si="19">I149-0.7*J149</f>
        <v>122.24200134277366</v>
      </c>
      <c r="L149" s="20">
        <f t="shared" ref="L149:L192" si="20">K149/J149</f>
        <v>1.1326964737500145</v>
      </c>
      <c r="M149" s="20">
        <f t="shared" ref="M149:M192" si="21">L149+ABS($N$2)*A149</f>
        <v>1.9611377595210699</v>
      </c>
      <c r="N149" s="18"/>
      <c r="O149" s="18"/>
      <c r="P149" s="18">
        <f t="shared" ref="P149:P192" si="22">(M149-$O$2)/$O$2*100</f>
        <v>-2.9565446355784633</v>
      </c>
    </row>
    <row r="150" spans="1:16" x14ac:dyDescent="0.15">
      <c r="A150" s="18">
        <v>74.5</v>
      </c>
      <c r="B150" s="18">
        <v>148</v>
      </c>
      <c r="D150">
        <v>656.71276855468795</v>
      </c>
      <c r="E150">
        <v>569.83734130859398</v>
      </c>
      <c r="F150">
        <v>470.39572143554699</v>
      </c>
      <c r="G150">
        <v>467.79040527343801</v>
      </c>
      <c r="I150" s="19">
        <f t="shared" si="17"/>
        <v>186.31704711914097</v>
      </c>
      <c r="J150" s="19">
        <f t="shared" si="18"/>
        <v>102.04693603515597</v>
      </c>
      <c r="K150" s="19">
        <f t="shared" si="19"/>
        <v>114.8841918945318</v>
      </c>
      <c r="L150" s="20">
        <f t="shared" si="20"/>
        <v>1.1257975629464592</v>
      </c>
      <c r="M150" s="20">
        <f t="shared" si="21"/>
        <v>1.9598364249727247</v>
      </c>
      <c r="N150" s="18"/>
      <c r="O150" s="18"/>
      <c r="P150" s="18">
        <f t="shared" si="22"/>
        <v>-3.0209388886305089</v>
      </c>
    </row>
    <row r="151" spans="1:16" x14ac:dyDescent="0.15">
      <c r="A151" s="18">
        <v>75</v>
      </c>
      <c r="B151" s="18">
        <v>149</v>
      </c>
      <c r="D151">
        <v>660.52935791015602</v>
      </c>
      <c r="E151">
        <v>570.47576904296898</v>
      </c>
      <c r="F151">
        <v>469.47686767578102</v>
      </c>
      <c r="G151">
        <v>467.04904174804699</v>
      </c>
      <c r="I151" s="19">
        <f t="shared" si="17"/>
        <v>191.052490234375</v>
      </c>
      <c r="J151" s="19">
        <f t="shared" si="18"/>
        <v>103.42672729492199</v>
      </c>
      <c r="K151" s="19">
        <f t="shared" si="19"/>
        <v>118.65378112792962</v>
      </c>
      <c r="L151" s="20">
        <f t="shared" si="20"/>
        <v>1.1472255212096927</v>
      </c>
      <c r="M151" s="20">
        <f t="shared" si="21"/>
        <v>1.9868619594911681</v>
      </c>
      <c r="N151" s="18"/>
      <c r="O151" s="18"/>
      <c r="P151" s="18">
        <f t="shared" si="22"/>
        <v>-1.6836278098918738</v>
      </c>
    </row>
    <row r="152" spans="1:16" x14ac:dyDescent="0.15">
      <c r="A152" s="18">
        <v>75.5</v>
      </c>
      <c r="B152" s="18">
        <v>150</v>
      </c>
      <c r="D152">
        <v>662.92150878906295</v>
      </c>
      <c r="E152">
        <v>570.246826171875</v>
      </c>
      <c r="F152">
        <v>469.34771728515602</v>
      </c>
      <c r="G152">
        <v>466.98757934570301</v>
      </c>
      <c r="I152" s="19">
        <f t="shared" si="17"/>
        <v>193.57379150390693</v>
      </c>
      <c r="J152" s="19">
        <f t="shared" si="18"/>
        <v>103.25924682617199</v>
      </c>
      <c r="K152" s="19">
        <f t="shared" si="19"/>
        <v>121.29231872558654</v>
      </c>
      <c r="L152" s="20">
        <f t="shared" si="20"/>
        <v>1.1746388091496702</v>
      </c>
      <c r="M152" s="20">
        <f t="shared" si="21"/>
        <v>2.0198728236863555</v>
      </c>
      <c r="N152" s="18"/>
      <c r="O152" s="18"/>
      <c r="P152" s="18">
        <f t="shared" si="22"/>
        <v>-5.014321121229208E-2</v>
      </c>
    </row>
    <row r="153" spans="1:16" x14ac:dyDescent="0.15">
      <c r="A153" s="18">
        <v>76</v>
      </c>
      <c r="B153" s="18">
        <v>151</v>
      </c>
      <c r="D153">
        <v>663.45178222656295</v>
      </c>
      <c r="E153">
        <v>571.29052734375</v>
      </c>
      <c r="F153">
        <v>470.15365600585898</v>
      </c>
      <c r="G153">
        <v>467.77694702148398</v>
      </c>
      <c r="I153" s="19">
        <f t="shared" si="17"/>
        <v>193.29812622070398</v>
      </c>
      <c r="J153" s="19">
        <f t="shared" si="18"/>
        <v>103.51358032226602</v>
      </c>
      <c r="K153" s="19">
        <f t="shared" si="19"/>
        <v>120.83861999511777</v>
      </c>
      <c r="L153" s="20">
        <f t="shared" si="20"/>
        <v>1.1673697269374141</v>
      </c>
      <c r="M153" s="20">
        <f t="shared" si="21"/>
        <v>2.018201317729309</v>
      </c>
      <c r="N153" s="18"/>
      <c r="O153" s="18"/>
      <c r="P153" s="18">
        <f t="shared" si="22"/>
        <v>-0.13285474585410931</v>
      </c>
    </row>
    <row r="154" spans="1:16" x14ac:dyDescent="0.15">
      <c r="A154" s="18">
        <v>76.5</v>
      </c>
      <c r="B154" s="18">
        <v>152</v>
      </c>
      <c r="D154">
        <v>662.912109375</v>
      </c>
      <c r="E154">
        <v>570.65960693359398</v>
      </c>
      <c r="F154">
        <v>469.18679809570301</v>
      </c>
      <c r="G154">
        <v>466.28451538085898</v>
      </c>
      <c r="I154" s="19">
        <f t="shared" si="17"/>
        <v>193.72531127929699</v>
      </c>
      <c r="J154" s="19">
        <f t="shared" si="18"/>
        <v>104.375091552735</v>
      </c>
      <c r="K154" s="19">
        <f t="shared" si="19"/>
        <v>120.6627471923825</v>
      </c>
      <c r="L154" s="20">
        <f t="shared" si="20"/>
        <v>1.1560492584710045</v>
      </c>
      <c r="M154" s="20">
        <f t="shared" si="21"/>
        <v>2.0124784255181094</v>
      </c>
      <c r="N154" s="18"/>
      <c r="O154" s="18"/>
      <c r="P154" s="18">
        <f t="shared" si="22"/>
        <v>-0.41604200904186733</v>
      </c>
    </row>
    <row r="155" spans="1:16" x14ac:dyDescent="0.15">
      <c r="A155" s="18">
        <v>77</v>
      </c>
      <c r="B155" s="18">
        <v>153</v>
      </c>
      <c r="D155">
        <v>664.53363037109398</v>
      </c>
      <c r="E155">
        <v>572.00048828125</v>
      </c>
      <c r="F155">
        <v>469.61810302734398</v>
      </c>
      <c r="G155">
        <v>467.09979248046898</v>
      </c>
      <c r="I155" s="19">
        <f t="shared" si="17"/>
        <v>194.91552734375</v>
      </c>
      <c r="J155" s="19">
        <f t="shared" si="18"/>
        <v>104.90069580078102</v>
      </c>
      <c r="K155" s="19">
        <f t="shared" si="19"/>
        <v>121.48504028320329</v>
      </c>
      <c r="L155" s="20">
        <f t="shared" si="20"/>
        <v>1.1580956575723571</v>
      </c>
      <c r="M155" s="20">
        <f t="shared" si="21"/>
        <v>2.0201224008746719</v>
      </c>
      <c r="N155" s="18"/>
      <c r="O155" s="18"/>
      <c r="P155" s="18">
        <f t="shared" si="22"/>
        <v>-3.7793322676018648E-2</v>
      </c>
    </row>
    <row r="156" spans="1:16" x14ac:dyDescent="0.15">
      <c r="A156" s="18">
        <v>77.5</v>
      </c>
      <c r="B156" s="18">
        <v>154</v>
      </c>
      <c r="D156">
        <v>658.76916503906295</v>
      </c>
      <c r="E156">
        <v>567.50915527343795</v>
      </c>
      <c r="F156">
        <v>469.961669921875</v>
      </c>
      <c r="G156">
        <v>467.45236206054699</v>
      </c>
      <c r="I156" s="19">
        <f t="shared" si="17"/>
        <v>188.80749511718795</v>
      </c>
      <c r="J156" s="19">
        <f t="shared" si="18"/>
        <v>100.05679321289097</v>
      </c>
      <c r="K156" s="19">
        <f t="shared" si="19"/>
        <v>118.76773986816428</v>
      </c>
      <c r="L156" s="20">
        <f t="shared" si="20"/>
        <v>1.1870032613923776</v>
      </c>
      <c r="M156" s="20">
        <f t="shared" si="21"/>
        <v>2.0546275809499019</v>
      </c>
      <c r="N156" s="18"/>
      <c r="O156" s="18"/>
      <c r="P156" s="18">
        <f t="shared" si="22"/>
        <v>1.6696348710933242</v>
      </c>
    </row>
    <row r="157" spans="1:16" x14ac:dyDescent="0.15">
      <c r="A157" s="18">
        <v>78</v>
      </c>
      <c r="B157" s="18">
        <v>155</v>
      </c>
      <c r="D157">
        <v>649.639892578125</v>
      </c>
      <c r="E157">
        <v>563.46917724609398</v>
      </c>
      <c r="F157">
        <v>469.57217407226602</v>
      </c>
      <c r="G157">
        <v>466.87603759765602</v>
      </c>
      <c r="I157" s="19">
        <f t="shared" si="17"/>
        <v>180.06771850585898</v>
      </c>
      <c r="J157" s="19">
        <f t="shared" si="18"/>
        <v>96.593139648437955</v>
      </c>
      <c r="K157" s="19">
        <f t="shared" si="19"/>
        <v>112.45252075195242</v>
      </c>
      <c r="L157" s="20">
        <f t="shared" si="20"/>
        <v>1.1641874481069416</v>
      </c>
      <c r="M157" s="20">
        <f t="shared" si="21"/>
        <v>2.0374093439196761</v>
      </c>
      <c r="N157" s="18"/>
      <c r="O157" s="18"/>
      <c r="P157" s="18">
        <f t="shared" si="22"/>
        <v>0.81762067240449421</v>
      </c>
    </row>
    <row r="158" spans="1:16" x14ac:dyDescent="0.15">
      <c r="A158" s="18">
        <v>78.5</v>
      </c>
      <c r="B158" s="18">
        <v>156</v>
      </c>
      <c r="D158">
        <v>646.57922363281295</v>
      </c>
      <c r="E158">
        <v>561.37750244140602</v>
      </c>
      <c r="F158">
        <v>470.13986206054699</v>
      </c>
      <c r="G158">
        <v>467.50137329101602</v>
      </c>
      <c r="I158" s="19">
        <f t="shared" si="17"/>
        <v>176.43936157226597</v>
      </c>
      <c r="J158" s="19">
        <f t="shared" si="18"/>
        <v>93.87612915039</v>
      </c>
      <c r="K158" s="19">
        <f t="shared" si="19"/>
        <v>110.72607116699297</v>
      </c>
      <c r="L158" s="20">
        <f t="shared" si="20"/>
        <v>1.1794912313609489</v>
      </c>
      <c r="M158" s="20">
        <f t="shared" si="21"/>
        <v>2.058310703428893</v>
      </c>
      <c r="N158" s="18"/>
      <c r="O158" s="18"/>
      <c r="P158" s="18">
        <f t="shared" si="22"/>
        <v>1.8518877139425447</v>
      </c>
    </row>
    <row r="159" spans="1:16" x14ac:dyDescent="0.15">
      <c r="A159" s="18">
        <v>79</v>
      </c>
      <c r="B159" s="18">
        <v>157</v>
      </c>
      <c r="D159">
        <v>644.80255126953102</v>
      </c>
      <c r="E159">
        <v>558.93890380859398</v>
      </c>
      <c r="F159">
        <v>469.37948608398398</v>
      </c>
      <c r="G159">
        <v>466.51138305664102</v>
      </c>
      <c r="I159" s="19">
        <f t="shared" si="17"/>
        <v>175.42306518554705</v>
      </c>
      <c r="J159" s="19">
        <f t="shared" si="18"/>
        <v>92.427520751952954</v>
      </c>
      <c r="K159" s="19">
        <f t="shared" si="19"/>
        <v>110.72380065917999</v>
      </c>
      <c r="L159" s="20">
        <f t="shared" si="20"/>
        <v>1.1979527283473135</v>
      </c>
      <c r="M159" s="20">
        <f t="shared" si="21"/>
        <v>2.0823697766704674</v>
      </c>
      <c r="N159" s="18"/>
      <c r="O159" s="18"/>
      <c r="P159" s="18">
        <f t="shared" si="22"/>
        <v>3.0424086698993822</v>
      </c>
    </row>
    <row r="160" spans="1:16" x14ac:dyDescent="0.15">
      <c r="A160" s="18">
        <v>79.5</v>
      </c>
      <c r="B160" s="18">
        <v>158</v>
      </c>
      <c r="D160">
        <v>649.842041015625</v>
      </c>
      <c r="E160">
        <v>563.132568359375</v>
      </c>
      <c r="F160">
        <v>470.74896240234398</v>
      </c>
      <c r="G160">
        <v>467.85186767578102</v>
      </c>
      <c r="I160" s="19">
        <f t="shared" si="17"/>
        <v>179.09307861328102</v>
      </c>
      <c r="J160" s="19">
        <f t="shared" si="18"/>
        <v>95.280700683593977</v>
      </c>
      <c r="K160" s="19">
        <f t="shared" si="19"/>
        <v>112.39658813476524</v>
      </c>
      <c r="L160" s="20">
        <f t="shared" si="20"/>
        <v>1.1796364565790645</v>
      </c>
      <c r="M160" s="20">
        <f t="shared" si="21"/>
        <v>2.0696510811574282</v>
      </c>
      <c r="N160" s="18"/>
      <c r="O160" s="18"/>
      <c r="P160" s="18">
        <f t="shared" si="22"/>
        <v>2.4130463753226339</v>
      </c>
    </row>
    <row r="161" spans="1:16" x14ac:dyDescent="0.15">
      <c r="A161" s="18">
        <v>80</v>
      </c>
      <c r="B161" s="18">
        <v>159</v>
      </c>
      <c r="D161">
        <v>657.06439208984398</v>
      </c>
      <c r="E161">
        <v>567.64929199218795</v>
      </c>
      <c r="F161">
        <v>469.129150390625</v>
      </c>
      <c r="G161">
        <v>466.29904174804699</v>
      </c>
      <c r="I161" s="19">
        <f t="shared" si="17"/>
        <v>187.93524169921898</v>
      </c>
      <c r="J161" s="19">
        <f t="shared" si="18"/>
        <v>101.35025024414097</v>
      </c>
      <c r="K161" s="19">
        <f t="shared" si="19"/>
        <v>116.99006652832031</v>
      </c>
      <c r="L161" s="20">
        <f t="shared" si="20"/>
        <v>1.1543145305167462</v>
      </c>
      <c r="M161" s="20">
        <f t="shared" si="21"/>
        <v>2.04992673135032</v>
      </c>
      <c r="N161" s="18"/>
      <c r="O161" s="18"/>
      <c r="P161" s="18">
        <f t="shared" si="22"/>
        <v>1.4370215903193644</v>
      </c>
    </row>
    <row r="162" spans="1:16" x14ac:dyDescent="0.15">
      <c r="A162" s="18">
        <v>80.5</v>
      </c>
      <c r="B162" s="18">
        <v>160</v>
      </c>
      <c r="D162">
        <v>660.28161621093795</v>
      </c>
      <c r="E162">
        <v>569.96759033203102</v>
      </c>
      <c r="F162">
        <v>469.87155151367199</v>
      </c>
      <c r="G162">
        <v>467.39987182617199</v>
      </c>
      <c r="I162" s="19">
        <f t="shared" si="17"/>
        <v>190.41006469726597</v>
      </c>
      <c r="J162" s="19">
        <f t="shared" si="18"/>
        <v>102.56771850585903</v>
      </c>
      <c r="K162" s="19">
        <f t="shared" si="19"/>
        <v>118.61266174316465</v>
      </c>
      <c r="L162" s="20">
        <f t="shared" si="20"/>
        <v>1.1564326814619463</v>
      </c>
      <c r="M162" s="20">
        <f t="shared" si="21"/>
        <v>2.0576424585507298</v>
      </c>
      <c r="N162" s="18"/>
      <c r="O162" s="18"/>
      <c r="P162" s="18">
        <f t="shared" si="22"/>
        <v>1.8188207905753817</v>
      </c>
    </row>
    <row r="163" spans="1:16" x14ac:dyDescent="0.15">
      <c r="A163" s="18">
        <v>81</v>
      </c>
      <c r="B163" s="18">
        <v>161</v>
      </c>
      <c r="D163">
        <v>652.69580078125</v>
      </c>
      <c r="E163">
        <v>566.10858154296898</v>
      </c>
      <c r="F163">
        <v>469.38812255859398</v>
      </c>
      <c r="G163">
        <v>466.39743041992199</v>
      </c>
      <c r="I163" s="19">
        <f t="shared" si="17"/>
        <v>183.30767822265602</v>
      </c>
      <c r="J163" s="19">
        <f t="shared" si="18"/>
        <v>99.711151123046989</v>
      </c>
      <c r="K163" s="19">
        <f t="shared" si="19"/>
        <v>113.50987243652314</v>
      </c>
      <c r="L163" s="20">
        <f t="shared" si="20"/>
        <v>1.1383869422633388</v>
      </c>
      <c r="M163" s="20">
        <f t="shared" si="21"/>
        <v>2.0451942956073319</v>
      </c>
      <c r="N163" s="18"/>
      <c r="O163" s="18"/>
      <c r="P163" s="18">
        <f t="shared" si="22"/>
        <v>1.2028453247510484</v>
      </c>
    </row>
    <row r="164" spans="1:16" x14ac:dyDescent="0.15">
      <c r="A164" s="18">
        <v>81.5</v>
      </c>
      <c r="B164" s="18">
        <v>162</v>
      </c>
      <c r="D164">
        <v>653.97271728515602</v>
      </c>
      <c r="E164">
        <v>565.778564453125</v>
      </c>
      <c r="F164">
        <v>470.620849609375</v>
      </c>
      <c r="G164">
        <v>467.73791503906301</v>
      </c>
      <c r="I164" s="19">
        <f t="shared" si="17"/>
        <v>183.35186767578102</v>
      </c>
      <c r="J164" s="19">
        <f t="shared" si="18"/>
        <v>98.040649414061988</v>
      </c>
      <c r="K164" s="19">
        <f t="shared" si="19"/>
        <v>114.72341308593764</v>
      </c>
      <c r="L164" s="20">
        <f t="shared" si="20"/>
        <v>1.1701617010044287</v>
      </c>
      <c r="M164" s="20">
        <f t="shared" si="21"/>
        <v>2.0825666306036319</v>
      </c>
      <c r="N164" s="18"/>
      <c r="O164" s="18"/>
      <c r="P164" s="18">
        <f t="shared" si="22"/>
        <v>3.0521496408146658</v>
      </c>
    </row>
    <row r="165" spans="1:16" x14ac:dyDescent="0.15">
      <c r="A165" s="18">
        <v>82</v>
      </c>
      <c r="B165" s="18">
        <v>163</v>
      </c>
      <c r="D165">
        <v>655.77056884765602</v>
      </c>
      <c r="E165">
        <v>565.84484863281295</v>
      </c>
      <c r="F165">
        <v>469.96200561523398</v>
      </c>
      <c r="G165">
        <v>467.26345825195301</v>
      </c>
      <c r="I165" s="19">
        <f t="shared" si="17"/>
        <v>185.80856323242205</v>
      </c>
      <c r="J165" s="19">
        <f t="shared" si="18"/>
        <v>98.581390380859943</v>
      </c>
      <c r="K165" s="19">
        <f t="shared" si="19"/>
        <v>116.80158996582009</v>
      </c>
      <c r="L165" s="20">
        <f t="shared" si="20"/>
        <v>1.1848239258400406</v>
      </c>
      <c r="M165" s="20">
        <f t="shared" si="21"/>
        <v>2.1028264316944534</v>
      </c>
      <c r="N165" s="18"/>
      <c r="O165" s="18"/>
      <c r="P165" s="18">
        <f t="shared" si="22"/>
        <v>4.0546702915461728</v>
      </c>
    </row>
    <row r="166" spans="1:16" x14ac:dyDescent="0.15">
      <c r="A166" s="18">
        <v>82.5</v>
      </c>
      <c r="B166" s="18">
        <v>164</v>
      </c>
      <c r="D166">
        <v>652.53643798828102</v>
      </c>
      <c r="E166">
        <v>564.702880859375</v>
      </c>
      <c r="F166">
        <v>469.20614624023398</v>
      </c>
      <c r="G166">
        <v>466.85980224609398</v>
      </c>
      <c r="I166" s="19">
        <f t="shared" si="17"/>
        <v>183.33029174804705</v>
      </c>
      <c r="J166" s="19">
        <f t="shared" si="18"/>
        <v>97.843078613281023</v>
      </c>
      <c r="K166" s="19">
        <f t="shared" si="19"/>
        <v>114.84013671875033</v>
      </c>
      <c r="L166" s="20">
        <f t="shared" si="20"/>
        <v>1.1737175316472734</v>
      </c>
      <c r="M166" s="20">
        <f t="shared" si="21"/>
        <v>2.0973176137568963</v>
      </c>
      <c r="N166" s="18"/>
      <c r="O166" s="18"/>
      <c r="P166" s="18">
        <f t="shared" si="22"/>
        <v>3.7820761175578048</v>
      </c>
    </row>
    <row r="167" spans="1:16" x14ac:dyDescent="0.15">
      <c r="A167" s="18">
        <v>83</v>
      </c>
      <c r="B167" s="18">
        <v>165</v>
      </c>
      <c r="D167">
        <v>653.45648193359398</v>
      </c>
      <c r="E167">
        <v>564.93322753906295</v>
      </c>
      <c r="F167">
        <v>468.89605712890602</v>
      </c>
      <c r="G167">
        <v>466.23965454101602</v>
      </c>
      <c r="I167" s="19">
        <f t="shared" si="17"/>
        <v>184.56042480468795</v>
      </c>
      <c r="J167" s="19">
        <f t="shared" si="18"/>
        <v>98.693572998046932</v>
      </c>
      <c r="K167" s="19">
        <f t="shared" si="19"/>
        <v>115.47492370605511</v>
      </c>
      <c r="L167" s="20">
        <f t="shared" si="20"/>
        <v>1.1700348887798424</v>
      </c>
      <c r="M167" s="20">
        <f t="shared" si="21"/>
        <v>2.0992325471446751</v>
      </c>
      <c r="N167" s="18"/>
      <c r="O167" s="18"/>
      <c r="P167" s="18">
        <f t="shared" si="22"/>
        <v>3.8768332307899396</v>
      </c>
    </row>
    <row r="168" spans="1:16" x14ac:dyDescent="0.15">
      <c r="A168" s="18">
        <v>83.5</v>
      </c>
      <c r="B168" s="18">
        <v>166</v>
      </c>
      <c r="D168">
        <v>653.3798828125</v>
      </c>
      <c r="E168">
        <v>566.360595703125</v>
      </c>
      <c r="F168">
        <v>469.25378417968801</v>
      </c>
      <c r="G168">
        <v>466.61117553710898</v>
      </c>
      <c r="I168" s="19">
        <f t="shared" si="17"/>
        <v>184.12609863281199</v>
      </c>
      <c r="J168" s="19">
        <f t="shared" si="18"/>
        <v>99.749420166016023</v>
      </c>
      <c r="K168" s="19">
        <f t="shared" si="19"/>
        <v>114.30150451660077</v>
      </c>
      <c r="L168" s="20">
        <f t="shared" si="20"/>
        <v>1.14588640541835</v>
      </c>
      <c r="M168" s="20">
        <f t="shared" si="21"/>
        <v>2.0806816400383923</v>
      </c>
      <c r="N168" s="18"/>
      <c r="O168" s="18"/>
      <c r="P168" s="18">
        <f t="shared" si="22"/>
        <v>2.9588741955318936</v>
      </c>
    </row>
    <row r="169" spans="1:16" x14ac:dyDescent="0.15">
      <c r="A169" s="18">
        <v>84</v>
      </c>
      <c r="B169" s="18">
        <v>167</v>
      </c>
      <c r="D169">
        <v>652.62530517578102</v>
      </c>
      <c r="E169">
        <v>565.03338623046898</v>
      </c>
      <c r="F169">
        <v>469.12362670898398</v>
      </c>
      <c r="G169">
        <v>466.82528686523398</v>
      </c>
      <c r="I169" s="19">
        <f t="shared" si="17"/>
        <v>183.50167846679705</v>
      </c>
      <c r="J169" s="19">
        <f t="shared" si="18"/>
        <v>98.208099365235</v>
      </c>
      <c r="K169" s="19">
        <f t="shared" si="19"/>
        <v>114.75600891113255</v>
      </c>
      <c r="L169" s="20">
        <f t="shared" si="20"/>
        <v>1.1684984197113522</v>
      </c>
      <c r="M169" s="20">
        <f t="shared" si="21"/>
        <v>2.1088912305866043</v>
      </c>
      <c r="N169" s="18"/>
      <c r="O169" s="18"/>
      <c r="P169" s="18">
        <f t="shared" si="22"/>
        <v>4.3547762059457682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5" zoomScale="75" zoomScaleNormal="75" zoomScalePageLayoutView="75" workbookViewId="0">
      <selection activeCell="S57" sqref="S5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830.890380859375</v>
      </c>
      <c r="E2">
        <v>612.34771728515602</v>
      </c>
      <c r="F2">
        <v>479.868896484375</v>
      </c>
      <c r="G2">
        <v>475.13522338867199</v>
      </c>
      <c r="I2" s="7">
        <f t="shared" ref="I2:J65" si="0">D2-F2</f>
        <v>351.021484375</v>
      </c>
      <c r="J2" s="7">
        <f t="shared" si="0"/>
        <v>137.21249389648403</v>
      </c>
      <c r="K2" s="7">
        <f t="shared" ref="K2:K65" si="1">I2-0.7*J2</f>
        <v>254.9727386474612</v>
      </c>
      <c r="L2" s="8">
        <f t="shared" ref="L2:L65" si="2">K2/J2</f>
        <v>1.8582326682278507</v>
      </c>
      <c r="M2" s="8"/>
      <c r="N2" s="18">
        <f>LINEST(V64:V104,U64:U104)</f>
        <v>-7.7887897907891008E-3</v>
      </c>
      <c r="O2" s="9">
        <f>AVERAGE(M38:M45)</f>
        <v>1.5165470056104051</v>
      </c>
    </row>
    <row r="3" spans="1:16" x14ac:dyDescent="0.15">
      <c r="A3" s="6">
        <v>1</v>
      </c>
      <c r="B3" s="6">
        <v>1</v>
      </c>
      <c r="C3" s="6" t="s">
        <v>7</v>
      </c>
      <c r="D3">
        <v>822.95794677734398</v>
      </c>
      <c r="E3">
        <v>608.09967041015602</v>
      </c>
      <c r="F3">
        <v>479.21343994140602</v>
      </c>
      <c r="G3">
        <v>474.26184082031301</v>
      </c>
      <c r="I3" s="7">
        <f t="shared" si="0"/>
        <v>343.74450683593795</v>
      </c>
      <c r="J3" s="7">
        <f t="shared" si="0"/>
        <v>133.83782958984301</v>
      </c>
      <c r="K3" s="7">
        <f t="shared" si="1"/>
        <v>250.05802612304785</v>
      </c>
      <c r="L3" s="8">
        <f t="shared" si="2"/>
        <v>1.8683658192109895</v>
      </c>
      <c r="M3" s="8"/>
      <c r="N3" s="18"/>
    </row>
    <row r="4" spans="1:16" ht="15" x14ac:dyDescent="0.15">
      <c r="A4" s="6">
        <v>1.5</v>
      </c>
      <c r="B4" s="6">
        <v>2</v>
      </c>
      <c r="D4">
        <v>822.82629394531295</v>
      </c>
      <c r="E4">
        <v>608.09173583984398</v>
      </c>
      <c r="F4">
        <v>478.94509887695301</v>
      </c>
      <c r="G4">
        <v>474.59710693359398</v>
      </c>
      <c r="I4" s="7">
        <f t="shared" si="0"/>
        <v>343.88119506835994</v>
      </c>
      <c r="J4" s="7">
        <f t="shared" si="0"/>
        <v>133.49462890625</v>
      </c>
      <c r="K4" s="7">
        <f t="shared" si="1"/>
        <v>250.43495483398493</v>
      </c>
      <c r="L4" s="8">
        <f t="shared" si="2"/>
        <v>1.8759927413248907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826.94592285156295</v>
      </c>
      <c r="E5">
        <v>608.31042480468795</v>
      </c>
      <c r="F5">
        <v>479.18667602539102</v>
      </c>
      <c r="G5">
        <v>474.27865600585898</v>
      </c>
      <c r="I5" s="7">
        <f t="shared" si="0"/>
        <v>347.75924682617193</v>
      </c>
      <c r="J5" s="7">
        <f t="shared" si="0"/>
        <v>134.03176879882898</v>
      </c>
      <c r="K5" s="7">
        <f t="shared" si="1"/>
        <v>253.93700866699166</v>
      </c>
      <c r="L5" s="8">
        <f t="shared" si="2"/>
        <v>1.8946031298604356</v>
      </c>
      <c r="M5" s="8"/>
      <c r="N5" s="18">
        <f>RSQ(V64:V104,U64:U104)</f>
        <v>0.99567173720307756</v>
      </c>
    </row>
    <row r="6" spans="1:16" x14ac:dyDescent="0.15">
      <c r="A6" s="6">
        <v>2.5</v>
      </c>
      <c r="B6" s="6">
        <v>4</v>
      </c>
      <c r="C6" s="6" t="s">
        <v>5</v>
      </c>
      <c r="D6">
        <v>827.92828369140602</v>
      </c>
      <c r="E6">
        <v>610.09436035156295</v>
      </c>
      <c r="F6">
        <v>479.30438232421898</v>
      </c>
      <c r="G6">
        <v>474.81607055664102</v>
      </c>
      <c r="I6" s="7">
        <f t="shared" si="0"/>
        <v>348.62390136718705</v>
      </c>
      <c r="J6" s="7">
        <f t="shared" si="0"/>
        <v>135.27828979492193</v>
      </c>
      <c r="K6" s="7">
        <f t="shared" si="1"/>
        <v>253.92909851074171</v>
      </c>
      <c r="L6" s="8">
        <f t="shared" si="2"/>
        <v>1.8770868473846842</v>
      </c>
      <c r="M6" s="8">
        <f t="shared" ref="M6:M22" si="3">L6+ABS($N$2)*A6</f>
        <v>1.8965588218616569</v>
      </c>
      <c r="P6" s="6">
        <f t="shared" ref="P6:P69" si="4">(M6-$O$2)/$O$2*100</f>
        <v>25.057701135897091</v>
      </c>
    </row>
    <row r="7" spans="1:16" x14ac:dyDescent="0.15">
      <c r="A7" s="6">
        <v>3</v>
      </c>
      <c r="B7" s="6">
        <v>5</v>
      </c>
      <c r="C7" s="6" t="s">
        <v>8</v>
      </c>
      <c r="D7">
        <v>826.85949707031295</v>
      </c>
      <c r="E7">
        <v>611.02117919921898</v>
      </c>
      <c r="F7">
        <v>479.86651611328102</v>
      </c>
      <c r="G7">
        <v>475.25942993164102</v>
      </c>
      <c r="I7" s="7">
        <f t="shared" si="0"/>
        <v>346.99298095703193</v>
      </c>
      <c r="J7" s="7">
        <f t="shared" si="0"/>
        <v>135.76174926757795</v>
      </c>
      <c r="K7" s="7">
        <f t="shared" si="1"/>
        <v>251.95975646972738</v>
      </c>
      <c r="L7" s="8">
        <f t="shared" si="2"/>
        <v>1.8558965086191574</v>
      </c>
      <c r="M7" s="8">
        <f t="shared" si="3"/>
        <v>1.8792628779915248</v>
      </c>
      <c r="P7" s="6">
        <f t="shared" si="4"/>
        <v>23.917219251316759</v>
      </c>
    </row>
    <row r="8" spans="1:16" x14ac:dyDescent="0.15">
      <c r="A8" s="6">
        <v>3.5</v>
      </c>
      <c r="B8" s="6">
        <v>6</v>
      </c>
      <c r="D8">
        <v>821.78424072265602</v>
      </c>
      <c r="E8">
        <v>611.07586669921898</v>
      </c>
      <c r="F8">
        <v>479.48352050781301</v>
      </c>
      <c r="G8">
        <v>475.17880249023398</v>
      </c>
      <c r="I8" s="7">
        <f t="shared" si="0"/>
        <v>342.30072021484301</v>
      </c>
      <c r="J8" s="7">
        <f t="shared" si="0"/>
        <v>135.897064208985</v>
      </c>
      <c r="K8" s="7">
        <f t="shared" si="1"/>
        <v>247.17277526855352</v>
      </c>
      <c r="L8" s="8">
        <f t="shared" si="2"/>
        <v>1.8188235095972838</v>
      </c>
      <c r="M8" s="8">
        <f t="shared" si="3"/>
        <v>1.8460842738650456</v>
      </c>
      <c r="P8" s="6">
        <f t="shared" si="4"/>
        <v>21.729446369649636</v>
      </c>
    </row>
    <row r="9" spans="1:16" x14ac:dyDescent="0.15">
      <c r="A9" s="6">
        <v>4</v>
      </c>
      <c r="B9" s="6">
        <v>7</v>
      </c>
      <c r="D9">
        <v>821.10461425781295</v>
      </c>
      <c r="E9">
        <v>612.94622802734398</v>
      </c>
      <c r="F9">
        <v>478.71618652343801</v>
      </c>
      <c r="G9">
        <v>474.10226440429699</v>
      </c>
      <c r="I9" s="7">
        <f t="shared" si="0"/>
        <v>342.38842773437494</v>
      </c>
      <c r="J9" s="7">
        <f t="shared" si="0"/>
        <v>138.84396362304699</v>
      </c>
      <c r="K9" s="7">
        <f t="shared" si="1"/>
        <v>245.19765319824205</v>
      </c>
      <c r="L9" s="8">
        <f t="shared" si="2"/>
        <v>1.765994334935143</v>
      </c>
      <c r="M9" s="8">
        <f t="shared" si="3"/>
        <v>1.7971494940982995</v>
      </c>
      <c r="P9" s="6">
        <f t="shared" si="4"/>
        <v>18.502722793940222</v>
      </c>
    </row>
    <row r="10" spans="1:16" x14ac:dyDescent="0.15">
      <c r="A10" s="6">
        <v>4.5</v>
      </c>
      <c r="B10" s="6">
        <v>8</v>
      </c>
      <c r="D10">
        <v>821.47619628906295</v>
      </c>
      <c r="E10">
        <v>613.54437255859398</v>
      </c>
      <c r="F10">
        <v>477.86993408203102</v>
      </c>
      <c r="G10">
        <v>473.42483520507801</v>
      </c>
      <c r="I10" s="7">
        <f t="shared" si="0"/>
        <v>343.60626220703193</v>
      </c>
      <c r="J10" s="7">
        <f t="shared" si="0"/>
        <v>140.11953735351597</v>
      </c>
      <c r="K10" s="7">
        <f t="shared" si="1"/>
        <v>245.52258605957076</v>
      </c>
      <c r="L10" s="8">
        <f t="shared" si="2"/>
        <v>1.752236630928399</v>
      </c>
      <c r="M10" s="8">
        <f t="shared" si="3"/>
        <v>1.7872861849869499</v>
      </c>
      <c r="P10" s="6">
        <f t="shared" si="4"/>
        <v>17.852343407421991</v>
      </c>
    </row>
    <row r="11" spans="1:16" x14ac:dyDescent="0.15">
      <c r="A11" s="6">
        <v>5</v>
      </c>
      <c r="B11" s="6">
        <v>9</v>
      </c>
      <c r="D11">
        <v>820.92327880859398</v>
      </c>
      <c r="E11">
        <v>614.71484375</v>
      </c>
      <c r="F11">
        <v>477.80783081054699</v>
      </c>
      <c r="G11">
        <v>473.62045288085898</v>
      </c>
      <c r="I11" s="7">
        <f t="shared" si="0"/>
        <v>343.11544799804699</v>
      </c>
      <c r="J11" s="7">
        <f t="shared" si="0"/>
        <v>141.09439086914102</v>
      </c>
      <c r="K11" s="7">
        <f t="shared" si="1"/>
        <v>244.34937438964829</v>
      </c>
      <c r="L11" s="8">
        <f t="shared" si="2"/>
        <v>1.7318149423549503</v>
      </c>
      <c r="M11" s="8">
        <f t="shared" si="3"/>
        <v>1.7707588913088959</v>
      </c>
      <c r="P11" s="6">
        <f t="shared" si="4"/>
        <v>16.762545754140426</v>
      </c>
    </row>
    <row r="12" spans="1:16" x14ac:dyDescent="0.15">
      <c r="A12" s="6">
        <v>5.5</v>
      </c>
      <c r="B12" s="6">
        <v>10</v>
      </c>
      <c r="D12">
        <v>820.39447021484398</v>
      </c>
      <c r="E12">
        <v>616.82922363281295</v>
      </c>
      <c r="F12">
        <v>479.35311889648398</v>
      </c>
      <c r="G12">
        <v>474.841796875</v>
      </c>
      <c r="I12" s="7">
        <f t="shared" si="0"/>
        <v>341.04135131836</v>
      </c>
      <c r="J12" s="7">
        <f t="shared" si="0"/>
        <v>141.98742675781295</v>
      </c>
      <c r="K12" s="7">
        <f t="shared" si="1"/>
        <v>241.65015258789094</v>
      </c>
      <c r="L12" s="8">
        <f t="shared" si="2"/>
        <v>1.7019123319987484</v>
      </c>
      <c r="M12" s="8">
        <f t="shared" si="3"/>
        <v>1.7447506758480884</v>
      </c>
      <c r="P12" s="6">
        <f t="shared" si="4"/>
        <v>15.047583055022557</v>
      </c>
    </row>
    <row r="13" spans="1:16" x14ac:dyDescent="0.15">
      <c r="A13" s="6">
        <v>6</v>
      </c>
      <c r="B13" s="6">
        <v>11</v>
      </c>
      <c r="D13">
        <v>791.05322265625</v>
      </c>
      <c r="E13">
        <v>604.99792480468795</v>
      </c>
      <c r="F13">
        <v>479.07138061523398</v>
      </c>
      <c r="G13">
        <v>474.43341064453102</v>
      </c>
      <c r="I13" s="7">
        <f t="shared" si="0"/>
        <v>311.98184204101602</v>
      </c>
      <c r="J13" s="7">
        <f t="shared" si="0"/>
        <v>130.56451416015693</v>
      </c>
      <c r="K13" s="7">
        <f t="shared" si="1"/>
        <v>220.58668212890618</v>
      </c>
      <c r="L13" s="8">
        <f t="shared" si="2"/>
        <v>1.6894841875513249</v>
      </c>
      <c r="M13" s="8">
        <f t="shared" si="3"/>
        <v>1.7362169262960596</v>
      </c>
      <c r="P13" s="6">
        <f t="shared" si="4"/>
        <v>14.484873853101446</v>
      </c>
    </row>
    <row r="14" spans="1:16" x14ac:dyDescent="0.15">
      <c r="A14" s="6">
        <v>6.5</v>
      </c>
      <c r="B14" s="6">
        <v>12</v>
      </c>
      <c r="D14">
        <v>794.10552978515602</v>
      </c>
      <c r="E14">
        <v>607.88714599609398</v>
      </c>
      <c r="F14">
        <v>478.35037231445301</v>
      </c>
      <c r="G14">
        <v>473.63659667968801</v>
      </c>
      <c r="I14" s="7">
        <f t="shared" si="0"/>
        <v>315.75515747070301</v>
      </c>
      <c r="J14" s="7">
        <f t="shared" si="0"/>
        <v>134.25054931640597</v>
      </c>
      <c r="K14" s="7">
        <f t="shared" si="1"/>
        <v>221.77977294921885</v>
      </c>
      <c r="L14" s="8">
        <f t="shared" si="2"/>
        <v>1.6519841004636877</v>
      </c>
      <c r="M14" s="8">
        <f t="shared" si="3"/>
        <v>1.7026112341038169</v>
      </c>
      <c r="P14" s="6">
        <f t="shared" si="4"/>
        <v>12.268939096847943</v>
      </c>
    </row>
    <row r="15" spans="1:16" x14ac:dyDescent="0.15">
      <c r="A15" s="6">
        <v>7</v>
      </c>
      <c r="B15" s="6">
        <v>13</v>
      </c>
      <c r="D15">
        <v>804.73046875</v>
      </c>
      <c r="E15">
        <v>612.38360595703102</v>
      </c>
      <c r="F15">
        <v>478.57412719726602</v>
      </c>
      <c r="G15">
        <v>473.83975219726602</v>
      </c>
      <c r="I15" s="7">
        <f t="shared" si="0"/>
        <v>326.15634155273398</v>
      </c>
      <c r="J15" s="7">
        <f t="shared" si="0"/>
        <v>138.543853759765</v>
      </c>
      <c r="K15" s="7">
        <f t="shared" si="1"/>
        <v>229.17564392089849</v>
      </c>
      <c r="L15" s="8">
        <f t="shared" si="2"/>
        <v>1.6541740228930617</v>
      </c>
      <c r="M15" s="8">
        <f t="shared" si="3"/>
        <v>1.7086955514285853</v>
      </c>
      <c r="P15" s="6">
        <f t="shared" si="4"/>
        <v>12.670134529779448</v>
      </c>
    </row>
    <row r="16" spans="1:16" x14ac:dyDescent="0.15">
      <c r="A16" s="6">
        <v>7.5</v>
      </c>
      <c r="B16" s="6">
        <v>14</v>
      </c>
      <c r="D16">
        <v>805.26953125</v>
      </c>
      <c r="E16">
        <v>616.16961669921898</v>
      </c>
      <c r="F16">
        <v>479.41488647460898</v>
      </c>
      <c r="G16">
        <v>474.76425170898398</v>
      </c>
      <c r="I16" s="7">
        <f t="shared" si="0"/>
        <v>325.85464477539102</v>
      </c>
      <c r="J16" s="7">
        <f t="shared" si="0"/>
        <v>141.405364990235</v>
      </c>
      <c r="K16" s="7">
        <f t="shared" si="1"/>
        <v>226.87088928222653</v>
      </c>
      <c r="L16" s="8">
        <f t="shared" si="2"/>
        <v>1.6044008605889424</v>
      </c>
      <c r="M16" s="8">
        <f t="shared" si="3"/>
        <v>1.6628167840198607</v>
      </c>
      <c r="P16" s="6">
        <f t="shared" si="4"/>
        <v>9.6449221730903378</v>
      </c>
    </row>
    <row r="17" spans="1:16" x14ac:dyDescent="0.15">
      <c r="A17" s="6">
        <v>8</v>
      </c>
      <c r="B17" s="6">
        <v>15</v>
      </c>
      <c r="D17">
        <v>802.43060302734398</v>
      </c>
      <c r="E17">
        <v>616.87774658203102</v>
      </c>
      <c r="F17">
        <v>478.02334594726602</v>
      </c>
      <c r="G17">
        <v>473.68359375</v>
      </c>
      <c r="I17" s="7">
        <f t="shared" si="0"/>
        <v>324.40725708007795</v>
      </c>
      <c r="J17" s="7">
        <f t="shared" si="0"/>
        <v>143.19415283203102</v>
      </c>
      <c r="K17" s="7">
        <f t="shared" si="1"/>
        <v>224.17135009765624</v>
      </c>
      <c r="L17" s="8">
        <f t="shared" si="2"/>
        <v>1.5655063119833723</v>
      </c>
      <c r="M17" s="8">
        <f t="shared" si="3"/>
        <v>1.627816630309685</v>
      </c>
      <c r="P17" s="6">
        <f t="shared" si="4"/>
        <v>7.3370376445729928</v>
      </c>
    </row>
    <row r="18" spans="1:16" x14ac:dyDescent="0.15">
      <c r="A18" s="6">
        <v>8.5</v>
      </c>
      <c r="B18" s="6">
        <v>16</v>
      </c>
      <c r="D18">
        <v>803.96441650390602</v>
      </c>
      <c r="E18">
        <v>619.1240234375</v>
      </c>
      <c r="F18">
        <v>478.27349853515602</v>
      </c>
      <c r="G18">
        <v>473.58853149414102</v>
      </c>
      <c r="I18" s="7">
        <f t="shared" si="0"/>
        <v>325.69091796875</v>
      </c>
      <c r="J18" s="7">
        <f t="shared" si="0"/>
        <v>145.53549194335898</v>
      </c>
      <c r="K18" s="7">
        <f t="shared" si="1"/>
        <v>223.81607360839871</v>
      </c>
      <c r="L18" s="8">
        <f t="shared" si="2"/>
        <v>1.5378796650888829</v>
      </c>
      <c r="M18" s="8">
        <f t="shared" si="3"/>
        <v>1.6040843783105903</v>
      </c>
      <c r="P18" s="6">
        <f t="shared" si="4"/>
        <v>5.7721503109593115</v>
      </c>
    </row>
    <row r="19" spans="1:16" x14ac:dyDescent="0.15">
      <c r="A19" s="6">
        <v>9</v>
      </c>
      <c r="B19" s="6">
        <v>17</v>
      </c>
      <c r="D19">
        <v>804.50061035156295</v>
      </c>
      <c r="E19">
        <v>621.17193603515602</v>
      </c>
      <c r="F19">
        <v>479.403564453125</v>
      </c>
      <c r="G19">
        <v>474.60671997070301</v>
      </c>
      <c r="I19" s="7">
        <f t="shared" si="0"/>
        <v>325.09704589843795</v>
      </c>
      <c r="J19" s="7">
        <f t="shared" si="0"/>
        <v>146.56521606445301</v>
      </c>
      <c r="K19" s="7">
        <f t="shared" si="1"/>
        <v>222.50139465332086</v>
      </c>
      <c r="L19" s="8">
        <f t="shared" si="2"/>
        <v>1.5181050499422346</v>
      </c>
      <c r="M19" s="8">
        <f t="shared" si="3"/>
        <v>1.5882041580593365</v>
      </c>
      <c r="P19" s="6">
        <f t="shared" si="4"/>
        <v>4.7250202060231938</v>
      </c>
    </row>
    <row r="20" spans="1:16" x14ac:dyDescent="0.15">
      <c r="A20" s="6">
        <v>9.5</v>
      </c>
      <c r="B20" s="6">
        <v>18</v>
      </c>
      <c r="D20">
        <v>801.27453613281295</v>
      </c>
      <c r="E20">
        <v>620.87213134765602</v>
      </c>
      <c r="F20">
        <v>478.35894775390602</v>
      </c>
      <c r="G20">
        <v>473.71206665039102</v>
      </c>
      <c r="I20" s="7">
        <f t="shared" si="0"/>
        <v>322.91558837890693</v>
      </c>
      <c r="J20" s="7">
        <f t="shared" si="0"/>
        <v>147.160064697265</v>
      </c>
      <c r="K20" s="7">
        <f t="shared" si="1"/>
        <v>219.90354309082144</v>
      </c>
      <c r="L20" s="8">
        <f t="shared" si="2"/>
        <v>1.4943153466479033</v>
      </c>
      <c r="M20" s="8">
        <f t="shared" si="3"/>
        <v>1.5683088496603999</v>
      </c>
      <c r="P20" s="6">
        <f t="shared" si="4"/>
        <v>3.4131381261842764</v>
      </c>
    </row>
    <row r="21" spans="1:16" x14ac:dyDescent="0.15">
      <c r="A21" s="6">
        <v>10</v>
      </c>
      <c r="B21" s="6">
        <v>19</v>
      </c>
      <c r="D21">
        <v>802.14196777343795</v>
      </c>
      <c r="E21">
        <v>621.8515625</v>
      </c>
      <c r="F21">
        <v>478.09368896484398</v>
      </c>
      <c r="G21">
        <v>473.58166503906301</v>
      </c>
      <c r="I21" s="7">
        <f t="shared" si="0"/>
        <v>324.04827880859398</v>
      </c>
      <c r="J21" s="7">
        <f t="shared" si="0"/>
        <v>148.26989746093699</v>
      </c>
      <c r="K21" s="7">
        <f t="shared" si="1"/>
        <v>220.25935058593808</v>
      </c>
      <c r="L21" s="8">
        <f t="shared" si="2"/>
        <v>1.4855297963901766</v>
      </c>
      <c r="M21" s="8">
        <f t="shared" si="3"/>
        <v>1.5634176942980675</v>
      </c>
      <c r="P21" s="6">
        <f t="shared" si="4"/>
        <v>3.0906189201037737</v>
      </c>
    </row>
    <row r="22" spans="1:16" x14ac:dyDescent="0.15">
      <c r="A22" s="6">
        <v>10.5</v>
      </c>
      <c r="B22" s="6">
        <v>20</v>
      </c>
      <c r="D22">
        <v>804.750732421875</v>
      </c>
      <c r="E22">
        <v>624.06732177734398</v>
      </c>
      <c r="F22">
        <v>478.93890380859398</v>
      </c>
      <c r="G22">
        <v>474.621826171875</v>
      </c>
      <c r="I22" s="7">
        <f t="shared" si="0"/>
        <v>325.81182861328102</v>
      </c>
      <c r="J22" s="7">
        <f t="shared" si="0"/>
        <v>149.44549560546898</v>
      </c>
      <c r="K22" s="7">
        <f t="shared" si="1"/>
        <v>221.19998168945273</v>
      </c>
      <c r="L22" s="8">
        <f t="shared" si="2"/>
        <v>1.4801381653777852</v>
      </c>
      <c r="M22" s="8">
        <f t="shared" si="3"/>
        <v>1.5619204581810708</v>
      </c>
      <c r="P22" s="6">
        <f t="shared" si="4"/>
        <v>2.9918922659705531</v>
      </c>
    </row>
    <row r="23" spans="1:16" x14ac:dyDescent="0.15">
      <c r="A23" s="6">
        <v>11</v>
      </c>
      <c r="B23" s="6">
        <v>21</v>
      </c>
      <c r="D23">
        <v>802.98474121093795</v>
      </c>
      <c r="E23">
        <v>622.11755371093795</v>
      </c>
      <c r="F23">
        <v>478.22958374023398</v>
      </c>
      <c r="G23">
        <v>473.36376953125</v>
      </c>
      <c r="I23" s="7">
        <f t="shared" si="0"/>
        <v>324.75515747070398</v>
      </c>
      <c r="J23" s="7">
        <f t="shared" si="0"/>
        <v>148.75378417968795</v>
      </c>
      <c r="K23" s="7">
        <f t="shared" si="1"/>
        <v>220.62750854492242</v>
      </c>
      <c r="L23" s="8">
        <f t="shared" si="2"/>
        <v>1.4831724097748948</v>
      </c>
      <c r="M23" s="8">
        <f>L23+ABS($N$2)*A23</f>
        <v>1.5688490974735749</v>
      </c>
      <c r="P23" s="6">
        <f t="shared" si="4"/>
        <v>3.448761671724009</v>
      </c>
    </row>
    <row r="24" spans="1:16" x14ac:dyDescent="0.15">
      <c r="A24" s="6">
        <v>11.5</v>
      </c>
      <c r="B24" s="6">
        <v>22</v>
      </c>
      <c r="D24">
        <v>803.83038330078102</v>
      </c>
      <c r="E24">
        <v>623.955322265625</v>
      </c>
      <c r="F24">
        <v>478.53433227539102</v>
      </c>
      <c r="G24">
        <v>473.77212524414102</v>
      </c>
      <c r="I24" s="7">
        <f t="shared" si="0"/>
        <v>325.29605102539</v>
      </c>
      <c r="J24" s="7">
        <f t="shared" si="0"/>
        <v>150.18319702148398</v>
      </c>
      <c r="K24" s="7">
        <f t="shared" si="1"/>
        <v>220.16781311035123</v>
      </c>
      <c r="L24" s="8">
        <f t="shared" si="2"/>
        <v>1.4659949813084339</v>
      </c>
      <c r="M24" s="8">
        <f t="shared" ref="M24:M87" si="5">L24+ABS($N$2)*A24</f>
        <v>1.5555660639025086</v>
      </c>
      <c r="P24" s="6">
        <f t="shared" si="4"/>
        <v>2.5728881563020503</v>
      </c>
    </row>
    <row r="25" spans="1:16" x14ac:dyDescent="0.15">
      <c r="A25" s="6">
        <v>12</v>
      </c>
      <c r="B25" s="6">
        <v>23</v>
      </c>
      <c r="D25">
        <v>804.244873046875</v>
      </c>
      <c r="E25">
        <v>624.71722412109398</v>
      </c>
      <c r="F25">
        <v>479.22958374023398</v>
      </c>
      <c r="G25">
        <v>474.50823974609398</v>
      </c>
      <c r="I25" s="7">
        <f t="shared" si="0"/>
        <v>325.01528930664102</v>
      </c>
      <c r="J25" s="7">
        <f t="shared" si="0"/>
        <v>150.208984375</v>
      </c>
      <c r="K25" s="7">
        <f t="shared" si="1"/>
        <v>219.86900024414103</v>
      </c>
      <c r="L25" s="8">
        <f t="shared" si="2"/>
        <v>1.4637539902089565</v>
      </c>
      <c r="M25" s="8">
        <f t="shared" si="5"/>
        <v>1.5572194676984257</v>
      </c>
      <c r="P25" s="6">
        <f t="shared" si="4"/>
        <v>2.6819123929264577</v>
      </c>
    </row>
    <row r="26" spans="1:16" x14ac:dyDescent="0.15">
      <c r="A26" s="6">
        <v>12.5</v>
      </c>
      <c r="B26" s="6">
        <v>24</v>
      </c>
      <c r="D26">
        <v>802.96649169921898</v>
      </c>
      <c r="E26">
        <v>624.59906005859398</v>
      </c>
      <c r="F26">
        <v>477.74157714843801</v>
      </c>
      <c r="G26">
        <v>473.11737060546898</v>
      </c>
      <c r="I26" s="7">
        <f t="shared" si="0"/>
        <v>325.22491455078097</v>
      </c>
      <c r="J26" s="7">
        <f t="shared" si="0"/>
        <v>151.481689453125</v>
      </c>
      <c r="K26" s="7">
        <f t="shared" si="1"/>
        <v>219.18773193359345</v>
      </c>
      <c r="L26" s="8">
        <f t="shared" si="2"/>
        <v>1.4469585910013212</v>
      </c>
      <c r="M26" s="8">
        <f t="shared" si="5"/>
        <v>1.5443184633861851</v>
      </c>
      <c r="P26" s="6">
        <f t="shared" si="4"/>
        <v>1.8312296073277348</v>
      </c>
    </row>
    <row r="27" spans="1:16" x14ac:dyDescent="0.15">
      <c r="A27" s="6">
        <v>13</v>
      </c>
      <c r="B27" s="6">
        <v>25</v>
      </c>
      <c r="D27">
        <v>801.6513671875</v>
      </c>
      <c r="E27">
        <v>624.87713623046898</v>
      </c>
      <c r="F27">
        <v>479.12353515625</v>
      </c>
      <c r="G27">
        <v>474.64309692382801</v>
      </c>
      <c r="I27" s="7">
        <f t="shared" si="0"/>
        <v>322.52783203125</v>
      </c>
      <c r="J27" s="7">
        <f t="shared" si="0"/>
        <v>150.23403930664097</v>
      </c>
      <c r="K27" s="7">
        <f t="shared" si="1"/>
        <v>217.36400451660131</v>
      </c>
      <c r="L27" s="8">
        <f t="shared" si="2"/>
        <v>1.4468359202733154</v>
      </c>
      <c r="M27" s="8">
        <f t="shared" si="5"/>
        <v>1.5480901875535737</v>
      </c>
      <c r="P27" s="6">
        <f t="shared" si="4"/>
        <v>2.0799343394221141</v>
      </c>
    </row>
    <row r="28" spans="1:16" x14ac:dyDescent="0.15">
      <c r="A28" s="6">
        <v>13.5</v>
      </c>
      <c r="B28" s="6">
        <v>26</v>
      </c>
      <c r="D28">
        <v>801.888916015625</v>
      </c>
      <c r="E28">
        <v>624.94268798828102</v>
      </c>
      <c r="F28">
        <v>479.23095703125</v>
      </c>
      <c r="G28">
        <v>474.81399536132801</v>
      </c>
      <c r="I28" s="7">
        <f t="shared" si="0"/>
        <v>322.657958984375</v>
      </c>
      <c r="J28" s="7">
        <f t="shared" si="0"/>
        <v>150.12869262695301</v>
      </c>
      <c r="K28" s="7">
        <f t="shared" si="1"/>
        <v>217.56787414550791</v>
      </c>
      <c r="L28" s="8">
        <f t="shared" si="2"/>
        <v>1.4492091440916695</v>
      </c>
      <c r="M28" s="8">
        <f t="shared" si="5"/>
        <v>1.5543578062673222</v>
      </c>
      <c r="P28" s="6">
        <f t="shared" si="4"/>
        <v>2.4932165318343289</v>
      </c>
    </row>
    <row r="29" spans="1:16" x14ac:dyDescent="0.15">
      <c r="A29" s="6">
        <v>14</v>
      </c>
      <c r="B29" s="6">
        <v>27</v>
      </c>
      <c r="D29">
        <v>799.07556152343795</v>
      </c>
      <c r="E29">
        <v>623.91680908203102</v>
      </c>
      <c r="F29">
        <v>478.48214721679699</v>
      </c>
      <c r="G29">
        <v>473.916259765625</v>
      </c>
      <c r="I29" s="7">
        <f t="shared" si="0"/>
        <v>320.59341430664097</v>
      </c>
      <c r="J29" s="7">
        <f t="shared" si="0"/>
        <v>150.00054931640602</v>
      </c>
      <c r="K29" s="7">
        <f t="shared" si="1"/>
        <v>215.59302978515677</v>
      </c>
      <c r="L29" s="8">
        <f t="shared" si="2"/>
        <v>1.4372816017519523</v>
      </c>
      <c r="M29" s="8">
        <f t="shared" si="5"/>
        <v>1.5463246588229997</v>
      </c>
      <c r="P29" s="6">
        <f t="shared" si="4"/>
        <v>1.9635166666402943</v>
      </c>
    </row>
    <row r="30" spans="1:16" x14ac:dyDescent="0.15">
      <c r="A30" s="6">
        <v>14.5</v>
      </c>
      <c r="B30" s="6">
        <v>28</v>
      </c>
      <c r="D30">
        <v>800.03112792968795</v>
      </c>
      <c r="E30">
        <v>625.22955322265602</v>
      </c>
      <c r="F30">
        <v>478.24157714843801</v>
      </c>
      <c r="G30">
        <v>473.70932006835898</v>
      </c>
      <c r="I30" s="7">
        <f t="shared" si="0"/>
        <v>321.78955078124994</v>
      </c>
      <c r="J30" s="7">
        <f t="shared" si="0"/>
        <v>151.52023315429705</v>
      </c>
      <c r="K30" s="7">
        <f t="shared" si="1"/>
        <v>215.72538757324202</v>
      </c>
      <c r="L30" s="8">
        <f t="shared" si="2"/>
        <v>1.4237398074326033</v>
      </c>
      <c r="M30" s="8">
        <f t="shared" si="5"/>
        <v>1.5366772593990452</v>
      </c>
      <c r="P30" s="6">
        <f t="shared" si="4"/>
        <v>1.3273742069430761</v>
      </c>
    </row>
    <row r="31" spans="1:16" x14ac:dyDescent="0.15">
      <c r="A31" s="6">
        <v>15</v>
      </c>
      <c r="B31" s="6">
        <v>29</v>
      </c>
      <c r="D31">
        <v>801.49353027343795</v>
      </c>
      <c r="E31">
        <v>627.08258056640602</v>
      </c>
      <c r="F31">
        <v>479.210693359375</v>
      </c>
      <c r="G31">
        <v>474.24639892578102</v>
      </c>
      <c r="I31" s="7">
        <f t="shared" si="0"/>
        <v>322.28283691406295</v>
      </c>
      <c r="J31" s="7">
        <f t="shared" si="0"/>
        <v>152.836181640625</v>
      </c>
      <c r="K31" s="7">
        <f t="shared" si="1"/>
        <v>215.29750976562548</v>
      </c>
      <c r="L31" s="8">
        <f t="shared" si="2"/>
        <v>1.408681553376349</v>
      </c>
      <c r="M31" s="8">
        <f t="shared" si="5"/>
        <v>1.5255134002381856</v>
      </c>
      <c r="P31" s="6">
        <f t="shared" si="4"/>
        <v>0.59123750168044009</v>
      </c>
    </row>
    <row r="32" spans="1:16" x14ac:dyDescent="0.15">
      <c r="A32" s="6">
        <v>15.5</v>
      </c>
      <c r="B32" s="6">
        <v>30</v>
      </c>
      <c r="D32">
        <v>797.83801269531295</v>
      </c>
      <c r="E32">
        <v>625.01470947265602</v>
      </c>
      <c r="F32">
        <v>479.365478515625</v>
      </c>
      <c r="G32">
        <v>475.032958984375</v>
      </c>
      <c r="I32" s="7">
        <f t="shared" si="0"/>
        <v>318.47253417968795</v>
      </c>
      <c r="J32" s="7">
        <f t="shared" si="0"/>
        <v>149.98175048828102</v>
      </c>
      <c r="K32" s="7">
        <f t="shared" si="1"/>
        <v>213.48530883789124</v>
      </c>
      <c r="L32" s="8">
        <f t="shared" si="2"/>
        <v>1.4234085689950133</v>
      </c>
      <c r="M32" s="8">
        <f t="shared" si="5"/>
        <v>1.5441348107522443</v>
      </c>
      <c r="P32" s="6">
        <f t="shared" si="4"/>
        <v>1.8191196870112989</v>
      </c>
    </row>
    <row r="33" spans="1:16" x14ac:dyDescent="0.15">
      <c r="A33" s="6">
        <v>16</v>
      </c>
      <c r="B33" s="6">
        <v>31</v>
      </c>
      <c r="D33">
        <v>797.5546875</v>
      </c>
      <c r="E33">
        <v>625.88067626953102</v>
      </c>
      <c r="F33">
        <v>478.26287841796898</v>
      </c>
      <c r="G33">
        <v>473.87026977539102</v>
      </c>
      <c r="I33" s="7">
        <f t="shared" si="0"/>
        <v>319.29180908203102</v>
      </c>
      <c r="J33" s="7">
        <f t="shared" si="0"/>
        <v>152.01040649414</v>
      </c>
      <c r="K33" s="7">
        <f t="shared" si="1"/>
        <v>212.88452453613303</v>
      </c>
      <c r="L33" s="8">
        <f t="shared" si="2"/>
        <v>1.4004602016792826</v>
      </c>
      <c r="M33" s="8">
        <f t="shared" si="5"/>
        <v>1.5250808383319083</v>
      </c>
      <c r="P33" s="6">
        <f t="shared" si="4"/>
        <v>0.5627146860554032</v>
      </c>
    </row>
    <row r="34" spans="1:16" x14ac:dyDescent="0.15">
      <c r="A34" s="6">
        <v>16.5</v>
      </c>
      <c r="B34" s="6">
        <v>32</v>
      </c>
      <c r="D34">
        <v>798.26922607421898</v>
      </c>
      <c r="E34">
        <v>624.33038330078102</v>
      </c>
      <c r="F34">
        <v>478.12319946289102</v>
      </c>
      <c r="G34">
        <v>473.42346191406301</v>
      </c>
      <c r="I34" s="7">
        <f t="shared" si="0"/>
        <v>320.14602661132795</v>
      </c>
      <c r="J34" s="7">
        <f t="shared" si="0"/>
        <v>150.90692138671801</v>
      </c>
      <c r="K34" s="7">
        <f t="shared" si="1"/>
        <v>214.51118164062535</v>
      </c>
      <c r="L34" s="8">
        <f t="shared" si="2"/>
        <v>1.4214800730770554</v>
      </c>
      <c r="M34" s="8">
        <f t="shared" si="5"/>
        <v>1.5499951046250755</v>
      </c>
      <c r="P34" s="6">
        <f t="shared" si="4"/>
        <v>2.2055431774241403</v>
      </c>
    </row>
    <row r="35" spans="1:16" x14ac:dyDescent="0.15">
      <c r="A35" s="6">
        <v>17</v>
      </c>
      <c r="B35" s="6">
        <v>33</v>
      </c>
      <c r="D35">
        <v>801.786865234375</v>
      </c>
      <c r="E35">
        <v>627.76898193359398</v>
      </c>
      <c r="F35">
        <v>479.216552734375</v>
      </c>
      <c r="G35">
        <v>474.82086181640602</v>
      </c>
      <c r="I35" s="7">
        <f t="shared" si="0"/>
        <v>322.5703125</v>
      </c>
      <c r="J35" s="7">
        <f t="shared" si="0"/>
        <v>152.94812011718795</v>
      </c>
      <c r="K35" s="7">
        <f t="shared" si="1"/>
        <v>215.50662841796844</v>
      </c>
      <c r="L35" s="8">
        <f t="shared" si="2"/>
        <v>1.4090178307052648</v>
      </c>
      <c r="M35" s="8">
        <f t="shared" si="5"/>
        <v>1.5414272571486796</v>
      </c>
      <c r="P35" s="6">
        <f t="shared" si="4"/>
        <v>1.6405855833172955</v>
      </c>
    </row>
    <row r="36" spans="1:16" x14ac:dyDescent="0.15">
      <c r="A36" s="6">
        <v>17.5</v>
      </c>
      <c r="B36" s="6">
        <v>34</v>
      </c>
      <c r="D36">
        <v>796.76953125</v>
      </c>
      <c r="E36">
        <v>625.599365234375</v>
      </c>
      <c r="F36">
        <v>478.61083984375</v>
      </c>
      <c r="G36">
        <v>474.36752319335898</v>
      </c>
      <c r="I36" s="7">
        <f t="shared" si="0"/>
        <v>318.15869140625</v>
      </c>
      <c r="J36" s="7">
        <f t="shared" si="0"/>
        <v>151.23184204101602</v>
      </c>
      <c r="K36" s="7">
        <f t="shared" si="1"/>
        <v>212.29640197753878</v>
      </c>
      <c r="L36" s="8">
        <f t="shared" si="2"/>
        <v>1.4037811026593279</v>
      </c>
      <c r="M36" s="8">
        <f t="shared" si="5"/>
        <v>1.5400849239981371</v>
      </c>
      <c r="P36" s="6">
        <f t="shared" si="4"/>
        <v>1.552073117460548</v>
      </c>
    </row>
    <row r="37" spans="1:16" x14ac:dyDescent="0.15">
      <c r="A37" s="6">
        <v>18</v>
      </c>
      <c r="B37" s="6">
        <v>35</v>
      </c>
      <c r="D37">
        <v>797.16461181640602</v>
      </c>
      <c r="E37">
        <v>626.60699462890602</v>
      </c>
      <c r="F37">
        <v>478.85174560546898</v>
      </c>
      <c r="G37">
        <v>473.9619140625</v>
      </c>
      <c r="I37" s="7">
        <f t="shared" si="0"/>
        <v>318.31286621093705</v>
      </c>
      <c r="J37" s="7">
        <f t="shared" si="0"/>
        <v>152.64508056640602</v>
      </c>
      <c r="K37" s="7">
        <f t="shared" si="1"/>
        <v>211.46130981445282</v>
      </c>
      <c r="L37" s="8">
        <f t="shared" si="2"/>
        <v>1.3853136244535549</v>
      </c>
      <c r="M37" s="8">
        <f t="shared" si="5"/>
        <v>1.5255118406877588</v>
      </c>
      <c r="P37" s="6">
        <f t="shared" si="4"/>
        <v>0.59113466606630938</v>
      </c>
    </row>
    <row r="38" spans="1:16" x14ac:dyDescent="0.15">
      <c r="A38" s="6">
        <v>18.5</v>
      </c>
      <c r="B38" s="6">
        <v>36</v>
      </c>
      <c r="D38">
        <v>797.20666503906295</v>
      </c>
      <c r="E38">
        <v>627.89654541015602</v>
      </c>
      <c r="F38">
        <v>478.78689575195301</v>
      </c>
      <c r="G38">
        <v>474.45745849609398</v>
      </c>
      <c r="I38" s="7">
        <f t="shared" si="0"/>
        <v>318.41976928710994</v>
      </c>
      <c r="J38" s="7">
        <f t="shared" si="0"/>
        <v>153.43908691406205</v>
      </c>
      <c r="K38" s="7">
        <f t="shared" si="1"/>
        <v>211.01240844726652</v>
      </c>
      <c r="L38" s="8">
        <f t="shared" si="2"/>
        <v>1.3752193961206902</v>
      </c>
      <c r="M38" s="8">
        <f t="shared" si="5"/>
        <v>1.5193120072502886</v>
      </c>
      <c r="P38" s="6">
        <f t="shared" si="4"/>
        <v>0.18232218517820123</v>
      </c>
    </row>
    <row r="39" spans="1:16" x14ac:dyDescent="0.15">
      <c r="A39" s="6">
        <v>19</v>
      </c>
      <c r="B39" s="6">
        <v>37</v>
      </c>
      <c r="D39">
        <v>796.72283935546898</v>
      </c>
      <c r="E39">
        <v>628.12347412109398</v>
      </c>
      <c r="F39">
        <v>478.55972290039102</v>
      </c>
      <c r="G39">
        <v>474.09197998046898</v>
      </c>
      <c r="I39" s="7">
        <f t="shared" si="0"/>
        <v>318.16311645507795</v>
      </c>
      <c r="J39" s="7">
        <f t="shared" si="0"/>
        <v>154.031494140625</v>
      </c>
      <c r="K39" s="7">
        <f t="shared" si="1"/>
        <v>210.34107055664046</v>
      </c>
      <c r="L39" s="8">
        <f t="shared" si="2"/>
        <v>1.3655718379554698</v>
      </c>
      <c r="M39" s="8">
        <f t="shared" si="5"/>
        <v>1.5135588439804626</v>
      </c>
      <c r="P39" s="6">
        <f t="shared" si="4"/>
        <v>-0.19703719165234884</v>
      </c>
    </row>
    <row r="40" spans="1:16" x14ac:dyDescent="0.15">
      <c r="A40" s="6">
        <v>19.5</v>
      </c>
      <c r="B40" s="6">
        <v>38</v>
      </c>
      <c r="D40">
        <v>797.31451416015602</v>
      </c>
      <c r="E40">
        <v>629.29071044921898</v>
      </c>
      <c r="F40">
        <v>478.76080322265602</v>
      </c>
      <c r="G40">
        <v>474.13073730468801</v>
      </c>
      <c r="I40" s="7">
        <f t="shared" si="0"/>
        <v>318.5537109375</v>
      </c>
      <c r="J40" s="7">
        <f t="shared" si="0"/>
        <v>155.15997314453097</v>
      </c>
      <c r="K40" s="7">
        <f t="shared" si="1"/>
        <v>209.94172973632834</v>
      </c>
      <c r="L40" s="8">
        <f t="shared" si="2"/>
        <v>1.3530662933330644</v>
      </c>
      <c r="M40" s="8">
        <f t="shared" si="5"/>
        <v>1.5049476942534519</v>
      </c>
      <c r="P40" s="6">
        <f t="shared" si="4"/>
        <v>-0.76485010448354429</v>
      </c>
    </row>
    <row r="41" spans="1:16" x14ac:dyDescent="0.15">
      <c r="A41" s="6">
        <v>20</v>
      </c>
      <c r="B41" s="6">
        <v>39</v>
      </c>
      <c r="D41">
        <v>795.77716064453102</v>
      </c>
      <c r="E41">
        <v>627.641357421875</v>
      </c>
      <c r="F41">
        <v>479.45263671875</v>
      </c>
      <c r="G41">
        <v>475.21792602539102</v>
      </c>
      <c r="I41" s="7">
        <f t="shared" si="0"/>
        <v>316.32452392578102</v>
      </c>
      <c r="J41" s="7">
        <f t="shared" si="0"/>
        <v>152.42343139648398</v>
      </c>
      <c r="K41" s="7">
        <f t="shared" si="1"/>
        <v>209.62812194824224</v>
      </c>
      <c r="L41" s="8">
        <f t="shared" si="2"/>
        <v>1.3753011595898099</v>
      </c>
      <c r="M41" s="8">
        <f t="shared" si="5"/>
        <v>1.5310769554055919</v>
      </c>
      <c r="P41" s="6">
        <f t="shared" si="4"/>
        <v>0.95809425896024103</v>
      </c>
    </row>
    <row r="42" spans="1:16" x14ac:dyDescent="0.15">
      <c r="A42" s="6">
        <v>20.5</v>
      </c>
      <c r="B42" s="6">
        <v>40</v>
      </c>
      <c r="D42">
        <v>796.99853515625</v>
      </c>
      <c r="E42">
        <v>628.56787109375</v>
      </c>
      <c r="F42">
        <v>478.045654296875</v>
      </c>
      <c r="G42">
        <v>473.44955444335898</v>
      </c>
      <c r="I42" s="7">
        <f t="shared" si="0"/>
        <v>318.952880859375</v>
      </c>
      <c r="J42" s="7">
        <f t="shared" si="0"/>
        <v>155.11831665039102</v>
      </c>
      <c r="K42" s="7">
        <f t="shared" si="1"/>
        <v>210.3700592041013</v>
      </c>
      <c r="L42" s="8">
        <f t="shared" si="2"/>
        <v>1.3561909627877011</v>
      </c>
      <c r="M42" s="8">
        <f t="shared" si="5"/>
        <v>1.5158611534988777</v>
      </c>
      <c r="P42" s="6">
        <f t="shared" si="4"/>
        <v>-4.5224586444739444E-2</v>
      </c>
    </row>
    <row r="43" spans="1:16" x14ac:dyDescent="0.15">
      <c r="A43" s="6">
        <v>21</v>
      </c>
      <c r="B43" s="6">
        <v>41</v>
      </c>
      <c r="D43">
        <v>796.64404296875</v>
      </c>
      <c r="E43">
        <v>629.49676513671898</v>
      </c>
      <c r="F43">
        <v>478.75189208984398</v>
      </c>
      <c r="G43">
        <v>473.890869140625</v>
      </c>
      <c r="I43" s="7">
        <f t="shared" si="0"/>
        <v>317.89215087890602</v>
      </c>
      <c r="J43" s="7">
        <f t="shared" si="0"/>
        <v>155.60589599609398</v>
      </c>
      <c r="K43" s="7">
        <f t="shared" si="1"/>
        <v>208.96802368164026</v>
      </c>
      <c r="L43" s="8">
        <f t="shared" si="2"/>
        <v>1.3429312709775842</v>
      </c>
      <c r="M43" s="8">
        <f t="shared" si="5"/>
        <v>1.5064958565841553</v>
      </c>
      <c r="P43" s="6">
        <f t="shared" si="4"/>
        <v>-0.66276541307760273</v>
      </c>
    </row>
    <row r="44" spans="1:16" x14ac:dyDescent="0.15">
      <c r="A44" s="6">
        <v>21.5</v>
      </c>
      <c r="B44" s="6">
        <v>42</v>
      </c>
      <c r="D44">
        <v>796.83923339843795</v>
      </c>
      <c r="E44">
        <v>629.10290527343795</v>
      </c>
      <c r="F44">
        <v>479.24331665039102</v>
      </c>
      <c r="G44">
        <v>474.84454345703102</v>
      </c>
      <c r="I44" s="7">
        <f t="shared" si="0"/>
        <v>317.59591674804693</v>
      </c>
      <c r="J44" s="7">
        <f t="shared" si="0"/>
        <v>154.25836181640693</v>
      </c>
      <c r="K44" s="7">
        <f t="shared" si="1"/>
        <v>209.61506347656209</v>
      </c>
      <c r="L44" s="8">
        <f t="shared" si="2"/>
        <v>1.3588570564883791</v>
      </c>
      <c r="M44" s="8">
        <f t="shared" si="5"/>
        <v>1.5263160369903448</v>
      </c>
      <c r="P44" s="6">
        <f t="shared" si="4"/>
        <v>0.64416278188539711</v>
      </c>
    </row>
    <row r="45" spans="1:16" x14ac:dyDescent="0.15">
      <c r="A45" s="6">
        <v>22</v>
      </c>
      <c r="B45" s="6">
        <v>43</v>
      </c>
      <c r="D45">
        <v>795.8876953125</v>
      </c>
      <c r="E45">
        <v>629.56201171875</v>
      </c>
      <c r="F45">
        <v>478.46807861328102</v>
      </c>
      <c r="G45">
        <v>474.22717285156301</v>
      </c>
      <c r="I45" s="7">
        <f t="shared" si="0"/>
        <v>317.41961669921898</v>
      </c>
      <c r="J45" s="7">
        <f t="shared" si="0"/>
        <v>155.33483886718699</v>
      </c>
      <c r="K45" s="7">
        <f t="shared" si="1"/>
        <v>208.68522949218809</v>
      </c>
      <c r="L45" s="8">
        <f t="shared" si="2"/>
        <v>1.343454121522708</v>
      </c>
      <c r="M45" s="8">
        <f t="shared" si="5"/>
        <v>1.5148074969200682</v>
      </c>
      <c r="P45" s="6">
        <f t="shared" si="4"/>
        <v>-0.114701930365604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796.84686279296898</v>
      </c>
      <c r="E46">
        <v>630.23278808593795</v>
      </c>
      <c r="F46">
        <v>478.78619384765602</v>
      </c>
      <c r="G46">
        <v>474.24157714843801</v>
      </c>
      <c r="I46" s="7">
        <f t="shared" si="0"/>
        <v>318.06066894531295</v>
      </c>
      <c r="J46" s="7">
        <f t="shared" si="0"/>
        <v>155.99121093749994</v>
      </c>
      <c r="K46" s="7">
        <f t="shared" si="1"/>
        <v>208.86682128906301</v>
      </c>
      <c r="L46" s="8">
        <f t="shared" si="2"/>
        <v>1.3389653175572078</v>
      </c>
      <c r="M46" s="8">
        <f t="shared" si="5"/>
        <v>1.5142130878499627</v>
      </c>
      <c r="P46" s="6">
        <f t="shared" si="4"/>
        <v>-0.15389682956137954</v>
      </c>
    </row>
    <row r="47" spans="1:16" x14ac:dyDescent="0.15">
      <c r="A47" s="6">
        <v>23</v>
      </c>
      <c r="B47" s="6">
        <v>45</v>
      </c>
      <c r="D47">
        <v>792.62170410156295</v>
      </c>
      <c r="E47">
        <v>629.02795410156295</v>
      </c>
      <c r="F47">
        <v>479.49658203125</v>
      </c>
      <c r="G47">
        <v>475.21929931640602</v>
      </c>
      <c r="I47" s="7">
        <f t="shared" si="0"/>
        <v>313.12512207031295</v>
      </c>
      <c r="J47" s="7">
        <f t="shared" si="0"/>
        <v>153.80865478515693</v>
      </c>
      <c r="K47" s="7">
        <f t="shared" si="1"/>
        <v>205.45906372070311</v>
      </c>
      <c r="L47" s="8">
        <f t="shared" si="2"/>
        <v>1.3358095095993949</v>
      </c>
      <c r="M47" s="8">
        <f t="shared" si="5"/>
        <v>1.5149516747875442</v>
      </c>
      <c r="P47" s="6">
        <f t="shared" si="4"/>
        <v>-0.10519494726896257</v>
      </c>
    </row>
    <row r="48" spans="1:16" x14ac:dyDescent="0.15">
      <c r="A48" s="6">
        <v>23.5</v>
      </c>
      <c r="B48" s="6">
        <v>46</v>
      </c>
      <c r="D48">
        <v>783.30187988281295</v>
      </c>
      <c r="E48">
        <v>623.28631591796898</v>
      </c>
      <c r="F48">
        <v>478.95333862304699</v>
      </c>
      <c r="G48">
        <v>474.58749389648398</v>
      </c>
      <c r="I48" s="7">
        <f t="shared" si="0"/>
        <v>304.34854125976597</v>
      </c>
      <c r="J48" s="7">
        <f t="shared" si="0"/>
        <v>148.698822021485</v>
      </c>
      <c r="K48" s="7">
        <f t="shared" si="1"/>
        <v>200.25936584472646</v>
      </c>
      <c r="L48" s="8">
        <f t="shared" si="2"/>
        <v>1.346744803504843</v>
      </c>
      <c r="M48" s="8">
        <f t="shared" si="5"/>
        <v>1.529781363588387</v>
      </c>
      <c r="P48" s="6">
        <f t="shared" si="4"/>
        <v>0.87266388242645387</v>
      </c>
    </row>
    <row r="49" spans="1:22" x14ac:dyDescent="0.15">
      <c r="A49" s="6">
        <v>24</v>
      </c>
      <c r="B49" s="6">
        <v>47</v>
      </c>
      <c r="D49">
        <v>780.80218505859398</v>
      </c>
      <c r="E49">
        <v>620.09436035156295</v>
      </c>
      <c r="F49">
        <v>479.06246948242199</v>
      </c>
      <c r="G49">
        <v>474.62319946289102</v>
      </c>
      <c r="I49" s="7">
        <f t="shared" si="0"/>
        <v>301.73971557617199</v>
      </c>
      <c r="J49" s="7">
        <f t="shared" si="0"/>
        <v>145.47116088867193</v>
      </c>
      <c r="K49" s="7">
        <f t="shared" si="1"/>
        <v>199.90990295410165</v>
      </c>
      <c r="L49" s="8">
        <f t="shared" si="2"/>
        <v>1.3742236037223303</v>
      </c>
      <c r="M49" s="8">
        <f t="shared" si="5"/>
        <v>1.5611545587012687</v>
      </c>
      <c r="P49" s="6">
        <f t="shared" si="4"/>
        <v>2.9413894146267645</v>
      </c>
    </row>
    <row r="50" spans="1:22" x14ac:dyDescent="0.15">
      <c r="A50" s="6">
        <v>24.5</v>
      </c>
      <c r="B50" s="6">
        <v>48</v>
      </c>
      <c r="D50">
        <v>775.04553222656295</v>
      </c>
      <c r="E50">
        <v>615.80426025390602</v>
      </c>
      <c r="F50">
        <v>479.81124877929699</v>
      </c>
      <c r="G50">
        <v>475.27728271484398</v>
      </c>
      <c r="I50" s="7">
        <f t="shared" si="0"/>
        <v>295.23428344726597</v>
      </c>
      <c r="J50" s="7">
        <f t="shared" si="0"/>
        <v>140.52697753906205</v>
      </c>
      <c r="K50" s="7">
        <f t="shared" si="1"/>
        <v>196.86539916992254</v>
      </c>
      <c r="L50" s="8">
        <f t="shared" si="2"/>
        <v>1.4009082285655805</v>
      </c>
      <c r="M50" s="8">
        <f t="shared" si="5"/>
        <v>1.5917335784399134</v>
      </c>
      <c r="P50" s="6">
        <f t="shared" si="4"/>
        <v>4.9577476036917103</v>
      </c>
    </row>
    <row r="51" spans="1:22" x14ac:dyDescent="0.15">
      <c r="A51" s="6">
        <v>25</v>
      </c>
      <c r="B51" s="6">
        <v>49</v>
      </c>
      <c r="D51">
        <v>788.08319091796898</v>
      </c>
      <c r="E51">
        <v>615.61755371093795</v>
      </c>
      <c r="F51">
        <v>477.61016845703102</v>
      </c>
      <c r="G51">
        <v>473.15545654296898</v>
      </c>
      <c r="I51" s="7">
        <f t="shared" si="0"/>
        <v>310.47302246093795</v>
      </c>
      <c r="J51" s="7">
        <f t="shared" si="0"/>
        <v>142.46209716796898</v>
      </c>
      <c r="K51" s="7">
        <f t="shared" si="1"/>
        <v>210.74955444335967</v>
      </c>
      <c r="L51" s="8">
        <f t="shared" si="2"/>
        <v>1.4793377230357407</v>
      </c>
      <c r="M51" s="8">
        <f t="shared" si="5"/>
        <v>1.6740574678054683</v>
      </c>
      <c r="P51" s="6">
        <f t="shared" si="4"/>
        <v>10.386124637901725</v>
      </c>
    </row>
    <row r="52" spans="1:22" x14ac:dyDescent="0.15">
      <c r="A52" s="6">
        <v>25.5</v>
      </c>
      <c r="B52" s="6">
        <v>50</v>
      </c>
      <c r="D52">
        <v>803.871826171875</v>
      </c>
      <c r="E52">
        <v>624.04821777343795</v>
      </c>
      <c r="F52">
        <v>478.88812255859398</v>
      </c>
      <c r="G52">
        <v>474.49966430664102</v>
      </c>
      <c r="I52" s="7">
        <f t="shared" si="0"/>
        <v>324.98370361328102</v>
      </c>
      <c r="J52" s="7">
        <f t="shared" si="0"/>
        <v>149.54855346679693</v>
      </c>
      <c r="K52" s="7">
        <f t="shared" si="1"/>
        <v>220.29971618652317</v>
      </c>
      <c r="L52" s="8">
        <f t="shared" si="2"/>
        <v>1.473098275306518</v>
      </c>
      <c r="M52" s="8">
        <f t="shared" si="5"/>
        <v>1.67171241497164</v>
      </c>
      <c r="P52" s="6">
        <f t="shared" si="4"/>
        <v>10.23149356974803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798.66491699218795</v>
      </c>
      <c r="E53">
        <v>619.252197265625</v>
      </c>
      <c r="F53">
        <v>478.60568237304699</v>
      </c>
      <c r="G53">
        <v>474.20007324218801</v>
      </c>
      <c r="I53" s="7">
        <f t="shared" si="0"/>
        <v>320.05923461914097</v>
      </c>
      <c r="J53" s="7">
        <f t="shared" si="0"/>
        <v>145.05212402343699</v>
      </c>
      <c r="K53" s="7">
        <f t="shared" si="1"/>
        <v>218.52274780273507</v>
      </c>
      <c r="L53" s="8">
        <f t="shared" si="2"/>
        <v>1.5065118782226654</v>
      </c>
      <c r="M53" s="8">
        <f t="shared" si="5"/>
        <v>1.7090204127831821</v>
      </c>
      <c r="P53" s="6">
        <f t="shared" si="4"/>
        <v>12.691555649823529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792.482666015625</v>
      </c>
      <c r="E54">
        <v>616.05847167968795</v>
      </c>
      <c r="F54">
        <v>479.16711425781301</v>
      </c>
      <c r="G54">
        <v>474.63931274414102</v>
      </c>
      <c r="I54" s="7">
        <f t="shared" si="0"/>
        <v>313.31555175781199</v>
      </c>
      <c r="J54" s="7">
        <f t="shared" si="0"/>
        <v>141.41915893554693</v>
      </c>
      <c r="K54" s="7">
        <f t="shared" si="1"/>
        <v>214.32214050292913</v>
      </c>
      <c r="L54" s="8">
        <f t="shared" si="2"/>
        <v>1.5155099359670807</v>
      </c>
      <c r="M54" s="8">
        <f t="shared" si="5"/>
        <v>1.7219128654229918</v>
      </c>
      <c r="P54" s="6">
        <f t="shared" si="4"/>
        <v>13.541674544398816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785.05407714843795</v>
      </c>
      <c r="E55">
        <v>612.31744384765602</v>
      </c>
      <c r="F55">
        <v>479.49246215820301</v>
      </c>
      <c r="G55">
        <v>475.03363037109398</v>
      </c>
      <c r="I55" s="7">
        <f t="shared" si="0"/>
        <v>305.56161499023494</v>
      </c>
      <c r="J55" s="7">
        <f t="shared" si="0"/>
        <v>137.28381347656205</v>
      </c>
      <c r="K55" s="7">
        <f t="shared" si="1"/>
        <v>209.4629455566415</v>
      </c>
      <c r="L55" s="8">
        <f t="shared" si="2"/>
        <v>1.525765785872508</v>
      </c>
      <c r="M55" s="8">
        <f t="shared" si="5"/>
        <v>1.7360631102238138</v>
      </c>
      <c r="P55" s="6">
        <f t="shared" si="4"/>
        <v>14.474731333833873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785.50384521484398</v>
      </c>
      <c r="E56">
        <v>612.41595458984398</v>
      </c>
      <c r="F56">
        <v>478.42932128906301</v>
      </c>
      <c r="G56">
        <v>473.78036499023398</v>
      </c>
      <c r="I56" s="7">
        <f t="shared" si="0"/>
        <v>307.07452392578097</v>
      </c>
      <c r="J56" s="7">
        <f t="shared" si="0"/>
        <v>138.63558959961</v>
      </c>
      <c r="K56" s="7">
        <f t="shared" si="1"/>
        <v>210.02961120605397</v>
      </c>
      <c r="L56" s="8">
        <f t="shared" si="2"/>
        <v>1.514976145826878</v>
      </c>
      <c r="M56" s="8">
        <f t="shared" si="5"/>
        <v>1.7291678650735782</v>
      </c>
      <c r="P56" s="6">
        <f t="shared" si="4"/>
        <v>14.020063913389476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789.14111328125</v>
      </c>
      <c r="E57">
        <v>615.07318115234398</v>
      </c>
      <c r="F57">
        <v>478.91384887695301</v>
      </c>
      <c r="G57">
        <v>474.18600463867199</v>
      </c>
      <c r="I57" s="7">
        <f t="shared" si="0"/>
        <v>310.22726440429699</v>
      </c>
      <c r="J57" s="7">
        <f t="shared" si="0"/>
        <v>140.88717651367199</v>
      </c>
      <c r="K57" s="7">
        <f t="shared" si="1"/>
        <v>211.60624084472659</v>
      </c>
      <c r="L57" s="8">
        <f t="shared" si="2"/>
        <v>1.501955295584988</v>
      </c>
      <c r="M57" s="8">
        <f t="shared" si="5"/>
        <v>1.7200414097270829</v>
      </c>
      <c r="P57" s="6">
        <f t="shared" si="4"/>
        <v>13.41827212502206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792.920654296875</v>
      </c>
      <c r="E58">
        <v>618.20104980468795</v>
      </c>
      <c r="F58">
        <v>479.31982421875</v>
      </c>
      <c r="G58">
        <v>474.67431640625</v>
      </c>
      <c r="I58" s="7">
        <f t="shared" si="0"/>
        <v>313.600830078125</v>
      </c>
      <c r="J58" s="7">
        <f t="shared" si="0"/>
        <v>143.52673339843795</v>
      </c>
      <c r="K58" s="7">
        <f t="shared" si="1"/>
        <v>213.13211669921844</v>
      </c>
      <c r="L58" s="8">
        <f t="shared" si="2"/>
        <v>1.4849645891929568</v>
      </c>
      <c r="M58" s="8">
        <f t="shared" si="5"/>
        <v>1.7069450982304462</v>
      </c>
      <c r="P58" s="6">
        <f t="shared" si="4"/>
        <v>12.554710926576684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796.80041503906295</v>
      </c>
      <c r="E59">
        <v>621.154052734375</v>
      </c>
      <c r="F59">
        <v>479.31948852539102</v>
      </c>
      <c r="G59">
        <v>474.60842895507801</v>
      </c>
      <c r="I59" s="7">
        <f t="shared" si="0"/>
        <v>317.48092651367193</v>
      </c>
      <c r="J59" s="7">
        <f t="shared" si="0"/>
        <v>146.54562377929699</v>
      </c>
      <c r="K59" s="7">
        <f t="shared" si="1"/>
        <v>214.89898986816405</v>
      </c>
      <c r="L59" s="8">
        <f t="shared" si="2"/>
        <v>1.466430619530541</v>
      </c>
      <c r="M59" s="8">
        <f t="shared" si="5"/>
        <v>1.692305523463425</v>
      </c>
      <c r="P59" s="6">
        <f t="shared" si="4"/>
        <v>11.589388077178501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791.76983642578102</v>
      </c>
      <c r="E60">
        <v>617.98913574218795</v>
      </c>
      <c r="F60">
        <v>478.38470458984398</v>
      </c>
      <c r="G60">
        <v>473.42724609375</v>
      </c>
      <c r="I60" s="7">
        <f t="shared" si="0"/>
        <v>313.38513183593705</v>
      </c>
      <c r="J60" s="7">
        <f t="shared" si="0"/>
        <v>144.56188964843795</v>
      </c>
      <c r="K60" s="7">
        <f t="shared" si="1"/>
        <v>212.19180908203049</v>
      </c>
      <c r="L60" s="8">
        <f t="shared" si="2"/>
        <v>1.4678267529434117</v>
      </c>
      <c r="M60" s="8">
        <f t="shared" si="5"/>
        <v>1.6975960517716902</v>
      </c>
      <c r="P60" s="6">
        <f t="shared" si="4"/>
        <v>11.938241643120939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790.07171630859398</v>
      </c>
      <c r="E61">
        <v>618.32037353515602</v>
      </c>
      <c r="F61">
        <v>478.77212524414102</v>
      </c>
      <c r="G61">
        <v>473.92932128906301</v>
      </c>
      <c r="I61" s="7">
        <f t="shared" si="0"/>
        <v>311.29959106445295</v>
      </c>
      <c r="J61" s="7">
        <f t="shared" si="0"/>
        <v>144.39105224609301</v>
      </c>
      <c r="K61" s="7">
        <f t="shared" si="1"/>
        <v>210.22585449218786</v>
      </c>
      <c r="L61" s="8">
        <f t="shared" si="2"/>
        <v>1.455947935983521</v>
      </c>
      <c r="M61" s="8">
        <f t="shared" si="5"/>
        <v>1.6896116297071941</v>
      </c>
      <c r="P61" s="6">
        <f t="shared" si="4"/>
        <v>11.411754693823756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786.82189941406295</v>
      </c>
      <c r="E62">
        <v>618.11138916015602</v>
      </c>
      <c r="F62">
        <v>479.49279785156301</v>
      </c>
      <c r="G62">
        <v>475.31777954101602</v>
      </c>
      <c r="I62" s="7">
        <f t="shared" si="0"/>
        <v>307.32910156249994</v>
      </c>
      <c r="J62" s="7">
        <f t="shared" si="0"/>
        <v>142.79360961914</v>
      </c>
      <c r="K62" s="7">
        <f t="shared" si="1"/>
        <v>207.37357482910195</v>
      </c>
      <c r="L62" s="8">
        <f t="shared" si="2"/>
        <v>1.4522608916618189</v>
      </c>
      <c r="M62" s="8">
        <f t="shared" si="5"/>
        <v>1.6898189802808865</v>
      </c>
      <c r="P62" s="6">
        <f t="shared" si="4"/>
        <v>11.425427238949313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786.88507080078102</v>
      </c>
      <c r="E63">
        <v>618.76043701171898</v>
      </c>
      <c r="F63">
        <v>478.82977294921898</v>
      </c>
      <c r="G63">
        <v>474.341796875</v>
      </c>
      <c r="I63" s="7">
        <f t="shared" si="0"/>
        <v>308.05529785156205</v>
      </c>
      <c r="J63" s="7">
        <f t="shared" si="0"/>
        <v>144.41864013671898</v>
      </c>
      <c r="K63" s="7">
        <f t="shared" si="1"/>
        <v>206.96224975585875</v>
      </c>
      <c r="L63" s="8">
        <f t="shared" si="2"/>
        <v>1.4330715866035759</v>
      </c>
      <c r="M63" s="8">
        <f t="shared" si="5"/>
        <v>1.6745240701180379</v>
      </c>
      <c r="P63" s="6">
        <f t="shared" si="4"/>
        <v>10.416892053012731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787.89831542968795</v>
      </c>
      <c r="E64">
        <v>619.37536621093795</v>
      </c>
      <c r="F64">
        <v>478.13931274414102</v>
      </c>
      <c r="G64">
        <v>473.42449951171898</v>
      </c>
      <c r="I64" s="7">
        <f t="shared" si="0"/>
        <v>309.75900268554693</v>
      </c>
      <c r="J64" s="7">
        <f t="shared" si="0"/>
        <v>145.95086669921898</v>
      </c>
      <c r="K64" s="7">
        <f t="shared" si="1"/>
        <v>207.59339599609365</v>
      </c>
      <c r="L64" s="8">
        <f t="shared" si="2"/>
        <v>1.4223512384062091</v>
      </c>
      <c r="M64" s="8">
        <f t="shared" si="5"/>
        <v>1.6676981168160658</v>
      </c>
      <c r="P64" s="6">
        <f t="shared" si="4"/>
        <v>9.9667936863468931</v>
      </c>
      <c r="U64" s="18">
        <v>12.5</v>
      </c>
      <c r="V64" s="20">
        <f t="shared" ref="V64:V83" si="6">L26</f>
        <v>1.4469585910013212</v>
      </c>
    </row>
    <row r="65" spans="1:22" x14ac:dyDescent="0.15">
      <c r="A65" s="6">
        <v>32</v>
      </c>
      <c r="B65" s="6">
        <v>63</v>
      </c>
      <c r="D65">
        <v>779.10113525390602</v>
      </c>
      <c r="E65">
        <v>617.2939453125</v>
      </c>
      <c r="F65">
        <v>479.39328002929699</v>
      </c>
      <c r="G65">
        <v>475.02230834960898</v>
      </c>
      <c r="I65" s="7">
        <f t="shared" si="0"/>
        <v>299.70785522460903</v>
      </c>
      <c r="J65" s="7">
        <f t="shared" si="0"/>
        <v>142.27163696289102</v>
      </c>
      <c r="K65" s="7">
        <f t="shared" si="1"/>
        <v>200.11770935058533</v>
      </c>
      <c r="L65" s="8">
        <f t="shared" si="2"/>
        <v>1.4065889282118993</v>
      </c>
      <c r="M65" s="8">
        <f t="shared" si="5"/>
        <v>1.6558302015171504</v>
      </c>
      <c r="P65" s="6">
        <f t="shared" si="4"/>
        <v>9.1842320344488293</v>
      </c>
      <c r="U65" s="18">
        <v>13</v>
      </c>
      <c r="V65" s="20">
        <f t="shared" si="6"/>
        <v>1.4468359202733154</v>
      </c>
    </row>
    <row r="66" spans="1:22" x14ac:dyDescent="0.15">
      <c r="A66" s="6">
        <v>32.5</v>
      </c>
      <c r="B66" s="6">
        <v>64</v>
      </c>
      <c r="D66">
        <v>778.35333251953102</v>
      </c>
      <c r="E66">
        <v>617.50500488281295</v>
      </c>
      <c r="F66">
        <v>479.44577026367199</v>
      </c>
      <c r="G66">
        <v>475.07479858398398</v>
      </c>
      <c r="I66" s="7">
        <f t="shared" ref="I66:J129" si="7">D66-F66</f>
        <v>298.90756225585903</v>
      </c>
      <c r="J66" s="7">
        <f t="shared" si="7"/>
        <v>142.43020629882898</v>
      </c>
      <c r="K66" s="7">
        <f t="shared" ref="K66:K129" si="8">I66-0.7*J66</f>
        <v>199.20641784667876</v>
      </c>
      <c r="L66" s="8">
        <f t="shared" ref="L66:L129" si="9">K66/J66</f>
        <v>1.3986247933161673</v>
      </c>
      <c r="M66" s="8">
        <f t="shared" si="5"/>
        <v>1.6517604615168131</v>
      </c>
      <c r="P66" s="6">
        <f t="shared" si="4"/>
        <v>8.9158763563668781</v>
      </c>
      <c r="U66" s="18">
        <v>13.5</v>
      </c>
      <c r="V66" s="20">
        <f t="shared" si="6"/>
        <v>1.4492091440916695</v>
      </c>
    </row>
    <row r="67" spans="1:22" x14ac:dyDescent="0.15">
      <c r="A67" s="6">
        <v>33</v>
      </c>
      <c r="B67" s="6">
        <v>65</v>
      </c>
      <c r="D67">
        <v>778.30950927734398</v>
      </c>
      <c r="E67">
        <v>617.92620849609398</v>
      </c>
      <c r="F67">
        <v>478.64929199218801</v>
      </c>
      <c r="G67">
        <v>474.20315551757801</v>
      </c>
      <c r="I67" s="7">
        <f t="shared" si="7"/>
        <v>299.66021728515597</v>
      </c>
      <c r="J67" s="7">
        <f t="shared" si="7"/>
        <v>143.72305297851597</v>
      </c>
      <c r="K67" s="7">
        <f t="shared" si="8"/>
        <v>199.05408020019479</v>
      </c>
      <c r="L67" s="8">
        <f t="shared" si="9"/>
        <v>1.384983661806501</v>
      </c>
      <c r="M67" s="8">
        <f t="shared" si="5"/>
        <v>1.6420137249025413</v>
      </c>
      <c r="P67" s="6">
        <f t="shared" si="4"/>
        <v>8.2731836750181191</v>
      </c>
      <c r="U67" s="18">
        <v>14</v>
      </c>
      <c r="V67" s="20">
        <f t="shared" si="6"/>
        <v>1.4372816017519523</v>
      </c>
    </row>
    <row r="68" spans="1:22" x14ac:dyDescent="0.15">
      <c r="A68" s="6">
        <v>33.5</v>
      </c>
      <c r="B68" s="6">
        <v>66</v>
      </c>
      <c r="D68">
        <v>780.96087646484398</v>
      </c>
      <c r="E68">
        <v>617.285400390625</v>
      </c>
      <c r="F68">
        <v>478.52642822265602</v>
      </c>
      <c r="G68">
        <v>474.06451416015602</v>
      </c>
      <c r="I68" s="7">
        <f t="shared" si="7"/>
        <v>302.43444824218795</v>
      </c>
      <c r="J68" s="7">
        <f t="shared" si="7"/>
        <v>143.22088623046898</v>
      </c>
      <c r="K68" s="7">
        <f t="shared" si="8"/>
        <v>202.17982788085968</v>
      </c>
      <c r="L68" s="8">
        <f t="shared" si="9"/>
        <v>1.4116644101441658</v>
      </c>
      <c r="M68" s="8">
        <f t="shared" si="5"/>
        <v>1.6725888681356007</v>
      </c>
      <c r="P68" s="6">
        <f t="shared" si="4"/>
        <v>10.289286250140941</v>
      </c>
      <c r="U68" s="18">
        <v>14.5</v>
      </c>
      <c r="V68" s="20">
        <f t="shared" si="6"/>
        <v>1.4237398074326033</v>
      </c>
    </row>
    <row r="69" spans="1:22" x14ac:dyDescent="0.15">
      <c r="A69" s="6">
        <v>34</v>
      </c>
      <c r="B69" s="6">
        <v>67</v>
      </c>
      <c r="D69">
        <v>777.994384765625</v>
      </c>
      <c r="E69">
        <v>616.22985839843795</v>
      </c>
      <c r="F69">
        <v>479.47802734375</v>
      </c>
      <c r="G69">
        <v>474.903564453125</v>
      </c>
      <c r="I69" s="7">
        <f t="shared" si="7"/>
        <v>298.516357421875</v>
      </c>
      <c r="J69" s="7">
        <f t="shared" si="7"/>
        <v>141.32629394531295</v>
      </c>
      <c r="K69" s="7">
        <f t="shared" si="8"/>
        <v>199.58795166015594</v>
      </c>
      <c r="L69" s="8">
        <f t="shared" si="9"/>
        <v>1.4122492431407538</v>
      </c>
      <c r="M69" s="8">
        <f t="shared" si="5"/>
        <v>1.6770680960275832</v>
      </c>
      <c r="P69" s="6">
        <f t="shared" si="4"/>
        <v>10.584643260204711</v>
      </c>
      <c r="U69" s="18">
        <v>15</v>
      </c>
      <c r="V69" s="20">
        <f t="shared" si="6"/>
        <v>1.408681553376349</v>
      </c>
    </row>
    <row r="70" spans="1:22" x14ac:dyDescent="0.15">
      <c r="A70" s="6">
        <v>34.5</v>
      </c>
      <c r="B70" s="6">
        <v>68</v>
      </c>
      <c r="D70">
        <v>775.49090576171898</v>
      </c>
      <c r="E70">
        <v>614.65020751953102</v>
      </c>
      <c r="F70">
        <v>479.74090576171898</v>
      </c>
      <c r="G70">
        <v>475.35690307617199</v>
      </c>
      <c r="I70" s="7">
        <f t="shared" si="7"/>
        <v>295.75</v>
      </c>
      <c r="J70" s="7">
        <f t="shared" si="7"/>
        <v>139.29330444335903</v>
      </c>
      <c r="K70" s="7">
        <f t="shared" si="8"/>
        <v>198.24468688964868</v>
      </c>
      <c r="L70" s="8">
        <f t="shared" si="9"/>
        <v>1.4232176319017624</v>
      </c>
      <c r="M70" s="8">
        <f t="shared" si="5"/>
        <v>1.6919308796839865</v>
      </c>
      <c r="P70" s="6">
        <f t="shared" ref="P70:P133" si="10">(M70-$O$2)/$O$2*100</f>
        <v>11.564684340462625</v>
      </c>
      <c r="U70" s="18">
        <v>15.5</v>
      </c>
      <c r="V70" s="20">
        <f t="shared" si="6"/>
        <v>1.4234085689950133</v>
      </c>
    </row>
    <row r="71" spans="1:22" x14ac:dyDescent="0.15">
      <c r="A71" s="6">
        <v>35</v>
      </c>
      <c r="B71" s="6">
        <v>69</v>
      </c>
      <c r="D71">
        <v>772.3818359375</v>
      </c>
      <c r="E71">
        <v>614.64196777343795</v>
      </c>
      <c r="F71">
        <v>479.25393676757801</v>
      </c>
      <c r="G71">
        <v>474.60501098632801</v>
      </c>
      <c r="I71" s="7">
        <f t="shared" si="7"/>
        <v>293.12789916992199</v>
      </c>
      <c r="J71" s="7">
        <f t="shared" si="7"/>
        <v>140.03695678710994</v>
      </c>
      <c r="K71" s="7">
        <f t="shared" si="8"/>
        <v>195.10202941894505</v>
      </c>
      <c r="L71" s="8">
        <f t="shared" si="9"/>
        <v>1.3932181468035423</v>
      </c>
      <c r="M71" s="8">
        <f t="shared" si="5"/>
        <v>1.6658257894811608</v>
      </c>
      <c r="P71" s="6">
        <f t="shared" si="10"/>
        <v>9.8433337917324533</v>
      </c>
      <c r="U71" s="18">
        <v>16</v>
      </c>
      <c r="V71" s="20">
        <f t="shared" si="6"/>
        <v>1.4004602016792826</v>
      </c>
    </row>
    <row r="72" spans="1:22" x14ac:dyDescent="0.15">
      <c r="A72" s="6">
        <v>35.5</v>
      </c>
      <c r="B72" s="6">
        <v>70</v>
      </c>
      <c r="D72">
        <v>770.979736328125</v>
      </c>
      <c r="E72">
        <v>613.47003173828102</v>
      </c>
      <c r="F72">
        <v>478.30438232421898</v>
      </c>
      <c r="G72">
        <v>473.79135131835898</v>
      </c>
      <c r="I72" s="7">
        <f t="shared" si="7"/>
        <v>292.67535400390602</v>
      </c>
      <c r="J72" s="7">
        <f t="shared" si="7"/>
        <v>139.67868041992205</v>
      </c>
      <c r="K72" s="7">
        <f t="shared" si="8"/>
        <v>194.90027770996059</v>
      </c>
      <c r="L72" s="8">
        <f t="shared" si="9"/>
        <v>1.3953473581223954</v>
      </c>
      <c r="M72" s="8">
        <f t="shared" si="5"/>
        <v>1.6718493956954084</v>
      </c>
      <c r="P72" s="6">
        <f t="shared" si="10"/>
        <v>10.240525978454228</v>
      </c>
      <c r="U72" s="18">
        <v>16.5</v>
      </c>
      <c r="V72" s="20">
        <f t="shared" si="6"/>
        <v>1.4214800730770554</v>
      </c>
    </row>
    <row r="73" spans="1:22" x14ac:dyDescent="0.15">
      <c r="A73" s="6">
        <v>36</v>
      </c>
      <c r="B73" s="6">
        <v>71</v>
      </c>
      <c r="D73">
        <v>768.80627441406295</v>
      </c>
      <c r="E73">
        <v>614.043212890625</v>
      </c>
      <c r="F73">
        <v>478.90664672851602</v>
      </c>
      <c r="G73">
        <v>473.68667602539102</v>
      </c>
      <c r="I73" s="7">
        <f t="shared" si="7"/>
        <v>289.89962768554693</v>
      </c>
      <c r="J73" s="7">
        <f t="shared" si="7"/>
        <v>140.35653686523398</v>
      </c>
      <c r="K73" s="7">
        <f t="shared" si="8"/>
        <v>191.65005187988316</v>
      </c>
      <c r="L73" s="8">
        <f t="shared" si="9"/>
        <v>1.3654515575850923</v>
      </c>
      <c r="M73" s="8">
        <f t="shared" si="5"/>
        <v>1.6458479900534999</v>
      </c>
      <c r="P73" s="6">
        <f t="shared" si="10"/>
        <v>8.5260123138122967</v>
      </c>
      <c r="U73" s="18">
        <v>17</v>
      </c>
      <c r="V73" s="20">
        <f t="shared" si="6"/>
        <v>1.4090178307052648</v>
      </c>
    </row>
    <row r="74" spans="1:22" x14ac:dyDescent="0.15">
      <c r="A74" s="6">
        <v>36.5</v>
      </c>
      <c r="B74" s="6">
        <v>72</v>
      </c>
      <c r="D74">
        <v>769.11901855468795</v>
      </c>
      <c r="E74">
        <v>615.21075439453102</v>
      </c>
      <c r="F74">
        <v>479.53912353515602</v>
      </c>
      <c r="G74">
        <v>474.63211059570301</v>
      </c>
      <c r="I74" s="7">
        <f t="shared" si="7"/>
        <v>289.57989501953193</v>
      </c>
      <c r="J74" s="7">
        <f t="shared" si="7"/>
        <v>140.57864379882801</v>
      </c>
      <c r="K74" s="7">
        <f t="shared" si="8"/>
        <v>191.17484436035232</v>
      </c>
      <c r="L74" s="8">
        <f t="shared" si="9"/>
        <v>1.3599138474683885</v>
      </c>
      <c r="M74" s="8">
        <f t="shared" si="5"/>
        <v>1.6442046748321908</v>
      </c>
      <c r="P74" s="6">
        <f t="shared" si="10"/>
        <v>8.4176533104164406</v>
      </c>
      <c r="U74" s="18">
        <v>17.5</v>
      </c>
      <c r="V74" s="20">
        <f t="shared" si="6"/>
        <v>1.4037811026593279</v>
      </c>
    </row>
    <row r="75" spans="1:22" x14ac:dyDescent="0.15">
      <c r="A75" s="6">
        <v>37</v>
      </c>
      <c r="B75" s="6">
        <v>73</v>
      </c>
      <c r="D75">
        <v>766.24017333984398</v>
      </c>
      <c r="E75">
        <v>614.20666503906295</v>
      </c>
      <c r="F75">
        <v>479.51922607421898</v>
      </c>
      <c r="G75">
        <v>475.10192871093801</v>
      </c>
      <c r="I75" s="7">
        <f t="shared" si="7"/>
        <v>286.720947265625</v>
      </c>
      <c r="J75" s="7">
        <f t="shared" si="7"/>
        <v>139.10473632812494</v>
      </c>
      <c r="K75" s="7">
        <f t="shared" si="8"/>
        <v>189.34763183593753</v>
      </c>
      <c r="L75" s="8">
        <f t="shared" si="9"/>
        <v>1.3611875255584249</v>
      </c>
      <c r="M75" s="8">
        <f t="shared" si="5"/>
        <v>1.6493727478176217</v>
      </c>
      <c r="P75" s="6">
        <f t="shared" si="10"/>
        <v>8.7584322619630655</v>
      </c>
      <c r="U75" s="18">
        <v>18</v>
      </c>
      <c r="V75" s="20">
        <f t="shared" si="6"/>
        <v>1.3853136244535549</v>
      </c>
    </row>
    <row r="76" spans="1:22" x14ac:dyDescent="0.15">
      <c r="A76" s="6">
        <v>37.5</v>
      </c>
      <c r="B76" s="6">
        <v>74</v>
      </c>
      <c r="D76">
        <v>765.44384765625</v>
      </c>
      <c r="E76">
        <v>616.046142578125</v>
      </c>
      <c r="F76">
        <v>479.35656738281301</v>
      </c>
      <c r="G76">
        <v>474.60055541992199</v>
      </c>
      <c r="I76" s="7">
        <f t="shared" si="7"/>
        <v>286.08728027343699</v>
      </c>
      <c r="J76" s="7">
        <f t="shared" si="7"/>
        <v>141.44558715820301</v>
      </c>
      <c r="K76" s="7">
        <f t="shared" si="8"/>
        <v>187.07536926269489</v>
      </c>
      <c r="L76" s="8">
        <f t="shared" si="9"/>
        <v>1.3225960103898908</v>
      </c>
      <c r="M76" s="8">
        <f t="shared" si="5"/>
        <v>1.6146756275444822</v>
      </c>
      <c r="P76" s="6">
        <f t="shared" si="10"/>
        <v>6.4705295365758007</v>
      </c>
      <c r="U76" s="18">
        <v>18.5</v>
      </c>
      <c r="V76" s="20">
        <f t="shared" si="6"/>
        <v>1.3752193961206902</v>
      </c>
    </row>
    <row r="77" spans="1:22" x14ac:dyDescent="0.15">
      <c r="A77" s="6">
        <v>38</v>
      </c>
      <c r="B77" s="6">
        <v>75</v>
      </c>
      <c r="D77">
        <v>762.361572265625</v>
      </c>
      <c r="E77">
        <v>613.87536621093795</v>
      </c>
      <c r="F77">
        <v>478.48385620117199</v>
      </c>
      <c r="G77">
        <v>473.98764038085898</v>
      </c>
      <c r="I77" s="7">
        <f t="shared" si="7"/>
        <v>283.87771606445301</v>
      </c>
      <c r="J77" s="7">
        <f t="shared" si="7"/>
        <v>139.88772583007898</v>
      </c>
      <c r="K77" s="7">
        <f t="shared" si="8"/>
        <v>185.95630798339772</v>
      </c>
      <c r="L77" s="8">
        <f t="shared" si="9"/>
        <v>1.3293254063567954</v>
      </c>
      <c r="M77" s="8">
        <f t="shared" si="5"/>
        <v>1.6252994184067813</v>
      </c>
      <c r="P77" s="6">
        <f t="shared" si="10"/>
        <v>7.1710545333610458</v>
      </c>
      <c r="U77" s="18">
        <v>19</v>
      </c>
      <c r="V77" s="20">
        <f t="shared" si="6"/>
        <v>1.3655718379554698</v>
      </c>
    </row>
    <row r="78" spans="1:22" x14ac:dyDescent="0.15">
      <c r="A78" s="6">
        <v>38.5</v>
      </c>
      <c r="B78" s="6">
        <v>76</v>
      </c>
      <c r="D78">
        <v>759.36212158203102</v>
      </c>
      <c r="E78">
        <v>613.079345703125</v>
      </c>
      <c r="F78">
        <v>478.82156372070301</v>
      </c>
      <c r="G78">
        <v>474.15100097656301</v>
      </c>
      <c r="I78" s="7">
        <f t="shared" si="7"/>
        <v>280.54055786132801</v>
      </c>
      <c r="J78" s="7">
        <f t="shared" si="7"/>
        <v>138.92834472656199</v>
      </c>
      <c r="K78" s="7">
        <f t="shared" si="8"/>
        <v>183.29071655273464</v>
      </c>
      <c r="L78" s="8">
        <f t="shared" si="9"/>
        <v>1.3193183645388307</v>
      </c>
      <c r="M78" s="8">
        <f t="shared" si="5"/>
        <v>1.619186771484211</v>
      </c>
      <c r="P78" s="6">
        <f t="shared" si="10"/>
        <v>6.7679910674772454</v>
      </c>
      <c r="U78" s="18">
        <v>19.5</v>
      </c>
      <c r="V78" s="20">
        <f t="shared" si="6"/>
        <v>1.3530662933330644</v>
      </c>
    </row>
    <row r="79" spans="1:22" x14ac:dyDescent="0.15">
      <c r="A79" s="6">
        <v>39</v>
      </c>
      <c r="B79" s="6">
        <v>77</v>
      </c>
      <c r="D79">
        <v>759.14782714843795</v>
      </c>
      <c r="E79">
        <v>614.10021972656295</v>
      </c>
      <c r="F79">
        <v>480.00067138671898</v>
      </c>
      <c r="G79">
        <v>475.32327270507801</v>
      </c>
      <c r="I79" s="7">
        <f t="shared" si="7"/>
        <v>279.14715576171898</v>
      </c>
      <c r="J79" s="7">
        <f t="shared" si="7"/>
        <v>138.77694702148494</v>
      </c>
      <c r="K79" s="7">
        <f t="shared" si="8"/>
        <v>182.00329284667953</v>
      </c>
      <c r="L79" s="8">
        <f t="shared" si="9"/>
        <v>1.311480737636507</v>
      </c>
      <c r="M79" s="8">
        <f t="shared" si="5"/>
        <v>1.6152435394772819</v>
      </c>
      <c r="P79" s="6">
        <f t="shared" si="10"/>
        <v>6.5079772339237048</v>
      </c>
      <c r="U79" s="18">
        <v>20</v>
      </c>
      <c r="V79" s="20">
        <f t="shared" si="6"/>
        <v>1.3753011595898099</v>
      </c>
    </row>
    <row r="80" spans="1:22" x14ac:dyDescent="0.15">
      <c r="A80" s="6">
        <v>39.5</v>
      </c>
      <c r="B80" s="6">
        <v>78</v>
      </c>
      <c r="D80">
        <v>752.35656738281295</v>
      </c>
      <c r="E80">
        <v>612.04876708984398</v>
      </c>
      <c r="F80">
        <v>479.57754516601602</v>
      </c>
      <c r="G80">
        <v>474.99450683593801</v>
      </c>
      <c r="I80" s="7">
        <f t="shared" si="7"/>
        <v>272.77902221679693</v>
      </c>
      <c r="J80" s="7">
        <f t="shared" si="7"/>
        <v>137.05426025390597</v>
      </c>
      <c r="K80" s="7">
        <f t="shared" si="8"/>
        <v>176.84104003906276</v>
      </c>
      <c r="L80" s="8">
        <f t="shared" si="9"/>
        <v>1.2902994749046695</v>
      </c>
      <c r="M80" s="8">
        <f t="shared" si="5"/>
        <v>1.5979566716408389</v>
      </c>
      <c r="P80" s="6">
        <f t="shared" si="10"/>
        <v>5.3680938163645404</v>
      </c>
      <c r="U80" s="18">
        <v>20.5</v>
      </c>
      <c r="V80" s="20">
        <f t="shared" si="6"/>
        <v>1.3561909627877011</v>
      </c>
    </row>
    <row r="81" spans="1:22" x14ac:dyDescent="0.15">
      <c r="A81" s="6">
        <v>40</v>
      </c>
      <c r="B81" s="6">
        <v>79</v>
      </c>
      <c r="D81">
        <v>773.51086425781295</v>
      </c>
      <c r="E81">
        <v>622.46148681640602</v>
      </c>
      <c r="F81">
        <v>478.56005859375</v>
      </c>
      <c r="G81">
        <v>474.258056640625</v>
      </c>
      <c r="I81" s="7">
        <f t="shared" si="7"/>
        <v>294.95080566406295</v>
      </c>
      <c r="J81" s="7">
        <f t="shared" si="7"/>
        <v>148.20343017578102</v>
      </c>
      <c r="K81" s="7">
        <f t="shared" si="8"/>
        <v>191.20840454101625</v>
      </c>
      <c r="L81" s="8">
        <f t="shared" si="9"/>
        <v>1.2901752969835307</v>
      </c>
      <c r="M81" s="8">
        <f t="shared" si="5"/>
        <v>1.6017268886150948</v>
      </c>
      <c r="P81" s="6">
        <f t="shared" si="10"/>
        <v>5.6166991652464535</v>
      </c>
      <c r="U81" s="18">
        <v>21</v>
      </c>
      <c r="V81" s="20">
        <f t="shared" si="6"/>
        <v>1.3429312709775842</v>
      </c>
    </row>
    <row r="82" spans="1:22" x14ac:dyDescent="0.15">
      <c r="A82" s="6">
        <v>40.5</v>
      </c>
      <c r="B82" s="6">
        <v>80</v>
      </c>
      <c r="D82">
        <v>772.85565185546898</v>
      </c>
      <c r="E82">
        <v>621.06085205078102</v>
      </c>
      <c r="F82">
        <v>478.97702026367199</v>
      </c>
      <c r="G82">
        <v>474.68496704101602</v>
      </c>
      <c r="I82" s="7">
        <f t="shared" si="7"/>
        <v>293.87863159179699</v>
      </c>
      <c r="J82" s="7">
        <f t="shared" si="7"/>
        <v>146.375885009765</v>
      </c>
      <c r="K82" s="7">
        <f t="shared" si="8"/>
        <v>191.41551208496151</v>
      </c>
      <c r="L82" s="8">
        <f t="shared" si="9"/>
        <v>1.3076984099682256</v>
      </c>
      <c r="M82" s="8">
        <f t="shared" si="5"/>
        <v>1.6231443964951842</v>
      </c>
      <c r="P82" s="6">
        <f t="shared" si="10"/>
        <v>7.0289539651871156</v>
      </c>
      <c r="U82" s="18">
        <v>21.5</v>
      </c>
      <c r="V82" s="20">
        <f t="shared" si="6"/>
        <v>1.3588570564883791</v>
      </c>
    </row>
    <row r="83" spans="1:22" x14ac:dyDescent="0.15">
      <c r="A83" s="6">
        <v>41</v>
      </c>
      <c r="B83" s="6">
        <v>81</v>
      </c>
      <c r="D83">
        <v>773.55554199218795</v>
      </c>
      <c r="E83">
        <v>620.52996826171898</v>
      </c>
      <c r="F83">
        <v>479.84283447265602</v>
      </c>
      <c r="G83">
        <v>475.09848022460898</v>
      </c>
      <c r="I83" s="7">
        <f t="shared" si="7"/>
        <v>293.71270751953193</v>
      </c>
      <c r="J83" s="7">
        <f t="shared" si="7"/>
        <v>145.43148803711</v>
      </c>
      <c r="K83" s="7">
        <f t="shared" si="8"/>
        <v>191.91066589355495</v>
      </c>
      <c r="L83" s="8">
        <f t="shared" si="9"/>
        <v>1.3195950098824869</v>
      </c>
      <c r="M83" s="8">
        <f t="shared" si="5"/>
        <v>1.6389353913048401</v>
      </c>
      <c r="P83" s="6">
        <f t="shared" si="10"/>
        <v>8.0702006097842034</v>
      </c>
      <c r="U83" s="18">
        <v>22</v>
      </c>
      <c r="V83" s="20">
        <f t="shared" si="6"/>
        <v>1.343454121522708</v>
      </c>
    </row>
    <row r="84" spans="1:22" x14ac:dyDescent="0.15">
      <c r="A84" s="6">
        <v>41.5</v>
      </c>
      <c r="B84" s="6">
        <v>82</v>
      </c>
      <c r="D84">
        <v>772.00238037109398</v>
      </c>
      <c r="E84">
        <v>618.229248046875</v>
      </c>
      <c r="F84">
        <v>479.07000732421898</v>
      </c>
      <c r="G84">
        <v>474.91934204101602</v>
      </c>
      <c r="I84" s="7">
        <f t="shared" si="7"/>
        <v>292.932373046875</v>
      </c>
      <c r="J84" s="7">
        <f t="shared" si="7"/>
        <v>143.30990600585898</v>
      </c>
      <c r="K84" s="7">
        <f t="shared" si="8"/>
        <v>192.61543884277373</v>
      </c>
      <c r="L84" s="8">
        <f t="shared" si="9"/>
        <v>1.3440483230440399</v>
      </c>
      <c r="M84" s="8">
        <f t="shared" si="5"/>
        <v>1.6672830993617875</v>
      </c>
      <c r="P84" s="6">
        <f t="shared" si="10"/>
        <v>9.939427739050636</v>
      </c>
      <c r="U84" s="18">
        <v>65</v>
      </c>
      <c r="V84" s="20">
        <f t="shared" ref="V84:V104" si="11">L131</f>
        <v>1.001728350154405</v>
      </c>
    </row>
    <row r="85" spans="1:22" x14ac:dyDescent="0.15">
      <c r="A85" s="6">
        <v>42</v>
      </c>
      <c r="B85" s="6">
        <v>83</v>
      </c>
      <c r="D85">
        <v>770.51971435546898</v>
      </c>
      <c r="E85">
        <v>618.52996826171898</v>
      </c>
      <c r="F85">
        <v>478.31915283203102</v>
      </c>
      <c r="G85">
        <v>473.86514282226602</v>
      </c>
      <c r="I85" s="7">
        <f t="shared" si="7"/>
        <v>292.20056152343795</v>
      </c>
      <c r="J85" s="7">
        <f t="shared" si="7"/>
        <v>144.66482543945295</v>
      </c>
      <c r="K85" s="7">
        <f t="shared" si="8"/>
        <v>190.9351837158209</v>
      </c>
      <c r="L85" s="8">
        <f t="shared" si="9"/>
        <v>1.3198452570333596</v>
      </c>
      <c r="M85" s="8">
        <f t="shared" si="5"/>
        <v>1.646974428246502</v>
      </c>
      <c r="P85" s="6">
        <f t="shared" si="10"/>
        <v>8.6002888241238686</v>
      </c>
      <c r="U85" s="18">
        <v>65.5</v>
      </c>
      <c r="V85" s="20">
        <f t="shared" si="11"/>
        <v>1.0113148466912982</v>
      </c>
    </row>
    <row r="86" spans="1:22" x14ac:dyDescent="0.15">
      <c r="A86" s="6">
        <v>42.5</v>
      </c>
      <c r="B86" s="6">
        <v>84</v>
      </c>
      <c r="D86">
        <v>770.66693115234398</v>
      </c>
      <c r="E86">
        <v>619.69873046875</v>
      </c>
      <c r="F86">
        <v>479.40219116210898</v>
      </c>
      <c r="G86">
        <v>474.960205078125</v>
      </c>
      <c r="I86" s="7">
        <f t="shared" si="7"/>
        <v>291.264739990235</v>
      </c>
      <c r="J86" s="7">
        <f t="shared" si="7"/>
        <v>144.738525390625</v>
      </c>
      <c r="K86" s="7">
        <f t="shared" si="8"/>
        <v>189.94777221679749</v>
      </c>
      <c r="L86" s="8">
        <f t="shared" si="9"/>
        <v>1.3123511636183962</v>
      </c>
      <c r="M86" s="8">
        <f t="shared" si="5"/>
        <v>1.643374729726933</v>
      </c>
      <c r="P86" s="6">
        <f t="shared" si="10"/>
        <v>8.3629273373877471</v>
      </c>
      <c r="U86" s="18">
        <v>66</v>
      </c>
      <c r="V86" s="20">
        <f t="shared" si="11"/>
        <v>1.0092190982427351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770.44500732421898</v>
      </c>
      <c r="E87">
        <v>619.066162109375</v>
      </c>
      <c r="F87">
        <v>478.93615722656301</v>
      </c>
      <c r="G87">
        <v>474.34249877929699</v>
      </c>
      <c r="I87" s="7">
        <f t="shared" si="7"/>
        <v>291.50885009765597</v>
      </c>
      <c r="J87" s="7">
        <f t="shared" si="7"/>
        <v>144.72366333007801</v>
      </c>
      <c r="K87" s="7">
        <f t="shared" si="8"/>
        <v>190.20228576660136</v>
      </c>
      <c r="L87" s="8">
        <f t="shared" si="9"/>
        <v>1.3142445498549753</v>
      </c>
      <c r="M87" s="8">
        <f t="shared" si="5"/>
        <v>1.6491625108589067</v>
      </c>
      <c r="P87" s="6">
        <f t="shared" si="10"/>
        <v>8.7445693907208852</v>
      </c>
      <c r="U87" s="18">
        <v>66.5</v>
      </c>
      <c r="V87" s="20">
        <f t="shared" si="11"/>
        <v>1.0104549477657232</v>
      </c>
    </row>
    <row r="88" spans="1:22" x14ac:dyDescent="0.15">
      <c r="A88" s="6">
        <v>43.5</v>
      </c>
      <c r="B88" s="6">
        <v>86</v>
      </c>
      <c r="D88">
        <v>768.06494140625</v>
      </c>
      <c r="E88">
        <v>617.80303955078102</v>
      </c>
      <c r="F88">
        <v>478.85964965820301</v>
      </c>
      <c r="G88">
        <v>474.59539794921898</v>
      </c>
      <c r="I88" s="7">
        <f t="shared" si="7"/>
        <v>289.20529174804699</v>
      </c>
      <c r="J88" s="7">
        <f t="shared" si="7"/>
        <v>143.20764160156205</v>
      </c>
      <c r="K88" s="7">
        <f t="shared" si="8"/>
        <v>188.95994262695356</v>
      </c>
      <c r="L88" s="8">
        <f t="shared" si="9"/>
        <v>1.319482260260143</v>
      </c>
      <c r="M88" s="8">
        <f t="shared" ref="M88:M148" si="12">L88+ABS($N$2)*A88</f>
        <v>1.6582946161594689</v>
      </c>
      <c r="P88" s="6">
        <f t="shared" si="10"/>
        <v>9.3467337329257969</v>
      </c>
      <c r="U88" s="18">
        <v>67</v>
      </c>
      <c r="V88" s="20">
        <f t="shared" si="11"/>
        <v>1.0075488760811699</v>
      </c>
    </row>
    <row r="89" spans="1:22" x14ac:dyDescent="0.15">
      <c r="A89" s="6">
        <v>44</v>
      </c>
      <c r="B89" s="6">
        <v>87</v>
      </c>
      <c r="D89">
        <v>765.805419921875</v>
      </c>
      <c r="E89">
        <v>617.13665771484398</v>
      </c>
      <c r="F89">
        <v>479.24981689453102</v>
      </c>
      <c r="G89">
        <v>474.95745849609398</v>
      </c>
      <c r="I89" s="7">
        <f t="shared" si="7"/>
        <v>286.55560302734398</v>
      </c>
      <c r="J89" s="7">
        <f t="shared" si="7"/>
        <v>142.17919921875</v>
      </c>
      <c r="K89" s="7">
        <f t="shared" si="8"/>
        <v>187.03016357421899</v>
      </c>
      <c r="L89" s="8">
        <f t="shared" si="9"/>
        <v>1.3154537696225415</v>
      </c>
      <c r="M89" s="8">
        <f t="shared" si="12"/>
        <v>1.6581605204172618</v>
      </c>
      <c r="P89" s="6">
        <f t="shared" si="10"/>
        <v>9.3378915577930091</v>
      </c>
      <c r="U89" s="18">
        <v>67.5</v>
      </c>
      <c r="V89" s="20">
        <f t="shared" si="11"/>
        <v>0.99265572465930663</v>
      </c>
    </row>
    <row r="90" spans="1:22" x14ac:dyDescent="0.15">
      <c r="A90" s="6">
        <v>44.5</v>
      </c>
      <c r="B90" s="6">
        <v>88</v>
      </c>
      <c r="D90">
        <v>767.61584472656295</v>
      </c>
      <c r="E90">
        <v>618.46588134765602</v>
      </c>
      <c r="F90">
        <v>478.30163574218801</v>
      </c>
      <c r="G90">
        <v>473.90975952148398</v>
      </c>
      <c r="I90" s="7">
        <f t="shared" si="7"/>
        <v>289.31420898437494</v>
      </c>
      <c r="J90" s="7">
        <f t="shared" si="7"/>
        <v>144.55612182617205</v>
      </c>
      <c r="K90" s="7">
        <f t="shared" si="8"/>
        <v>188.12492370605452</v>
      </c>
      <c r="L90" s="8">
        <f t="shared" si="9"/>
        <v>1.3013971413280838</v>
      </c>
      <c r="M90" s="8">
        <f t="shared" si="12"/>
        <v>1.6479982870181988</v>
      </c>
      <c r="P90" s="6">
        <f t="shared" si="10"/>
        <v>8.6678013224446673</v>
      </c>
      <c r="U90" s="18">
        <v>68</v>
      </c>
      <c r="V90" s="20">
        <f t="shared" si="11"/>
        <v>1.0035898650124917</v>
      </c>
    </row>
    <row r="91" spans="1:22" x14ac:dyDescent="0.15">
      <c r="A91" s="6">
        <v>45</v>
      </c>
      <c r="B91" s="6">
        <v>89</v>
      </c>
      <c r="D91">
        <v>766.59405517578102</v>
      </c>
      <c r="E91">
        <v>618.27337646484398</v>
      </c>
      <c r="F91">
        <v>479.57067871093801</v>
      </c>
      <c r="G91">
        <v>475.18566894531301</v>
      </c>
      <c r="I91" s="7">
        <f t="shared" si="7"/>
        <v>287.02337646484301</v>
      </c>
      <c r="J91" s="7">
        <f t="shared" si="7"/>
        <v>143.08770751953097</v>
      </c>
      <c r="K91" s="7">
        <f t="shared" si="8"/>
        <v>186.86198120117135</v>
      </c>
      <c r="L91" s="8">
        <f t="shared" si="9"/>
        <v>1.3059261654301459</v>
      </c>
      <c r="M91" s="8">
        <f t="shared" si="12"/>
        <v>1.6564217060156554</v>
      </c>
      <c r="P91" s="6">
        <f t="shared" si="10"/>
        <v>9.2232354083183328</v>
      </c>
      <c r="U91" s="18">
        <v>68.5</v>
      </c>
      <c r="V91" s="20">
        <f t="shared" si="11"/>
        <v>0.98908834622515807</v>
      </c>
    </row>
    <row r="92" spans="1:22" x14ac:dyDescent="0.15">
      <c r="A92" s="6">
        <v>45.5</v>
      </c>
      <c r="B92" s="6">
        <v>90</v>
      </c>
      <c r="D92">
        <v>766.34069824218795</v>
      </c>
      <c r="E92">
        <v>617.8271484375</v>
      </c>
      <c r="F92">
        <v>478.66094970703102</v>
      </c>
      <c r="G92">
        <v>473.92965698242199</v>
      </c>
      <c r="I92" s="7">
        <f t="shared" si="7"/>
        <v>287.67974853515693</v>
      </c>
      <c r="J92" s="7">
        <f t="shared" si="7"/>
        <v>143.89749145507801</v>
      </c>
      <c r="K92" s="7">
        <f t="shared" si="8"/>
        <v>186.95150451660231</v>
      </c>
      <c r="L92" s="8">
        <f t="shared" si="9"/>
        <v>1.299199191217068</v>
      </c>
      <c r="M92" s="8">
        <f t="shared" si="12"/>
        <v>1.6535891266979721</v>
      </c>
      <c r="P92" s="6">
        <f t="shared" si="10"/>
        <v>9.0364572005078045</v>
      </c>
      <c r="U92" s="18">
        <v>69</v>
      </c>
      <c r="V92" s="20">
        <f t="shared" si="11"/>
        <v>0.98938792069003689</v>
      </c>
    </row>
    <row r="93" spans="1:22" x14ac:dyDescent="0.15">
      <c r="A93" s="6">
        <v>46</v>
      </c>
      <c r="B93" s="6">
        <v>91</v>
      </c>
      <c r="D93">
        <v>785.18017578125</v>
      </c>
      <c r="E93">
        <v>627.64404296875</v>
      </c>
      <c r="F93">
        <v>479.82669067382801</v>
      </c>
      <c r="G93">
        <v>475.65750122070301</v>
      </c>
      <c r="I93" s="7">
        <f t="shared" si="7"/>
        <v>305.35348510742199</v>
      </c>
      <c r="J93" s="7">
        <f t="shared" si="7"/>
        <v>151.98654174804699</v>
      </c>
      <c r="K93" s="7">
        <f t="shared" si="8"/>
        <v>198.96290588378912</v>
      </c>
      <c r="L93" s="8">
        <f t="shared" si="9"/>
        <v>1.3090823937136249</v>
      </c>
      <c r="M93" s="8">
        <f t="shared" si="12"/>
        <v>1.6673667240899235</v>
      </c>
      <c r="P93" s="6">
        <f t="shared" si="10"/>
        <v>9.9449418924416353</v>
      </c>
      <c r="U93" s="18">
        <v>69.5</v>
      </c>
      <c r="V93" s="20">
        <f t="shared" si="11"/>
        <v>0.98381723210506111</v>
      </c>
    </row>
    <row r="94" spans="1:22" x14ac:dyDescent="0.15">
      <c r="A94" s="6">
        <v>46.5</v>
      </c>
      <c r="B94" s="6">
        <v>92</v>
      </c>
      <c r="D94">
        <v>781.56555175781295</v>
      </c>
      <c r="E94">
        <v>625.56170654296898</v>
      </c>
      <c r="F94">
        <v>479.32669067382801</v>
      </c>
      <c r="G94">
        <v>474.85586547851602</v>
      </c>
      <c r="I94" s="7">
        <f t="shared" si="7"/>
        <v>302.23886108398494</v>
      </c>
      <c r="J94" s="7">
        <f t="shared" si="7"/>
        <v>150.70584106445295</v>
      </c>
      <c r="K94" s="7">
        <f t="shared" si="8"/>
        <v>196.74477233886788</v>
      </c>
      <c r="L94" s="8">
        <f t="shared" si="9"/>
        <v>1.3054886987076053</v>
      </c>
      <c r="M94" s="8">
        <f t="shared" si="12"/>
        <v>1.6676674239792986</v>
      </c>
      <c r="P94" s="6">
        <f t="shared" si="10"/>
        <v>9.9647698231462325</v>
      </c>
      <c r="U94" s="18">
        <v>70</v>
      </c>
      <c r="V94" s="20">
        <f t="shared" si="11"/>
        <v>0.96357831950467987</v>
      </c>
    </row>
    <row r="95" spans="1:22" x14ac:dyDescent="0.15">
      <c r="A95" s="6">
        <v>47</v>
      </c>
      <c r="B95" s="6">
        <v>93</v>
      </c>
      <c r="D95">
        <v>775.45123291015602</v>
      </c>
      <c r="E95">
        <v>624.98913574218795</v>
      </c>
      <c r="F95">
        <v>478.81433105468801</v>
      </c>
      <c r="G95">
        <v>474.30712890625</v>
      </c>
      <c r="I95" s="7">
        <f t="shared" si="7"/>
        <v>296.63690185546801</v>
      </c>
      <c r="J95" s="7">
        <f t="shared" si="7"/>
        <v>150.68200683593795</v>
      </c>
      <c r="K95" s="7">
        <f t="shared" si="8"/>
        <v>191.15949707031143</v>
      </c>
      <c r="L95" s="8">
        <f t="shared" si="9"/>
        <v>1.2686285581426138</v>
      </c>
      <c r="M95" s="8">
        <f t="shared" si="12"/>
        <v>1.6347016783097015</v>
      </c>
      <c r="P95" s="6">
        <f t="shared" si="10"/>
        <v>7.791032672392471</v>
      </c>
      <c r="U95" s="18">
        <v>70.5</v>
      </c>
      <c r="V95" s="20">
        <f t="shared" si="11"/>
        <v>0.97461841046493525</v>
      </c>
    </row>
    <row r="96" spans="1:22" x14ac:dyDescent="0.15">
      <c r="A96" s="6">
        <v>47.5</v>
      </c>
      <c r="B96" s="6">
        <v>94</v>
      </c>
      <c r="D96">
        <v>775.62316894531295</v>
      </c>
      <c r="E96">
        <v>625.01116943359398</v>
      </c>
      <c r="F96">
        <v>479.83288574218801</v>
      </c>
      <c r="G96">
        <v>475.29443359375</v>
      </c>
      <c r="I96" s="7">
        <f t="shared" si="7"/>
        <v>295.79028320312494</v>
      </c>
      <c r="J96" s="7">
        <f t="shared" si="7"/>
        <v>149.71673583984398</v>
      </c>
      <c r="K96" s="7">
        <f t="shared" si="8"/>
        <v>190.98856811523416</v>
      </c>
      <c r="L96" s="8">
        <f t="shared" si="9"/>
        <v>1.2756661240566971</v>
      </c>
      <c r="M96" s="8">
        <f t="shared" si="12"/>
        <v>1.6456336391191795</v>
      </c>
      <c r="P96" s="6">
        <f t="shared" si="10"/>
        <v>8.5118781700285915</v>
      </c>
      <c r="U96" s="18">
        <v>71</v>
      </c>
      <c r="V96" s="20">
        <f t="shared" si="11"/>
        <v>0.97916718504843381</v>
      </c>
    </row>
    <row r="97" spans="1:22" x14ac:dyDescent="0.15">
      <c r="A97" s="6">
        <v>48</v>
      </c>
      <c r="B97" s="6">
        <v>95</v>
      </c>
      <c r="D97">
        <v>771.25103759765602</v>
      </c>
      <c r="E97">
        <v>622.06494140625</v>
      </c>
      <c r="F97">
        <v>479.10775756835898</v>
      </c>
      <c r="G97">
        <v>474.49725341796898</v>
      </c>
      <c r="I97" s="7">
        <f t="shared" si="7"/>
        <v>292.14328002929705</v>
      </c>
      <c r="J97" s="7">
        <f t="shared" si="7"/>
        <v>147.56768798828102</v>
      </c>
      <c r="K97" s="7">
        <f t="shared" si="8"/>
        <v>188.84589843750035</v>
      </c>
      <c r="L97" s="8">
        <f t="shared" si="9"/>
        <v>1.2797239084785106</v>
      </c>
      <c r="M97" s="8">
        <f t="shared" si="12"/>
        <v>1.6535858184363874</v>
      </c>
      <c r="P97" s="6">
        <f t="shared" si="10"/>
        <v>9.0362390561593333</v>
      </c>
      <c r="U97" s="18">
        <v>71.5</v>
      </c>
      <c r="V97" s="20">
        <f t="shared" si="11"/>
        <v>0.98510308221315979</v>
      </c>
    </row>
    <row r="98" spans="1:22" x14ac:dyDescent="0.15">
      <c r="A98" s="6">
        <v>48.5</v>
      </c>
      <c r="B98" s="6">
        <v>96</v>
      </c>
      <c r="D98">
        <v>768.42297363281295</v>
      </c>
      <c r="E98">
        <v>620.27160644531295</v>
      </c>
      <c r="F98">
        <v>480.22750854492199</v>
      </c>
      <c r="G98">
        <v>475.78482055664102</v>
      </c>
      <c r="I98" s="7">
        <f t="shared" si="7"/>
        <v>288.19546508789097</v>
      </c>
      <c r="J98" s="7">
        <f t="shared" si="7"/>
        <v>144.48678588867193</v>
      </c>
      <c r="K98" s="7">
        <f t="shared" si="8"/>
        <v>187.05471496582061</v>
      </c>
      <c r="L98" s="8">
        <f t="shared" si="9"/>
        <v>1.2946146861481682</v>
      </c>
      <c r="M98" s="8">
        <f t="shared" si="12"/>
        <v>1.6723709910014395</v>
      </c>
      <c r="P98" s="6">
        <f t="shared" si="10"/>
        <v>10.274919591319605</v>
      </c>
      <c r="U98" s="18">
        <v>72</v>
      </c>
      <c r="V98" s="20">
        <f t="shared" si="11"/>
        <v>0.97889189943219868</v>
      </c>
    </row>
    <row r="99" spans="1:22" x14ac:dyDescent="0.15">
      <c r="A99" s="6">
        <v>49</v>
      </c>
      <c r="B99" s="6">
        <v>97</v>
      </c>
      <c r="D99">
        <v>761.93682861328102</v>
      </c>
      <c r="E99">
        <v>617.80749511718795</v>
      </c>
      <c r="F99">
        <v>479.21517944335898</v>
      </c>
      <c r="G99">
        <v>475.00823974609398</v>
      </c>
      <c r="I99" s="7">
        <f t="shared" si="7"/>
        <v>282.72164916992205</v>
      </c>
      <c r="J99" s="7">
        <f t="shared" si="7"/>
        <v>142.79925537109398</v>
      </c>
      <c r="K99" s="7">
        <f t="shared" si="8"/>
        <v>182.76217041015627</v>
      </c>
      <c r="L99" s="8">
        <f t="shared" si="9"/>
        <v>1.2798538055062698</v>
      </c>
      <c r="M99" s="8">
        <f t="shared" si="12"/>
        <v>1.6615045052549358</v>
      </c>
      <c r="P99" s="6">
        <f t="shared" si="10"/>
        <v>9.5583914714325484</v>
      </c>
      <c r="U99" s="18">
        <v>72.5</v>
      </c>
      <c r="V99" s="20">
        <f t="shared" si="11"/>
        <v>0.9762717057009126</v>
      </c>
    </row>
    <row r="100" spans="1:22" x14ac:dyDescent="0.15">
      <c r="A100" s="6">
        <v>49.5</v>
      </c>
      <c r="B100" s="6">
        <v>98</v>
      </c>
      <c r="D100">
        <v>761.87799072265602</v>
      </c>
      <c r="E100">
        <v>619.573486328125</v>
      </c>
      <c r="F100">
        <v>478.74057006835898</v>
      </c>
      <c r="G100">
        <v>473.91592407226602</v>
      </c>
      <c r="I100" s="7">
        <f t="shared" si="7"/>
        <v>283.13742065429705</v>
      </c>
      <c r="J100" s="7">
        <f t="shared" si="7"/>
        <v>145.65756225585898</v>
      </c>
      <c r="K100" s="7">
        <f t="shared" si="8"/>
        <v>181.17712707519576</v>
      </c>
      <c r="L100" s="8">
        <f t="shared" si="9"/>
        <v>1.2438566475315842</v>
      </c>
      <c r="M100" s="8">
        <f t="shared" si="12"/>
        <v>1.6294017421756446</v>
      </c>
      <c r="P100" s="6">
        <f t="shared" si="10"/>
        <v>7.4415587613003682</v>
      </c>
      <c r="U100" s="18">
        <v>73</v>
      </c>
      <c r="V100" s="20">
        <f t="shared" si="11"/>
        <v>0.96214108971201173</v>
      </c>
    </row>
    <row r="101" spans="1:22" x14ac:dyDescent="0.15">
      <c r="A101" s="6">
        <v>50</v>
      </c>
      <c r="B101" s="6">
        <v>99</v>
      </c>
      <c r="D101">
        <v>762.71429443359398</v>
      </c>
      <c r="E101">
        <v>620.5849609375</v>
      </c>
      <c r="F101">
        <v>480.12561035156301</v>
      </c>
      <c r="G101">
        <v>475.69561767578102</v>
      </c>
      <c r="I101" s="7">
        <f t="shared" si="7"/>
        <v>282.58868408203097</v>
      </c>
      <c r="J101" s="7">
        <f t="shared" si="7"/>
        <v>144.88934326171898</v>
      </c>
      <c r="K101" s="7">
        <f t="shared" si="8"/>
        <v>181.1661437988277</v>
      </c>
      <c r="L101" s="8">
        <f t="shared" si="9"/>
        <v>1.2503759056425605</v>
      </c>
      <c r="M101" s="8">
        <f t="shared" si="12"/>
        <v>1.6398153951820156</v>
      </c>
      <c r="P101" s="6">
        <f t="shared" si="10"/>
        <v>8.1282274216086936</v>
      </c>
      <c r="U101" s="18">
        <v>73.5</v>
      </c>
      <c r="V101" s="20">
        <f t="shared" si="11"/>
        <v>0.96331507231413227</v>
      </c>
    </row>
    <row r="102" spans="1:22" x14ac:dyDescent="0.15">
      <c r="A102" s="6">
        <v>50.5</v>
      </c>
      <c r="B102" s="6">
        <v>100</v>
      </c>
      <c r="D102">
        <v>761.11755371093795</v>
      </c>
      <c r="E102">
        <v>620.61492919921898</v>
      </c>
      <c r="F102">
        <v>479.20315551757801</v>
      </c>
      <c r="G102">
        <v>474.745361328125</v>
      </c>
      <c r="I102" s="7">
        <f t="shared" si="7"/>
        <v>281.91439819335994</v>
      </c>
      <c r="J102" s="7">
        <f t="shared" si="7"/>
        <v>145.86956787109398</v>
      </c>
      <c r="K102" s="7">
        <f t="shared" si="8"/>
        <v>179.80570068359418</v>
      </c>
      <c r="L102" s="8">
        <f t="shared" si="9"/>
        <v>1.2326471059576307</v>
      </c>
      <c r="M102" s="8">
        <f t="shared" si="12"/>
        <v>1.6259809903924802</v>
      </c>
      <c r="P102" s="6">
        <f t="shared" si="10"/>
        <v>7.215996891440124</v>
      </c>
      <c r="U102" s="18">
        <v>74</v>
      </c>
      <c r="V102" s="20">
        <f t="shared" si="11"/>
        <v>0.96688796635259167</v>
      </c>
    </row>
    <row r="103" spans="1:22" x14ac:dyDescent="0.15">
      <c r="A103" s="6">
        <v>51</v>
      </c>
      <c r="B103" s="6">
        <v>101</v>
      </c>
      <c r="D103">
        <v>762.32598876953102</v>
      </c>
      <c r="E103">
        <v>621.36804199218795</v>
      </c>
      <c r="F103">
        <v>479.76937866210898</v>
      </c>
      <c r="G103">
        <v>475.06484985351602</v>
      </c>
      <c r="I103" s="7">
        <f t="shared" si="7"/>
        <v>282.55661010742205</v>
      </c>
      <c r="J103" s="7">
        <f t="shared" si="7"/>
        <v>146.30319213867193</v>
      </c>
      <c r="K103" s="7">
        <f t="shared" si="8"/>
        <v>180.14437561035169</v>
      </c>
      <c r="L103" s="8">
        <f t="shared" si="9"/>
        <v>1.2313085789652747</v>
      </c>
      <c r="M103" s="8">
        <f t="shared" si="12"/>
        <v>1.6285368582955189</v>
      </c>
      <c r="P103" s="6">
        <f t="shared" si="10"/>
        <v>7.3845289510191074</v>
      </c>
      <c r="U103" s="18">
        <v>74.5</v>
      </c>
      <c r="V103" s="20">
        <f t="shared" si="11"/>
        <v>0.9724743338097368</v>
      </c>
    </row>
    <row r="104" spans="1:22" x14ac:dyDescent="0.15">
      <c r="A104" s="6">
        <v>51.5</v>
      </c>
      <c r="B104" s="6">
        <v>102</v>
      </c>
      <c r="D104">
        <v>757.482666015625</v>
      </c>
      <c r="E104">
        <v>619.2060546875</v>
      </c>
      <c r="F104">
        <v>479.32086181640602</v>
      </c>
      <c r="G104">
        <v>475.10192871093801</v>
      </c>
      <c r="I104" s="7">
        <f t="shared" si="7"/>
        <v>278.16180419921898</v>
      </c>
      <c r="J104" s="7">
        <f t="shared" si="7"/>
        <v>144.10412597656199</v>
      </c>
      <c r="K104" s="7">
        <f t="shared" si="8"/>
        <v>177.2889160156256</v>
      </c>
      <c r="L104" s="8">
        <f t="shared" si="9"/>
        <v>1.2302834135676379</v>
      </c>
      <c r="M104" s="8">
        <f t="shared" si="12"/>
        <v>1.6314060877932766</v>
      </c>
      <c r="P104" s="6">
        <f t="shared" si="10"/>
        <v>7.5737238448894004</v>
      </c>
      <c r="U104" s="18">
        <v>75</v>
      </c>
      <c r="V104" s="20">
        <f t="shared" si="11"/>
        <v>0.97540674119127757</v>
      </c>
    </row>
    <row r="105" spans="1:22" x14ac:dyDescent="0.15">
      <c r="A105" s="6">
        <v>52</v>
      </c>
      <c r="B105" s="6">
        <v>103</v>
      </c>
      <c r="D105">
        <v>758.07525634765602</v>
      </c>
      <c r="E105">
        <v>620.63787841796898</v>
      </c>
      <c r="F105">
        <v>479.08544921875</v>
      </c>
      <c r="G105">
        <v>474.51235961914102</v>
      </c>
      <c r="I105" s="7">
        <f t="shared" si="7"/>
        <v>278.98980712890602</v>
      </c>
      <c r="J105" s="7">
        <f t="shared" si="7"/>
        <v>146.12551879882795</v>
      </c>
      <c r="K105" s="7">
        <f t="shared" si="8"/>
        <v>176.70194396972647</v>
      </c>
      <c r="L105" s="8">
        <f t="shared" si="9"/>
        <v>1.2092476757122299</v>
      </c>
      <c r="M105" s="8">
        <f t="shared" si="12"/>
        <v>1.6142647448332632</v>
      </c>
      <c r="P105" s="6">
        <f t="shared" si="10"/>
        <v>6.4434362312117726</v>
      </c>
      <c r="U105" s="18"/>
      <c r="V105" s="20"/>
    </row>
    <row r="106" spans="1:22" x14ac:dyDescent="0.15">
      <c r="A106" s="6">
        <v>52.5</v>
      </c>
      <c r="B106" s="6">
        <v>104</v>
      </c>
      <c r="D106">
        <v>760.51647949218795</v>
      </c>
      <c r="E106">
        <v>622.15606689453102</v>
      </c>
      <c r="F106">
        <v>479.44921875</v>
      </c>
      <c r="G106">
        <v>475.62249755859398</v>
      </c>
      <c r="I106" s="7">
        <f t="shared" si="7"/>
        <v>281.06726074218795</v>
      </c>
      <c r="J106" s="7">
        <f t="shared" si="7"/>
        <v>146.53356933593705</v>
      </c>
      <c r="K106" s="7">
        <f t="shared" si="8"/>
        <v>178.49376220703203</v>
      </c>
      <c r="L106" s="8">
        <f t="shared" si="9"/>
        <v>1.2181083352840762</v>
      </c>
      <c r="M106" s="8">
        <f t="shared" si="12"/>
        <v>1.627019799300504</v>
      </c>
      <c r="P106" s="6">
        <f t="shared" si="10"/>
        <v>7.2844951908123647</v>
      </c>
    </row>
    <row r="107" spans="1:22" x14ac:dyDescent="0.15">
      <c r="A107" s="6">
        <v>53</v>
      </c>
      <c r="B107" s="6">
        <v>105</v>
      </c>
      <c r="D107">
        <v>757.54644775390602</v>
      </c>
      <c r="E107">
        <v>622.01971435546898</v>
      </c>
      <c r="F107">
        <v>479.40460205078102</v>
      </c>
      <c r="G107">
        <v>475.30953979492199</v>
      </c>
      <c r="I107" s="7">
        <f t="shared" si="7"/>
        <v>278.141845703125</v>
      </c>
      <c r="J107" s="7">
        <f t="shared" si="7"/>
        <v>146.71017456054699</v>
      </c>
      <c r="K107" s="7">
        <f t="shared" si="8"/>
        <v>175.44472351074211</v>
      </c>
      <c r="L107" s="8">
        <f t="shared" si="9"/>
        <v>1.1958592785828663</v>
      </c>
      <c r="M107" s="8">
        <f t="shared" si="12"/>
        <v>1.6086651374946888</v>
      </c>
      <c r="P107" s="6">
        <f t="shared" si="10"/>
        <v>6.0742022201419594</v>
      </c>
    </row>
    <row r="108" spans="1:22" x14ac:dyDescent="0.15">
      <c r="A108" s="6">
        <v>53.5</v>
      </c>
      <c r="B108" s="6">
        <v>106</v>
      </c>
      <c r="D108">
        <v>759.83508300781295</v>
      </c>
      <c r="E108">
        <v>623.20574951171898</v>
      </c>
      <c r="F108">
        <v>478.94714355468801</v>
      </c>
      <c r="G108">
        <v>474.672607421875</v>
      </c>
      <c r="I108" s="7">
        <f t="shared" si="7"/>
        <v>280.88793945312494</v>
      </c>
      <c r="J108" s="7">
        <f t="shared" si="7"/>
        <v>148.53314208984398</v>
      </c>
      <c r="K108" s="7">
        <f t="shared" si="8"/>
        <v>176.91473999023418</v>
      </c>
      <c r="L108" s="8">
        <f t="shared" si="9"/>
        <v>1.1910792265016712</v>
      </c>
      <c r="M108" s="8">
        <f t="shared" si="12"/>
        <v>1.6077794803088881</v>
      </c>
      <c r="P108" s="6">
        <f t="shared" si="10"/>
        <v>6.0158026332828491</v>
      </c>
    </row>
    <row r="109" spans="1:22" x14ac:dyDescent="0.15">
      <c r="A109" s="6">
        <v>54</v>
      </c>
      <c r="B109" s="6">
        <v>107</v>
      </c>
      <c r="D109">
        <v>759.35009765625</v>
      </c>
      <c r="E109">
        <v>625.31774902343795</v>
      </c>
      <c r="F109">
        <v>480.51922607421898</v>
      </c>
      <c r="G109">
        <v>475.70660400390602</v>
      </c>
      <c r="I109" s="7">
        <f t="shared" si="7"/>
        <v>278.83087158203102</v>
      </c>
      <c r="J109" s="7">
        <f t="shared" si="7"/>
        <v>149.61114501953193</v>
      </c>
      <c r="K109" s="7">
        <f t="shared" si="8"/>
        <v>174.10307006835868</v>
      </c>
      <c r="L109" s="8">
        <f t="shared" si="9"/>
        <v>1.1637038807879538</v>
      </c>
      <c r="M109" s="8">
        <f t="shared" si="12"/>
        <v>1.5842985294905652</v>
      </c>
      <c r="P109" s="6">
        <f t="shared" si="10"/>
        <v>4.4674859156700037</v>
      </c>
    </row>
    <row r="110" spans="1:22" x14ac:dyDescent="0.15">
      <c r="A110" s="6">
        <v>54.5</v>
      </c>
      <c r="B110" s="6">
        <v>108</v>
      </c>
      <c r="D110">
        <v>744.94415283203102</v>
      </c>
      <c r="E110">
        <v>617.85040283203102</v>
      </c>
      <c r="F110">
        <v>478.9111328125</v>
      </c>
      <c r="G110">
        <v>474.49588012695301</v>
      </c>
      <c r="I110" s="7">
        <f t="shared" si="7"/>
        <v>266.03302001953102</v>
      </c>
      <c r="J110" s="7">
        <f t="shared" si="7"/>
        <v>143.35452270507801</v>
      </c>
      <c r="K110" s="7">
        <f t="shared" si="8"/>
        <v>165.68485412597641</v>
      </c>
      <c r="L110" s="8">
        <f t="shared" si="9"/>
        <v>1.1557699819965805</v>
      </c>
      <c r="M110" s="8">
        <f t="shared" si="12"/>
        <v>1.5802590255945865</v>
      </c>
      <c r="P110" s="6">
        <f t="shared" si="10"/>
        <v>4.201123984187852</v>
      </c>
    </row>
    <row r="111" spans="1:22" x14ac:dyDescent="0.15">
      <c r="A111" s="6">
        <v>55</v>
      </c>
      <c r="B111" s="6">
        <v>109</v>
      </c>
      <c r="D111">
        <v>741.70782470703102</v>
      </c>
      <c r="E111">
        <v>617.814208984375</v>
      </c>
      <c r="F111">
        <v>478.69387817382801</v>
      </c>
      <c r="G111">
        <v>474.35757446289102</v>
      </c>
      <c r="I111" s="7">
        <f t="shared" si="7"/>
        <v>263.01394653320301</v>
      </c>
      <c r="J111" s="7">
        <f t="shared" si="7"/>
        <v>143.45663452148398</v>
      </c>
      <c r="K111" s="7">
        <f t="shared" si="8"/>
        <v>162.59430236816422</v>
      </c>
      <c r="L111" s="8">
        <f t="shared" si="9"/>
        <v>1.1334038534398645</v>
      </c>
      <c r="M111" s="8">
        <f t="shared" si="12"/>
        <v>1.5617872919332649</v>
      </c>
      <c r="P111" s="6">
        <f t="shared" si="10"/>
        <v>2.9831113810185363</v>
      </c>
    </row>
    <row r="112" spans="1:22" x14ac:dyDescent="0.15">
      <c r="A112" s="6">
        <v>55.5</v>
      </c>
      <c r="B112" s="6">
        <v>110</v>
      </c>
      <c r="D112">
        <v>736.30072021484398</v>
      </c>
      <c r="E112">
        <v>614.34771728515602</v>
      </c>
      <c r="F112">
        <v>480.05972290039102</v>
      </c>
      <c r="G112">
        <v>475.87680053710898</v>
      </c>
      <c r="I112" s="7">
        <f t="shared" si="7"/>
        <v>256.24099731445295</v>
      </c>
      <c r="J112" s="7">
        <f t="shared" si="7"/>
        <v>138.47091674804705</v>
      </c>
      <c r="K112" s="7">
        <f t="shared" si="8"/>
        <v>159.31135559082003</v>
      </c>
      <c r="L112" s="8">
        <f t="shared" si="9"/>
        <v>1.150504086577927</v>
      </c>
      <c r="M112" s="8">
        <f t="shared" si="12"/>
        <v>1.5827819199667221</v>
      </c>
      <c r="P112" s="6">
        <f t="shared" si="10"/>
        <v>4.3674817932634848</v>
      </c>
    </row>
    <row r="113" spans="1:16" x14ac:dyDescent="0.15">
      <c r="A113" s="6">
        <v>56</v>
      </c>
      <c r="B113" s="6">
        <v>111</v>
      </c>
      <c r="D113">
        <v>732.74249267578102</v>
      </c>
      <c r="E113">
        <v>612.817138671875</v>
      </c>
      <c r="F113">
        <v>478.83114624023398</v>
      </c>
      <c r="G113">
        <v>474.74639892578102</v>
      </c>
      <c r="I113" s="7">
        <f t="shared" si="7"/>
        <v>253.91134643554705</v>
      </c>
      <c r="J113" s="7">
        <f t="shared" si="7"/>
        <v>138.07073974609398</v>
      </c>
      <c r="K113" s="7">
        <f t="shared" si="8"/>
        <v>157.26182861328127</v>
      </c>
      <c r="L113" s="8">
        <f t="shared" si="9"/>
        <v>1.1389946117655259</v>
      </c>
      <c r="M113" s="8">
        <f t="shared" si="12"/>
        <v>1.5751668400497154</v>
      </c>
      <c r="P113" s="6">
        <f t="shared" si="10"/>
        <v>3.8653489949502755</v>
      </c>
    </row>
    <row r="114" spans="1:16" x14ac:dyDescent="0.15">
      <c r="A114" s="6">
        <v>56.5</v>
      </c>
      <c r="B114" s="6">
        <v>112</v>
      </c>
      <c r="D114">
        <v>735.33801269531295</v>
      </c>
      <c r="E114">
        <v>615.015869140625</v>
      </c>
      <c r="F114">
        <v>480.36581420898398</v>
      </c>
      <c r="G114">
        <v>475.72476196289102</v>
      </c>
      <c r="I114" s="7">
        <f t="shared" si="7"/>
        <v>254.97219848632898</v>
      </c>
      <c r="J114" s="7">
        <f t="shared" si="7"/>
        <v>139.29110717773398</v>
      </c>
      <c r="K114" s="7">
        <f t="shared" si="8"/>
        <v>157.46842346191519</v>
      </c>
      <c r="L114" s="8">
        <f t="shared" si="9"/>
        <v>1.1304987565429223</v>
      </c>
      <c r="M114" s="8">
        <f t="shared" si="12"/>
        <v>1.5705653797225065</v>
      </c>
      <c r="P114" s="6">
        <f t="shared" si="10"/>
        <v>3.5619320675364894</v>
      </c>
    </row>
    <row r="115" spans="1:16" x14ac:dyDescent="0.15">
      <c r="A115" s="6">
        <v>57</v>
      </c>
      <c r="B115" s="6">
        <v>113</v>
      </c>
      <c r="D115">
        <v>733.18811035156295</v>
      </c>
      <c r="E115">
        <v>614.38568115234398</v>
      </c>
      <c r="F115">
        <v>479.53192138671898</v>
      </c>
      <c r="G115">
        <v>474.86135864257801</v>
      </c>
      <c r="I115" s="7">
        <f t="shared" si="7"/>
        <v>253.65618896484398</v>
      </c>
      <c r="J115" s="7">
        <f t="shared" si="7"/>
        <v>139.52432250976597</v>
      </c>
      <c r="K115" s="7">
        <f t="shared" si="8"/>
        <v>155.98916320800782</v>
      </c>
      <c r="L115" s="8">
        <f t="shared" si="9"/>
        <v>1.1180069567948585</v>
      </c>
      <c r="M115" s="8">
        <f t="shared" si="12"/>
        <v>1.5619679748698372</v>
      </c>
      <c r="P115" s="6">
        <f t="shared" si="10"/>
        <v>2.9950254816632125</v>
      </c>
    </row>
    <row r="116" spans="1:16" x14ac:dyDescent="0.15">
      <c r="A116" s="6">
        <v>57.5</v>
      </c>
      <c r="B116" s="6">
        <v>114</v>
      </c>
      <c r="D116">
        <v>733.10113525390602</v>
      </c>
      <c r="E116">
        <v>615.476806640625</v>
      </c>
      <c r="F116">
        <v>479.77795410156301</v>
      </c>
      <c r="G116">
        <v>475.71276855468801</v>
      </c>
      <c r="I116" s="7">
        <f t="shared" si="7"/>
        <v>253.32318115234301</v>
      </c>
      <c r="J116" s="7">
        <f t="shared" si="7"/>
        <v>139.76403808593699</v>
      </c>
      <c r="K116" s="7">
        <f t="shared" si="8"/>
        <v>155.48835449218711</v>
      </c>
      <c r="L116" s="8">
        <f t="shared" si="9"/>
        <v>1.1125061684077966</v>
      </c>
      <c r="M116" s="8">
        <f t="shared" si="12"/>
        <v>1.5603615813781699</v>
      </c>
      <c r="P116" s="6">
        <f t="shared" si="10"/>
        <v>2.8891010701069302</v>
      </c>
    </row>
    <row r="117" spans="1:16" x14ac:dyDescent="0.15">
      <c r="A117" s="6">
        <v>58</v>
      </c>
      <c r="B117" s="6">
        <v>115</v>
      </c>
      <c r="D117">
        <v>736.08581542968795</v>
      </c>
      <c r="E117">
        <v>618.53411865234398</v>
      </c>
      <c r="F117">
        <v>479.02780151367199</v>
      </c>
      <c r="G117">
        <v>474.60055541992199</v>
      </c>
      <c r="I117" s="7">
        <f t="shared" si="7"/>
        <v>257.05801391601597</v>
      </c>
      <c r="J117" s="7">
        <f t="shared" si="7"/>
        <v>143.93356323242199</v>
      </c>
      <c r="K117" s="7">
        <f t="shared" si="8"/>
        <v>156.3045196533206</v>
      </c>
      <c r="L117" s="8">
        <f t="shared" si="9"/>
        <v>1.0859490736078155</v>
      </c>
      <c r="M117" s="8">
        <f t="shared" si="12"/>
        <v>1.5376988814735832</v>
      </c>
      <c r="P117" s="6">
        <f t="shared" si="10"/>
        <v>1.3947392190896559</v>
      </c>
    </row>
    <row r="118" spans="1:16" x14ac:dyDescent="0.15">
      <c r="A118" s="6">
        <v>58.5</v>
      </c>
      <c r="B118" s="6">
        <v>116</v>
      </c>
      <c r="D118">
        <v>740.76306152343795</v>
      </c>
      <c r="E118">
        <v>622.62640380859398</v>
      </c>
      <c r="F118">
        <v>479.70211791992199</v>
      </c>
      <c r="G118">
        <v>475.34213256835898</v>
      </c>
      <c r="I118" s="7">
        <f t="shared" si="7"/>
        <v>261.06094360351597</v>
      </c>
      <c r="J118" s="7">
        <f t="shared" si="7"/>
        <v>147.284271240235</v>
      </c>
      <c r="K118" s="7">
        <f t="shared" si="8"/>
        <v>157.96195373535147</v>
      </c>
      <c r="L118" s="8">
        <f t="shared" si="9"/>
        <v>1.0724970996916576</v>
      </c>
      <c r="M118" s="8">
        <f t="shared" si="12"/>
        <v>1.5281413024528201</v>
      </c>
      <c r="P118" s="6">
        <f t="shared" si="10"/>
        <v>0.7645194510636556</v>
      </c>
    </row>
    <row r="119" spans="1:16" x14ac:dyDescent="0.15">
      <c r="A119" s="6">
        <v>59</v>
      </c>
      <c r="B119" s="6">
        <v>117</v>
      </c>
      <c r="D119">
        <v>741.782470703125</v>
      </c>
      <c r="E119">
        <v>625.229248046875</v>
      </c>
      <c r="F119">
        <v>479.78070068359398</v>
      </c>
      <c r="G119">
        <v>476.01818847656301</v>
      </c>
      <c r="I119" s="7">
        <f t="shared" si="7"/>
        <v>262.00177001953102</v>
      </c>
      <c r="J119" s="7">
        <f t="shared" si="7"/>
        <v>149.21105957031199</v>
      </c>
      <c r="K119" s="7">
        <f t="shared" si="8"/>
        <v>157.55402832031263</v>
      </c>
      <c r="L119" s="8">
        <f t="shared" si="9"/>
        <v>1.0559138764514249</v>
      </c>
      <c r="M119" s="8">
        <f t="shared" si="12"/>
        <v>1.5154524741079818</v>
      </c>
      <c r="P119" s="6">
        <f t="shared" si="10"/>
        <v>-7.2172606478675516E-2</v>
      </c>
    </row>
    <row r="120" spans="1:16" x14ac:dyDescent="0.15">
      <c r="A120" s="6">
        <v>59.5</v>
      </c>
      <c r="B120" s="6">
        <v>118</v>
      </c>
      <c r="D120">
        <v>740.11846923828102</v>
      </c>
      <c r="E120">
        <v>625.35241699218795</v>
      </c>
      <c r="F120">
        <v>479.30920410156301</v>
      </c>
      <c r="G120">
        <v>474.79409790039102</v>
      </c>
      <c r="I120" s="7">
        <f t="shared" si="7"/>
        <v>260.80926513671801</v>
      </c>
      <c r="J120" s="7">
        <f t="shared" si="7"/>
        <v>150.55831909179693</v>
      </c>
      <c r="K120" s="7">
        <f t="shared" si="8"/>
        <v>155.41844177246017</v>
      </c>
      <c r="L120" s="8">
        <f t="shared" si="9"/>
        <v>1.0322806651268468</v>
      </c>
      <c r="M120" s="8">
        <f t="shared" si="12"/>
        <v>1.4957136576787984</v>
      </c>
      <c r="P120" s="6">
        <f t="shared" si="10"/>
        <v>-1.3737357203261489</v>
      </c>
    </row>
    <row r="121" spans="1:16" x14ac:dyDescent="0.15">
      <c r="A121" s="6">
        <v>60</v>
      </c>
      <c r="B121" s="6">
        <v>119</v>
      </c>
      <c r="D121">
        <v>741.54937744140602</v>
      </c>
      <c r="E121">
        <v>628.0302734375</v>
      </c>
      <c r="F121">
        <v>479.96054077148398</v>
      </c>
      <c r="G121">
        <v>475.80026245117199</v>
      </c>
      <c r="I121" s="7">
        <f t="shared" si="7"/>
        <v>261.58883666992205</v>
      </c>
      <c r="J121" s="7">
        <f t="shared" si="7"/>
        <v>152.23001098632801</v>
      </c>
      <c r="K121" s="7">
        <f t="shared" si="8"/>
        <v>155.02782897949243</v>
      </c>
      <c r="L121" s="8">
        <f t="shared" si="9"/>
        <v>1.0183788858388487</v>
      </c>
      <c r="M121" s="8">
        <f t="shared" si="12"/>
        <v>1.4857062732861948</v>
      </c>
      <c r="P121" s="6">
        <f t="shared" si="10"/>
        <v>-2.0336153254806018</v>
      </c>
    </row>
    <row r="122" spans="1:16" x14ac:dyDescent="0.15">
      <c r="A122" s="6">
        <v>60.5</v>
      </c>
      <c r="B122" s="6">
        <v>120</v>
      </c>
      <c r="D122">
        <v>740.46063232421898</v>
      </c>
      <c r="E122">
        <v>628.40447998046898</v>
      </c>
      <c r="F122">
        <v>479.08853149414102</v>
      </c>
      <c r="G122">
        <v>474.74365234375</v>
      </c>
      <c r="I122" s="7">
        <f t="shared" si="7"/>
        <v>261.37210083007795</v>
      </c>
      <c r="J122" s="7">
        <f t="shared" si="7"/>
        <v>153.66082763671898</v>
      </c>
      <c r="K122" s="7">
        <f t="shared" si="8"/>
        <v>153.80952148437467</v>
      </c>
      <c r="L122" s="8">
        <f t="shared" si="9"/>
        <v>1.0009676756916033</v>
      </c>
      <c r="M122" s="8">
        <f t="shared" si="12"/>
        <v>1.472189458034344</v>
      </c>
      <c r="P122" s="6">
        <f t="shared" si="10"/>
        <v>-2.9249042338920037</v>
      </c>
    </row>
    <row r="123" spans="1:16" x14ac:dyDescent="0.15">
      <c r="A123" s="6">
        <v>61</v>
      </c>
      <c r="B123" s="6">
        <v>121</v>
      </c>
      <c r="D123">
        <v>738.90625</v>
      </c>
      <c r="E123">
        <v>628.80657958984398</v>
      </c>
      <c r="F123">
        <v>479.41180419921898</v>
      </c>
      <c r="G123">
        <v>475.22341918945301</v>
      </c>
      <c r="I123" s="7">
        <f t="shared" si="7"/>
        <v>259.49444580078102</v>
      </c>
      <c r="J123" s="7">
        <f t="shared" si="7"/>
        <v>153.58316040039097</v>
      </c>
      <c r="K123" s="7">
        <f t="shared" si="8"/>
        <v>151.98623352050737</v>
      </c>
      <c r="L123" s="8">
        <f t="shared" si="9"/>
        <v>0.98960220068580163</v>
      </c>
      <c r="M123" s="8">
        <f t="shared" si="12"/>
        <v>1.4647183779239368</v>
      </c>
      <c r="P123" s="6">
        <f t="shared" si="10"/>
        <v>-3.4175417903124927</v>
      </c>
    </row>
    <row r="124" spans="1:16" x14ac:dyDescent="0.15">
      <c r="A124" s="6">
        <v>61.5</v>
      </c>
      <c r="B124" s="6">
        <v>122</v>
      </c>
      <c r="D124">
        <v>736.63287353515602</v>
      </c>
      <c r="E124">
        <v>629.05969238281295</v>
      </c>
      <c r="F124">
        <v>479.77624511718801</v>
      </c>
      <c r="G124">
        <v>475.44680786132801</v>
      </c>
      <c r="I124" s="7">
        <f t="shared" si="7"/>
        <v>256.85662841796801</v>
      </c>
      <c r="J124" s="7">
        <f t="shared" si="7"/>
        <v>153.61288452148494</v>
      </c>
      <c r="K124" s="7">
        <f t="shared" si="8"/>
        <v>149.32760925292854</v>
      </c>
      <c r="L124" s="8">
        <f t="shared" si="9"/>
        <v>0.97210341253661536</v>
      </c>
      <c r="M124" s="8">
        <f t="shared" si="12"/>
        <v>1.4511139846701451</v>
      </c>
      <c r="P124" s="6">
        <f t="shared" si="10"/>
        <v>-4.3146055280972631</v>
      </c>
    </row>
    <row r="125" spans="1:16" x14ac:dyDescent="0.15">
      <c r="A125" s="6">
        <v>62</v>
      </c>
      <c r="B125" s="6">
        <v>123</v>
      </c>
      <c r="D125">
        <v>735.83331298828102</v>
      </c>
      <c r="E125">
        <v>628.76806640625</v>
      </c>
      <c r="F125">
        <v>478.95367431640602</v>
      </c>
      <c r="G125">
        <v>474.67294311523398</v>
      </c>
      <c r="I125" s="7">
        <f t="shared" si="7"/>
        <v>256.879638671875</v>
      </c>
      <c r="J125" s="7">
        <f t="shared" si="7"/>
        <v>154.09512329101602</v>
      </c>
      <c r="K125" s="7">
        <f t="shared" si="8"/>
        <v>149.01305236816378</v>
      </c>
      <c r="L125" s="8">
        <f t="shared" si="9"/>
        <v>0.96701991072582805</v>
      </c>
      <c r="M125" s="8">
        <f t="shared" si="12"/>
        <v>1.4499248777547522</v>
      </c>
      <c r="P125" s="6">
        <f t="shared" si="10"/>
        <v>-4.3930143681130236</v>
      </c>
    </row>
    <row r="126" spans="1:16" x14ac:dyDescent="0.15">
      <c r="A126" s="6">
        <v>62.5</v>
      </c>
      <c r="B126" s="6">
        <v>124</v>
      </c>
      <c r="D126">
        <v>735.66223144531295</v>
      </c>
      <c r="E126">
        <v>630.35040283203102</v>
      </c>
      <c r="F126">
        <v>480.27694702148398</v>
      </c>
      <c r="G126">
        <v>475.44955444335898</v>
      </c>
      <c r="I126" s="7">
        <f t="shared" si="7"/>
        <v>255.38528442382898</v>
      </c>
      <c r="J126" s="7">
        <f t="shared" si="7"/>
        <v>154.90084838867205</v>
      </c>
      <c r="K126" s="7">
        <f t="shared" si="8"/>
        <v>146.95469055175855</v>
      </c>
      <c r="L126" s="8">
        <f t="shared" si="9"/>
        <v>0.94870165063928336</v>
      </c>
      <c r="M126" s="8">
        <f t="shared" si="12"/>
        <v>1.4355010125636021</v>
      </c>
      <c r="P126" s="6">
        <f t="shared" si="10"/>
        <v>-5.344113485897676</v>
      </c>
    </row>
    <row r="127" spans="1:16" x14ac:dyDescent="0.15">
      <c r="A127" s="6">
        <v>63</v>
      </c>
      <c r="B127" s="6">
        <v>125</v>
      </c>
      <c r="D127">
        <v>736.21429443359398</v>
      </c>
      <c r="E127">
        <v>630.638427734375</v>
      </c>
      <c r="F127">
        <v>479.467041015625</v>
      </c>
      <c r="G127">
        <v>475.21688842773398</v>
      </c>
      <c r="I127" s="7">
        <f t="shared" si="7"/>
        <v>256.74725341796898</v>
      </c>
      <c r="J127" s="7">
        <f t="shared" si="7"/>
        <v>155.42153930664102</v>
      </c>
      <c r="K127" s="7">
        <f t="shared" si="8"/>
        <v>147.95217590332027</v>
      </c>
      <c r="L127" s="8">
        <f t="shared" si="9"/>
        <v>0.95194125964365872</v>
      </c>
      <c r="M127" s="8">
        <f t="shared" si="12"/>
        <v>1.4426350164633721</v>
      </c>
      <c r="P127" s="6">
        <f t="shared" si="10"/>
        <v>-4.8737024881918298</v>
      </c>
    </row>
    <row r="128" spans="1:16" x14ac:dyDescent="0.15">
      <c r="A128" s="6">
        <v>63.5</v>
      </c>
      <c r="B128" s="6">
        <v>126</v>
      </c>
      <c r="D128">
        <v>738.66198730468795</v>
      </c>
      <c r="E128">
        <v>630.494140625</v>
      </c>
      <c r="F128">
        <v>479.545654296875</v>
      </c>
      <c r="G128">
        <v>475.36993408203102</v>
      </c>
      <c r="I128" s="7">
        <f t="shared" si="7"/>
        <v>259.11633300781295</v>
      </c>
      <c r="J128" s="7">
        <f t="shared" si="7"/>
        <v>155.12420654296898</v>
      </c>
      <c r="K128" s="7">
        <f t="shared" si="8"/>
        <v>150.52938842773466</v>
      </c>
      <c r="L128" s="8">
        <f t="shared" si="9"/>
        <v>0.97037974783154446</v>
      </c>
      <c r="M128" s="8">
        <f t="shared" si="12"/>
        <v>1.4649678995466524</v>
      </c>
      <c r="P128" s="6">
        <f t="shared" si="10"/>
        <v>-3.4010885170679095</v>
      </c>
    </row>
    <row r="129" spans="1:16" x14ac:dyDescent="0.15">
      <c r="A129" s="6">
        <v>64</v>
      </c>
      <c r="B129" s="6">
        <v>127</v>
      </c>
      <c r="D129">
        <v>741.57818603515602</v>
      </c>
      <c r="E129">
        <v>630.94500732421898</v>
      </c>
      <c r="F129">
        <v>479.75772094726602</v>
      </c>
      <c r="G129">
        <v>475.58029174804699</v>
      </c>
      <c r="I129" s="7">
        <f t="shared" si="7"/>
        <v>261.82046508789</v>
      </c>
      <c r="J129" s="7">
        <f t="shared" si="7"/>
        <v>155.36471557617199</v>
      </c>
      <c r="K129" s="7">
        <f t="shared" si="8"/>
        <v>153.0651641845696</v>
      </c>
      <c r="L129" s="8">
        <f t="shared" si="9"/>
        <v>0.98519901135161558</v>
      </c>
      <c r="M129" s="8">
        <f t="shared" si="12"/>
        <v>1.4836815579621181</v>
      </c>
      <c r="P129" s="6">
        <f t="shared" si="10"/>
        <v>-2.1671235726095279</v>
      </c>
    </row>
    <row r="130" spans="1:16" x14ac:dyDescent="0.15">
      <c r="A130" s="6">
        <v>64.5</v>
      </c>
      <c r="B130" s="6">
        <v>128</v>
      </c>
      <c r="D130">
        <v>736.89154052734398</v>
      </c>
      <c r="E130">
        <v>627.65576171875</v>
      </c>
      <c r="F130">
        <v>478.37680053710898</v>
      </c>
      <c r="G130">
        <v>473.69012451171898</v>
      </c>
      <c r="I130" s="7">
        <f t="shared" ref="I130:J148" si="13">D130-F130</f>
        <v>258.514739990235</v>
      </c>
      <c r="J130" s="7">
        <f t="shared" si="13"/>
        <v>153.96563720703102</v>
      </c>
      <c r="K130" s="7">
        <f t="shared" ref="K130:K148" si="14">I130-0.7*J130</f>
        <v>150.73879394531329</v>
      </c>
      <c r="L130" s="8">
        <f t="shared" ref="L130:L148" si="15">K130/J130</f>
        <v>0.97904179581721384</v>
      </c>
      <c r="M130" s="8">
        <f t="shared" si="12"/>
        <v>1.4814187373231107</v>
      </c>
      <c r="P130" s="6">
        <f t="shared" si="10"/>
        <v>-2.3163323100002042</v>
      </c>
    </row>
    <row r="131" spans="1:16" x14ac:dyDescent="0.15">
      <c r="A131" s="6">
        <v>65</v>
      </c>
      <c r="B131" s="6">
        <v>129</v>
      </c>
      <c r="D131">
        <v>739.34271240234398</v>
      </c>
      <c r="E131">
        <v>628.23870849609398</v>
      </c>
      <c r="F131">
        <v>480.07171630859398</v>
      </c>
      <c r="G131">
        <v>475.88125610351602</v>
      </c>
      <c r="I131" s="7">
        <f t="shared" si="13"/>
        <v>259.27099609375</v>
      </c>
      <c r="J131" s="7">
        <f t="shared" si="13"/>
        <v>152.35745239257795</v>
      </c>
      <c r="K131" s="7">
        <f t="shared" si="14"/>
        <v>152.62077941894543</v>
      </c>
      <c r="L131" s="8">
        <f t="shared" si="15"/>
        <v>1.001728350154405</v>
      </c>
      <c r="M131" s="8">
        <f t="shared" si="12"/>
        <v>1.5079996865556966</v>
      </c>
      <c r="P131" s="6">
        <f t="shared" si="10"/>
        <v>-0.5636039649999669</v>
      </c>
    </row>
    <row r="132" spans="1:16" x14ac:dyDescent="0.15">
      <c r="A132" s="6">
        <v>65.5</v>
      </c>
      <c r="B132" s="6">
        <v>130</v>
      </c>
      <c r="D132">
        <v>741.36065673828102</v>
      </c>
      <c r="E132">
        <v>628.482666015625</v>
      </c>
      <c r="F132">
        <v>480.07241821289102</v>
      </c>
      <c r="G132">
        <v>475.79992675781301</v>
      </c>
      <c r="I132" s="7">
        <f t="shared" si="13"/>
        <v>261.28823852539</v>
      </c>
      <c r="J132" s="7">
        <f t="shared" si="13"/>
        <v>152.68273925781199</v>
      </c>
      <c r="K132" s="7">
        <f t="shared" si="14"/>
        <v>154.4103210449216</v>
      </c>
      <c r="L132" s="8">
        <f t="shared" si="15"/>
        <v>1.0113148466912982</v>
      </c>
      <c r="M132" s="8">
        <f t="shared" si="12"/>
        <v>1.5214805779879843</v>
      </c>
      <c r="P132" s="6">
        <f t="shared" si="10"/>
        <v>0.32531615303235795</v>
      </c>
    </row>
    <row r="133" spans="1:16" x14ac:dyDescent="0.15">
      <c r="A133" s="6">
        <v>66</v>
      </c>
      <c r="B133" s="6">
        <v>131</v>
      </c>
      <c r="D133">
        <v>740.33599853515602</v>
      </c>
      <c r="E133">
        <v>627.33453369140602</v>
      </c>
      <c r="F133">
        <v>478.91592407226602</v>
      </c>
      <c r="G133">
        <v>474.387451171875</v>
      </c>
      <c r="I133" s="7">
        <f t="shared" si="13"/>
        <v>261.42007446289</v>
      </c>
      <c r="J133" s="7">
        <f t="shared" si="13"/>
        <v>152.94708251953102</v>
      </c>
      <c r="K133" s="7">
        <f t="shared" si="14"/>
        <v>154.3571166992183</v>
      </c>
      <c r="L133" s="8">
        <f t="shared" si="15"/>
        <v>1.0092190982427351</v>
      </c>
      <c r="M133" s="8">
        <f t="shared" si="12"/>
        <v>1.5232792244348157</v>
      </c>
      <c r="P133" s="6">
        <f t="shared" si="10"/>
        <v>0.44391758379430224</v>
      </c>
    </row>
    <row r="134" spans="1:16" x14ac:dyDescent="0.15">
      <c r="A134" s="6">
        <v>66.5</v>
      </c>
      <c r="B134" s="6">
        <v>132</v>
      </c>
      <c r="D134">
        <v>742.35711669921898</v>
      </c>
      <c r="E134">
        <v>629.03265380859398</v>
      </c>
      <c r="F134">
        <v>479.20523071289102</v>
      </c>
      <c r="G134">
        <v>475.18359375</v>
      </c>
      <c r="I134" s="7">
        <f t="shared" si="13"/>
        <v>263.15188598632795</v>
      </c>
      <c r="J134" s="7">
        <f t="shared" si="13"/>
        <v>153.84906005859398</v>
      </c>
      <c r="K134" s="7">
        <f t="shared" si="14"/>
        <v>155.45754394531218</v>
      </c>
      <c r="L134" s="8">
        <f t="shared" si="15"/>
        <v>1.0104549477657232</v>
      </c>
      <c r="M134" s="8">
        <f t="shared" si="12"/>
        <v>1.5284094688531984</v>
      </c>
      <c r="P134" s="6">
        <f t="shared" ref="P134:P148" si="16">(M134-$O$2)/$O$2*100</f>
        <v>0.78220214730625337</v>
      </c>
    </row>
    <row r="135" spans="1:16" x14ac:dyDescent="0.15">
      <c r="A135" s="6">
        <v>67</v>
      </c>
      <c r="B135" s="6">
        <v>133</v>
      </c>
      <c r="D135">
        <v>743.31805419921898</v>
      </c>
      <c r="E135">
        <v>629.89593505859398</v>
      </c>
      <c r="F135">
        <v>480.55490112304699</v>
      </c>
      <c r="G135">
        <v>476.0126953125</v>
      </c>
      <c r="I135" s="7">
        <f t="shared" si="13"/>
        <v>262.76315307617199</v>
      </c>
      <c r="J135" s="7">
        <f t="shared" si="13"/>
        <v>153.88323974609398</v>
      </c>
      <c r="K135" s="7">
        <f t="shared" si="14"/>
        <v>155.04488525390622</v>
      </c>
      <c r="L135" s="8">
        <f t="shared" si="15"/>
        <v>1.0075488760811699</v>
      </c>
      <c r="M135" s="8">
        <f t="shared" si="12"/>
        <v>1.5293977920640396</v>
      </c>
      <c r="P135" s="6">
        <f t="shared" si="16"/>
        <v>0.84737145674308112</v>
      </c>
    </row>
    <row r="136" spans="1:16" x14ac:dyDescent="0.15">
      <c r="A136" s="6">
        <v>67.5</v>
      </c>
      <c r="B136" s="6">
        <v>134</v>
      </c>
      <c r="D136">
        <v>740.08966064453102</v>
      </c>
      <c r="E136">
        <v>629.3876953125</v>
      </c>
      <c r="F136">
        <v>480.44201660156301</v>
      </c>
      <c r="G136">
        <v>475.99108886718801</v>
      </c>
      <c r="I136" s="7">
        <f t="shared" si="13"/>
        <v>259.64764404296801</v>
      </c>
      <c r="J136" s="7">
        <f t="shared" si="13"/>
        <v>153.39660644531199</v>
      </c>
      <c r="K136" s="7">
        <f t="shared" si="14"/>
        <v>152.27001953124963</v>
      </c>
      <c r="L136" s="8">
        <f t="shared" si="15"/>
        <v>0.99265572465930663</v>
      </c>
      <c r="M136" s="8">
        <f t="shared" si="12"/>
        <v>1.5183990355375709</v>
      </c>
      <c r="P136" s="6">
        <f t="shared" si="16"/>
        <v>0.12212149839828972</v>
      </c>
    </row>
    <row r="137" spans="1:16" x14ac:dyDescent="0.15">
      <c r="A137" s="6">
        <v>68</v>
      </c>
      <c r="B137" s="6">
        <v>135</v>
      </c>
      <c r="D137">
        <v>738.70251464843795</v>
      </c>
      <c r="E137">
        <v>627.48175048828102</v>
      </c>
      <c r="F137">
        <v>480.04461669921898</v>
      </c>
      <c r="G137">
        <v>475.65066528320301</v>
      </c>
      <c r="I137" s="7">
        <f t="shared" si="13"/>
        <v>258.65789794921898</v>
      </c>
      <c r="J137" s="7">
        <f t="shared" si="13"/>
        <v>151.83108520507801</v>
      </c>
      <c r="K137" s="7">
        <f t="shared" si="14"/>
        <v>152.37613830566437</v>
      </c>
      <c r="L137" s="8">
        <f t="shared" si="15"/>
        <v>1.0035898650124917</v>
      </c>
      <c r="M137" s="8">
        <f t="shared" si="12"/>
        <v>1.5332275707861505</v>
      </c>
      <c r="P137" s="6">
        <f t="shared" si="16"/>
        <v>1.0999042637014389</v>
      </c>
    </row>
    <row r="138" spans="1:16" x14ac:dyDescent="0.15">
      <c r="A138" s="6">
        <v>68.5</v>
      </c>
      <c r="B138" s="6">
        <v>136</v>
      </c>
      <c r="D138">
        <v>735.808349609375</v>
      </c>
      <c r="E138">
        <v>626.92828369140602</v>
      </c>
      <c r="F138">
        <v>479.13006591796898</v>
      </c>
      <c r="G138">
        <v>474.96566772460898</v>
      </c>
      <c r="I138" s="7">
        <f t="shared" si="13"/>
        <v>256.67828369140602</v>
      </c>
      <c r="J138" s="7">
        <f t="shared" si="13"/>
        <v>151.96261596679705</v>
      </c>
      <c r="K138" s="7">
        <f t="shared" si="14"/>
        <v>150.30445251464809</v>
      </c>
      <c r="L138" s="8">
        <f t="shared" si="15"/>
        <v>0.98908834622515807</v>
      </c>
      <c r="M138" s="8">
        <f t="shared" si="12"/>
        <v>1.5226204468942115</v>
      </c>
      <c r="P138" s="6">
        <f t="shared" si="16"/>
        <v>0.40047827474769504</v>
      </c>
    </row>
    <row r="139" spans="1:16" x14ac:dyDescent="0.15">
      <c r="A139" s="6">
        <v>69</v>
      </c>
      <c r="B139" s="6">
        <v>137</v>
      </c>
      <c r="D139">
        <v>732.67840576171898</v>
      </c>
      <c r="E139">
        <v>624.58349609375</v>
      </c>
      <c r="F139">
        <v>479.65786743164102</v>
      </c>
      <c r="G139">
        <v>474.81295776367199</v>
      </c>
      <c r="I139" s="7">
        <f t="shared" si="13"/>
        <v>253.02053833007795</v>
      </c>
      <c r="J139" s="7">
        <f t="shared" si="13"/>
        <v>149.77053833007801</v>
      </c>
      <c r="K139" s="7">
        <f t="shared" si="14"/>
        <v>148.18116149902335</v>
      </c>
      <c r="L139" s="8">
        <f t="shared" si="15"/>
        <v>0.98938792069003689</v>
      </c>
      <c r="M139" s="8">
        <f t="shared" si="12"/>
        <v>1.526814416254485</v>
      </c>
      <c r="P139" s="6">
        <f t="shared" si="16"/>
        <v>0.67702554593401998</v>
      </c>
    </row>
    <row r="140" spans="1:16" x14ac:dyDescent="0.15">
      <c r="A140" s="6">
        <v>69.5</v>
      </c>
      <c r="B140" s="6">
        <v>138</v>
      </c>
      <c r="D140">
        <v>730.26129150390602</v>
      </c>
      <c r="E140">
        <v>624.44738769531295</v>
      </c>
      <c r="F140">
        <v>480.66128540039102</v>
      </c>
      <c r="G140">
        <v>476.21276855468801</v>
      </c>
      <c r="I140" s="7">
        <f t="shared" si="13"/>
        <v>249.600006103515</v>
      </c>
      <c r="J140" s="7">
        <f t="shared" si="13"/>
        <v>148.23461914062494</v>
      </c>
      <c r="K140" s="7">
        <f t="shared" si="14"/>
        <v>145.83577270507755</v>
      </c>
      <c r="L140" s="8">
        <f t="shared" si="15"/>
        <v>0.98381723210506111</v>
      </c>
      <c r="M140" s="8">
        <f t="shared" si="12"/>
        <v>1.5251381225649037</v>
      </c>
      <c r="P140" s="6">
        <f t="shared" si="16"/>
        <v>0.56649196646830269</v>
      </c>
    </row>
    <row r="141" spans="1:16" x14ac:dyDescent="0.15">
      <c r="A141" s="6">
        <v>70</v>
      </c>
      <c r="B141" s="6">
        <v>139</v>
      </c>
      <c r="D141">
        <v>731.46441650390602</v>
      </c>
      <c r="E141">
        <v>626.48474121093795</v>
      </c>
      <c r="F141">
        <v>479.52505493164102</v>
      </c>
      <c r="G141">
        <v>475.04049682617199</v>
      </c>
      <c r="I141" s="7">
        <f t="shared" si="13"/>
        <v>251.939361572265</v>
      </c>
      <c r="J141" s="7">
        <f t="shared" si="13"/>
        <v>151.44424438476597</v>
      </c>
      <c r="K141" s="7">
        <f t="shared" si="14"/>
        <v>145.92839050292883</v>
      </c>
      <c r="L141" s="8">
        <f t="shared" si="15"/>
        <v>0.96357831950467987</v>
      </c>
      <c r="M141" s="8">
        <f t="shared" si="12"/>
        <v>1.5087936048599171</v>
      </c>
      <c r="P141" s="6">
        <f t="shared" si="16"/>
        <v>-0.51125357287341766</v>
      </c>
    </row>
    <row r="142" spans="1:16" x14ac:dyDescent="0.15">
      <c r="A142" s="6">
        <v>70.5</v>
      </c>
      <c r="B142" s="6">
        <v>140</v>
      </c>
      <c r="D142">
        <v>732.21514892578102</v>
      </c>
      <c r="E142">
        <v>625.91796875</v>
      </c>
      <c r="F142">
        <v>479.31332397460898</v>
      </c>
      <c r="G142">
        <v>474.89739990234398</v>
      </c>
      <c r="I142" s="7">
        <f t="shared" si="13"/>
        <v>252.90182495117205</v>
      </c>
      <c r="J142" s="7">
        <f t="shared" si="13"/>
        <v>151.02056884765602</v>
      </c>
      <c r="K142" s="7">
        <f t="shared" si="14"/>
        <v>147.18742675781283</v>
      </c>
      <c r="L142" s="8">
        <f t="shared" si="15"/>
        <v>0.97461841046493525</v>
      </c>
      <c r="M142" s="8">
        <f t="shared" si="12"/>
        <v>1.5237280907155668</v>
      </c>
      <c r="P142" s="6">
        <f t="shared" si="16"/>
        <v>0.47351549794339054</v>
      </c>
    </row>
    <row r="143" spans="1:16" x14ac:dyDescent="0.15">
      <c r="A143" s="6">
        <v>71</v>
      </c>
      <c r="B143" s="6">
        <v>141</v>
      </c>
      <c r="D143">
        <v>741.193115234375</v>
      </c>
      <c r="E143">
        <v>631.41326904296898</v>
      </c>
      <c r="F143">
        <v>480.46566772460898</v>
      </c>
      <c r="G143">
        <v>476.14138793945301</v>
      </c>
      <c r="I143" s="7">
        <f t="shared" si="13"/>
        <v>260.72744750976602</v>
      </c>
      <c r="J143" s="7">
        <f t="shared" si="13"/>
        <v>155.27188110351597</v>
      </c>
      <c r="K143" s="7">
        <f t="shared" si="14"/>
        <v>152.03713073730484</v>
      </c>
      <c r="L143" s="8">
        <f t="shared" si="15"/>
        <v>0.97916718504843381</v>
      </c>
      <c r="M143" s="8">
        <f t="shared" si="12"/>
        <v>1.5321712601944599</v>
      </c>
      <c r="P143" s="6">
        <f t="shared" si="16"/>
        <v>1.0302519161129529</v>
      </c>
    </row>
    <row r="144" spans="1:16" x14ac:dyDescent="0.15">
      <c r="A144" s="6">
        <v>71.5</v>
      </c>
      <c r="B144" s="6">
        <v>142</v>
      </c>
      <c r="D144">
        <v>738.29510498046898</v>
      </c>
      <c r="E144">
        <v>628.7392578125</v>
      </c>
      <c r="F144">
        <v>478.74227905273398</v>
      </c>
      <c r="G144">
        <v>474.71139526367199</v>
      </c>
      <c r="I144" s="7">
        <f t="shared" si="13"/>
        <v>259.552825927735</v>
      </c>
      <c r="J144" s="7">
        <f t="shared" si="13"/>
        <v>154.02786254882801</v>
      </c>
      <c r="K144" s="7">
        <f t="shared" si="14"/>
        <v>151.7333221435554</v>
      </c>
      <c r="L144" s="8">
        <f t="shared" si="15"/>
        <v>0.98510308221315979</v>
      </c>
      <c r="M144" s="8">
        <f t="shared" si="12"/>
        <v>1.5420015522545805</v>
      </c>
      <c r="P144" s="6">
        <f t="shared" si="16"/>
        <v>1.6784541824293786</v>
      </c>
    </row>
    <row r="145" spans="1:16" x14ac:dyDescent="0.15">
      <c r="A145" s="6">
        <v>72</v>
      </c>
      <c r="B145" s="6">
        <v>143</v>
      </c>
      <c r="D145">
        <v>737.98352050781295</v>
      </c>
      <c r="E145">
        <v>629.47735595703102</v>
      </c>
      <c r="F145">
        <v>479.960205078125</v>
      </c>
      <c r="G145">
        <v>475.79067993164102</v>
      </c>
      <c r="I145" s="7">
        <f t="shared" si="13"/>
        <v>258.02331542968795</v>
      </c>
      <c r="J145" s="7">
        <f t="shared" si="13"/>
        <v>153.68667602539</v>
      </c>
      <c r="K145" s="7">
        <f t="shared" si="14"/>
        <v>150.44264221191497</v>
      </c>
      <c r="L145" s="8">
        <f t="shared" si="15"/>
        <v>0.97889189943219868</v>
      </c>
      <c r="M145" s="8">
        <f t="shared" si="12"/>
        <v>1.5396847643690139</v>
      </c>
      <c r="P145" s="6">
        <f t="shared" si="16"/>
        <v>1.5256868842846005</v>
      </c>
    </row>
    <row r="146" spans="1:16" x14ac:dyDescent="0.15">
      <c r="A146" s="6">
        <v>72.5</v>
      </c>
      <c r="B146" s="6">
        <v>144</v>
      </c>
      <c r="D146">
        <v>741.9150390625</v>
      </c>
      <c r="E146">
        <v>632.05700683593795</v>
      </c>
      <c r="F146">
        <v>479.259765625</v>
      </c>
      <c r="G146">
        <v>475.36685180664102</v>
      </c>
      <c r="I146" s="7">
        <f t="shared" si="13"/>
        <v>262.6552734375</v>
      </c>
      <c r="J146" s="7">
        <f t="shared" si="13"/>
        <v>156.69015502929693</v>
      </c>
      <c r="K146" s="7">
        <f t="shared" si="14"/>
        <v>152.97216491699214</v>
      </c>
      <c r="L146" s="8">
        <f t="shared" si="15"/>
        <v>0.9762717057009126</v>
      </c>
      <c r="M146" s="8">
        <f t="shared" si="12"/>
        <v>1.5409589655331224</v>
      </c>
      <c r="P146" s="6">
        <f t="shared" si="16"/>
        <v>1.609706776803238</v>
      </c>
    </row>
    <row r="147" spans="1:16" x14ac:dyDescent="0.15">
      <c r="A147" s="6">
        <v>73</v>
      </c>
      <c r="B147" s="6">
        <v>145</v>
      </c>
      <c r="D147">
        <v>742.609619140625</v>
      </c>
      <c r="E147">
        <v>633.47589111328102</v>
      </c>
      <c r="F147">
        <v>480.29547119140602</v>
      </c>
      <c r="G147">
        <v>475.65887451171898</v>
      </c>
      <c r="I147" s="7">
        <f t="shared" si="13"/>
        <v>262.31414794921898</v>
      </c>
      <c r="J147" s="7">
        <f t="shared" si="13"/>
        <v>157.81701660156205</v>
      </c>
      <c r="K147" s="7">
        <f t="shared" si="14"/>
        <v>151.84223632812555</v>
      </c>
      <c r="L147" s="8">
        <f t="shared" si="15"/>
        <v>0.96214108971201173</v>
      </c>
      <c r="M147" s="8">
        <f t="shared" si="12"/>
        <v>1.5307227444396161</v>
      </c>
      <c r="P147" s="6">
        <f t="shared" si="16"/>
        <v>0.93473784701485618</v>
      </c>
    </row>
    <row r="148" spans="1:16" x14ac:dyDescent="0.15">
      <c r="A148" s="6">
        <v>73.5</v>
      </c>
      <c r="B148" s="6">
        <v>146</v>
      </c>
      <c r="D148">
        <v>743.97265625</v>
      </c>
      <c r="E148">
        <v>634.125244140625</v>
      </c>
      <c r="F148">
        <v>479.37200927734398</v>
      </c>
      <c r="G148">
        <v>475.04495239257801</v>
      </c>
      <c r="I148" s="7">
        <f t="shared" si="13"/>
        <v>264.60064697265602</v>
      </c>
      <c r="J148" s="7">
        <f t="shared" si="13"/>
        <v>159.08029174804699</v>
      </c>
      <c r="K148" s="7">
        <f t="shared" si="14"/>
        <v>153.24444274902314</v>
      </c>
      <c r="L148" s="8">
        <f t="shared" si="15"/>
        <v>0.96331507231413227</v>
      </c>
      <c r="M148" s="8">
        <f t="shared" si="12"/>
        <v>1.5357911219371312</v>
      </c>
      <c r="P148" s="6">
        <f t="shared" si="16"/>
        <v>1.2689429510284369</v>
      </c>
    </row>
    <row r="149" spans="1:16" x14ac:dyDescent="0.15">
      <c r="A149" s="18">
        <v>74</v>
      </c>
      <c r="B149" s="18">
        <v>147</v>
      </c>
      <c r="D149">
        <v>740.86566162109398</v>
      </c>
      <c r="E149">
        <v>632.05322265625</v>
      </c>
      <c r="F149">
        <v>479.58407592773398</v>
      </c>
      <c r="G149">
        <v>475.30508422851602</v>
      </c>
      <c r="I149" s="19">
        <f t="shared" ref="I149:I189" si="17">D149-F149</f>
        <v>261.28158569336</v>
      </c>
      <c r="J149" s="19">
        <f t="shared" ref="J149:J189" si="18">E149-G149</f>
        <v>156.74813842773398</v>
      </c>
      <c r="K149" s="19">
        <f t="shared" ref="K149:K189" si="19">I149-0.7*J149</f>
        <v>151.55788879394623</v>
      </c>
      <c r="L149" s="20">
        <f t="shared" ref="L149:L189" si="20">K149/J149</f>
        <v>0.96688796635259167</v>
      </c>
      <c r="M149" s="20">
        <f t="shared" ref="M149:M189" si="21">L149+ABS($N$2)*A149</f>
        <v>1.543258410870985</v>
      </c>
      <c r="N149" s="18"/>
      <c r="O149" s="18"/>
      <c r="P149" s="18">
        <f t="shared" ref="P149:P189" si="22">(M149-$O$2)/$O$2*100</f>
        <v>1.761330520040733</v>
      </c>
    </row>
    <row r="150" spans="1:16" x14ac:dyDescent="0.15">
      <c r="A150" s="18">
        <v>74.5</v>
      </c>
      <c r="B150" s="18">
        <v>148</v>
      </c>
      <c r="D150">
        <v>741.20843505859398</v>
      </c>
      <c r="E150">
        <v>631.81951904296898</v>
      </c>
      <c r="F150">
        <v>480.29376220703102</v>
      </c>
      <c r="G150">
        <v>475.81433105468801</v>
      </c>
      <c r="I150" s="19">
        <f t="shared" si="17"/>
        <v>260.91467285156295</v>
      </c>
      <c r="J150" s="19">
        <f t="shared" si="18"/>
        <v>156.00518798828097</v>
      </c>
      <c r="K150" s="19">
        <f t="shared" si="19"/>
        <v>151.71104125976629</v>
      </c>
      <c r="L150" s="20">
        <f t="shared" si="20"/>
        <v>0.9724743338097368</v>
      </c>
      <c r="M150" s="20">
        <f t="shared" si="21"/>
        <v>1.5527391732235247</v>
      </c>
      <c r="N150" s="18"/>
      <c r="O150" s="18"/>
      <c r="P150" s="18">
        <f t="shared" si="22"/>
        <v>2.3864850531653903</v>
      </c>
    </row>
    <row r="151" spans="1:16" x14ac:dyDescent="0.15">
      <c r="A151" s="18">
        <v>75</v>
      </c>
      <c r="B151" s="18">
        <v>149</v>
      </c>
      <c r="D151">
        <v>740.21282958984398</v>
      </c>
      <c r="E151">
        <v>630.85949707031295</v>
      </c>
      <c r="F151">
        <v>478.96978759765602</v>
      </c>
      <c r="G151">
        <v>474.93136596679699</v>
      </c>
      <c r="I151" s="19">
        <f t="shared" si="17"/>
        <v>261.24304199218795</v>
      </c>
      <c r="J151" s="19">
        <f t="shared" si="18"/>
        <v>155.92813110351597</v>
      </c>
      <c r="K151" s="19">
        <f t="shared" si="19"/>
        <v>152.0933502197268</v>
      </c>
      <c r="L151" s="20">
        <f t="shared" si="20"/>
        <v>0.97540674119127757</v>
      </c>
      <c r="M151" s="20">
        <f t="shared" si="21"/>
        <v>1.5595659755004601</v>
      </c>
      <c r="N151" s="18"/>
      <c r="O151" s="18"/>
      <c r="P151" s="18">
        <f t="shared" si="22"/>
        <v>2.8366394006191684</v>
      </c>
    </row>
    <row r="152" spans="1:16" x14ac:dyDescent="0.15">
      <c r="A152" s="18">
        <v>75.5</v>
      </c>
      <c r="B152" s="18">
        <v>150</v>
      </c>
      <c r="D152">
        <v>737.16107177734398</v>
      </c>
      <c r="E152">
        <v>629.099365234375</v>
      </c>
      <c r="F152">
        <v>479.55560302734398</v>
      </c>
      <c r="G152">
        <v>475.34933471679699</v>
      </c>
      <c r="I152" s="19">
        <f t="shared" si="17"/>
        <v>257.60546875</v>
      </c>
      <c r="J152" s="19">
        <f t="shared" si="18"/>
        <v>153.75003051757801</v>
      </c>
      <c r="K152" s="19">
        <f t="shared" si="19"/>
        <v>149.98044738769539</v>
      </c>
      <c r="L152" s="20">
        <f t="shared" si="20"/>
        <v>0.97548239101356371</v>
      </c>
      <c r="M152" s="20">
        <f t="shared" si="21"/>
        <v>1.563536020218141</v>
      </c>
      <c r="N152" s="18"/>
      <c r="O152" s="18"/>
      <c r="P152" s="18">
        <f t="shared" si="22"/>
        <v>3.0984212447027275</v>
      </c>
    </row>
    <row r="153" spans="1:16" x14ac:dyDescent="0.15">
      <c r="A153" s="18">
        <v>76</v>
      </c>
      <c r="B153" s="18">
        <v>151</v>
      </c>
      <c r="D153">
        <v>734.36535644531295</v>
      </c>
      <c r="E153">
        <v>627.09289550781295</v>
      </c>
      <c r="F153">
        <v>479.84387207031301</v>
      </c>
      <c r="G153">
        <v>475.93341064453102</v>
      </c>
      <c r="I153" s="19">
        <f t="shared" si="17"/>
        <v>254.52148437499994</v>
      </c>
      <c r="J153" s="19">
        <f t="shared" si="18"/>
        <v>151.15948486328193</v>
      </c>
      <c r="K153" s="19">
        <f t="shared" si="19"/>
        <v>148.70984497070259</v>
      </c>
      <c r="L153" s="20">
        <f t="shared" si="20"/>
        <v>0.98379433553379103</v>
      </c>
      <c r="M153" s="20">
        <f t="shared" si="21"/>
        <v>1.5757423596337627</v>
      </c>
      <c r="N153" s="18"/>
      <c r="O153" s="18"/>
      <c r="P153" s="18">
        <f t="shared" si="22"/>
        <v>3.90329833525547</v>
      </c>
    </row>
    <row r="154" spans="1:16" x14ac:dyDescent="0.15">
      <c r="A154" s="18">
        <v>76.5</v>
      </c>
      <c r="B154" s="18">
        <v>152</v>
      </c>
      <c r="D154">
        <v>736.14050292968795</v>
      </c>
      <c r="E154">
        <v>629.3212890625</v>
      </c>
      <c r="F154">
        <v>479.37371826171898</v>
      </c>
      <c r="G154">
        <v>475.28585815429699</v>
      </c>
      <c r="I154" s="19">
        <f t="shared" si="17"/>
        <v>256.76678466796898</v>
      </c>
      <c r="J154" s="19">
        <f t="shared" si="18"/>
        <v>154.03543090820301</v>
      </c>
      <c r="K154" s="19">
        <f t="shared" si="19"/>
        <v>148.94198303222686</v>
      </c>
      <c r="L154" s="20">
        <f t="shared" si="20"/>
        <v>0.96693327083291913</v>
      </c>
      <c r="M154" s="20">
        <f t="shared" si="21"/>
        <v>1.5627756898282854</v>
      </c>
      <c r="N154" s="18"/>
      <c r="O154" s="18"/>
      <c r="P154" s="18">
        <f t="shared" si="22"/>
        <v>3.0482856150755051</v>
      </c>
    </row>
    <row r="155" spans="1:16" x14ac:dyDescent="0.15">
      <c r="A155" s="18">
        <v>77</v>
      </c>
      <c r="B155" s="18">
        <v>153</v>
      </c>
      <c r="D155">
        <v>740.90972900390602</v>
      </c>
      <c r="E155">
        <v>633.276611328125</v>
      </c>
      <c r="F155">
        <v>479.5634765625</v>
      </c>
      <c r="G155">
        <v>475.32327270507801</v>
      </c>
      <c r="I155" s="19">
        <f t="shared" si="17"/>
        <v>261.34625244140602</v>
      </c>
      <c r="J155" s="19">
        <f t="shared" si="18"/>
        <v>157.95333862304699</v>
      </c>
      <c r="K155" s="19">
        <f t="shared" si="19"/>
        <v>150.77891540527315</v>
      </c>
      <c r="L155" s="20">
        <f t="shared" si="20"/>
        <v>0.95457884410474236</v>
      </c>
      <c r="M155" s="20">
        <f t="shared" si="21"/>
        <v>1.5543156579955031</v>
      </c>
      <c r="N155" s="18"/>
      <c r="O155" s="18"/>
      <c r="P155" s="18">
        <f t="shared" si="22"/>
        <v>2.4904373056274776</v>
      </c>
    </row>
    <row r="156" spans="1:16" x14ac:dyDescent="0.15">
      <c r="A156" s="18">
        <v>77.5</v>
      </c>
      <c r="B156" s="18">
        <v>154</v>
      </c>
      <c r="D156">
        <v>739.478271484375</v>
      </c>
      <c r="E156">
        <v>633.32305908203102</v>
      </c>
      <c r="F156">
        <v>480.17535400390602</v>
      </c>
      <c r="G156">
        <v>476.121826171875</v>
      </c>
      <c r="I156" s="19">
        <f t="shared" si="17"/>
        <v>259.30291748046898</v>
      </c>
      <c r="J156" s="19">
        <f t="shared" si="18"/>
        <v>157.20123291015602</v>
      </c>
      <c r="K156" s="19">
        <f t="shared" si="19"/>
        <v>149.26205444335977</v>
      </c>
      <c r="L156" s="20">
        <f t="shared" si="20"/>
        <v>0.94949671627999466</v>
      </c>
      <c r="M156" s="20">
        <f t="shared" si="21"/>
        <v>1.5531279250661498</v>
      </c>
      <c r="N156" s="18"/>
      <c r="O156" s="18"/>
      <c r="P156" s="18">
        <f t="shared" si="22"/>
        <v>2.4121190652459208</v>
      </c>
    </row>
    <row r="157" spans="1:16" x14ac:dyDescent="0.15">
      <c r="A157" s="18">
        <v>78</v>
      </c>
      <c r="B157" s="18">
        <v>155</v>
      </c>
      <c r="D157">
        <v>735.419189453125</v>
      </c>
      <c r="E157">
        <v>632.18402099609398</v>
      </c>
      <c r="F157">
        <v>479.6962890625</v>
      </c>
      <c r="G157">
        <v>475.70932006835898</v>
      </c>
      <c r="I157" s="19">
        <f t="shared" si="17"/>
        <v>255.722900390625</v>
      </c>
      <c r="J157" s="19">
        <f t="shared" si="18"/>
        <v>156.474700927735</v>
      </c>
      <c r="K157" s="19">
        <f t="shared" si="19"/>
        <v>146.19060974121049</v>
      </c>
      <c r="L157" s="20">
        <f t="shared" si="20"/>
        <v>0.93427633268796584</v>
      </c>
      <c r="M157" s="20">
        <f t="shared" si="21"/>
        <v>1.5418019363695157</v>
      </c>
      <c r="N157" s="18"/>
      <c r="O157" s="18"/>
      <c r="P157" s="18">
        <f t="shared" si="22"/>
        <v>1.6652916570130005</v>
      </c>
    </row>
    <row r="158" spans="1:16" x14ac:dyDescent="0.15">
      <c r="A158" s="18">
        <v>78.5</v>
      </c>
      <c r="B158" s="18">
        <v>156</v>
      </c>
      <c r="D158">
        <v>726.02880859375</v>
      </c>
      <c r="E158">
        <v>627.51763916015602</v>
      </c>
      <c r="F158">
        <v>478.72305297851602</v>
      </c>
      <c r="G158">
        <v>474.67123413085898</v>
      </c>
      <c r="I158" s="19">
        <f t="shared" si="17"/>
        <v>247.30575561523398</v>
      </c>
      <c r="J158" s="19">
        <f t="shared" si="18"/>
        <v>152.84640502929705</v>
      </c>
      <c r="K158" s="19">
        <f t="shared" si="19"/>
        <v>140.31327209472605</v>
      </c>
      <c r="L158" s="20">
        <f t="shared" si="20"/>
        <v>0.91800178138197819</v>
      </c>
      <c r="M158" s="20">
        <f t="shared" si="21"/>
        <v>1.5294217799589225</v>
      </c>
      <c r="N158" s="18"/>
      <c r="O158" s="18"/>
      <c r="P158" s="18">
        <f t="shared" si="22"/>
        <v>0.84895320098141658</v>
      </c>
    </row>
    <row r="159" spans="1:16" x14ac:dyDescent="0.15">
      <c r="A159" s="18">
        <v>79</v>
      </c>
      <c r="B159" s="18">
        <v>157</v>
      </c>
      <c r="D159">
        <v>718.41149902343795</v>
      </c>
      <c r="E159">
        <v>623.518798828125</v>
      </c>
      <c r="F159">
        <v>479.82019042968801</v>
      </c>
      <c r="G159">
        <v>475.05114746093801</v>
      </c>
      <c r="I159" s="19">
        <f t="shared" si="17"/>
        <v>238.59130859374994</v>
      </c>
      <c r="J159" s="19">
        <f t="shared" si="18"/>
        <v>148.46765136718699</v>
      </c>
      <c r="K159" s="19">
        <f t="shared" si="19"/>
        <v>134.66395263671905</v>
      </c>
      <c r="L159" s="20">
        <f t="shared" si="20"/>
        <v>0.90702554662005841</v>
      </c>
      <c r="M159" s="20">
        <f t="shared" si="21"/>
        <v>1.5223399400923974</v>
      </c>
      <c r="N159" s="18"/>
      <c r="O159" s="18"/>
      <c r="P159" s="18">
        <f t="shared" si="22"/>
        <v>0.38198186146301577</v>
      </c>
    </row>
    <row r="160" spans="1:16" x14ac:dyDescent="0.15">
      <c r="A160" s="18">
        <v>79.5</v>
      </c>
      <c r="B160" s="18">
        <v>158</v>
      </c>
      <c r="D160">
        <v>718.14697265625</v>
      </c>
      <c r="E160">
        <v>624.32214355468795</v>
      </c>
      <c r="F160">
        <v>480.44268798828102</v>
      </c>
      <c r="G160">
        <v>475.78619384765602</v>
      </c>
      <c r="I160" s="19">
        <f t="shared" si="17"/>
        <v>237.70428466796898</v>
      </c>
      <c r="J160" s="19">
        <f t="shared" si="18"/>
        <v>148.53594970703193</v>
      </c>
      <c r="K160" s="19">
        <f t="shared" si="19"/>
        <v>133.72911987304661</v>
      </c>
      <c r="L160" s="20">
        <f t="shared" si="20"/>
        <v>0.90031484052722666</v>
      </c>
      <c r="M160" s="20">
        <f t="shared" si="21"/>
        <v>1.5195236288949601</v>
      </c>
      <c r="N160" s="18"/>
      <c r="O160" s="18"/>
      <c r="P160" s="18">
        <f t="shared" si="22"/>
        <v>0.196276361599281</v>
      </c>
    </row>
    <row r="161" spans="1:16" x14ac:dyDescent="0.15">
      <c r="A161" s="18">
        <v>80</v>
      </c>
      <c r="B161" s="18">
        <v>159</v>
      </c>
      <c r="D161">
        <v>718.47473144531295</v>
      </c>
      <c r="E161">
        <v>626.60260009765602</v>
      </c>
      <c r="F161">
        <v>479.27523803710898</v>
      </c>
      <c r="G161">
        <v>475.38058471679699</v>
      </c>
      <c r="I161" s="19">
        <f t="shared" si="17"/>
        <v>239.19949340820398</v>
      </c>
      <c r="J161" s="19">
        <f t="shared" si="18"/>
        <v>151.22201538085903</v>
      </c>
      <c r="K161" s="19">
        <f t="shared" si="19"/>
        <v>133.34408264160265</v>
      </c>
      <c r="L161" s="20">
        <f t="shared" si="20"/>
        <v>0.88177691790292534</v>
      </c>
      <c r="M161" s="20">
        <f t="shared" si="21"/>
        <v>1.5048801011660533</v>
      </c>
      <c r="N161" s="18"/>
      <c r="O161" s="18"/>
      <c r="P161" s="18">
        <f t="shared" si="22"/>
        <v>-0.76930714321353466</v>
      </c>
    </row>
    <row r="162" spans="1:16" x14ac:dyDescent="0.15">
      <c r="A162" s="18">
        <v>80.5</v>
      </c>
      <c r="B162" s="18">
        <v>160</v>
      </c>
      <c r="D162">
        <v>721.24279785156295</v>
      </c>
      <c r="E162">
        <v>627.79071044921898</v>
      </c>
      <c r="F162">
        <v>478.76184082031301</v>
      </c>
      <c r="G162">
        <v>474.72750854492199</v>
      </c>
      <c r="I162" s="19">
        <f t="shared" si="17"/>
        <v>242.48095703124994</v>
      </c>
      <c r="J162" s="19">
        <f t="shared" si="18"/>
        <v>153.06320190429699</v>
      </c>
      <c r="K162" s="19">
        <f t="shared" si="19"/>
        <v>135.33671569824207</v>
      </c>
      <c r="L162" s="20">
        <f t="shared" si="20"/>
        <v>0.88418845296900017</v>
      </c>
      <c r="M162" s="20">
        <f t="shared" si="21"/>
        <v>1.5111860311275227</v>
      </c>
      <c r="N162" s="18"/>
      <c r="O162" s="18"/>
      <c r="P162" s="18">
        <f t="shared" si="22"/>
        <v>-0.35349873515622715</v>
      </c>
    </row>
    <row r="163" spans="1:16" x14ac:dyDescent="0.15">
      <c r="A163" s="18">
        <v>81</v>
      </c>
      <c r="B163" s="18">
        <v>161</v>
      </c>
      <c r="D163">
        <v>721.33245849609398</v>
      </c>
      <c r="E163">
        <v>630.42327880859398</v>
      </c>
      <c r="F163">
        <v>479.87954711914102</v>
      </c>
      <c r="G163">
        <v>475.58166503906301</v>
      </c>
      <c r="I163" s="19">
        <f t="shared" si="17"/>
        <v>241.45291137695295</v>
      </c>
      <c r="J163" s="19">
        <f t="shared" si="18"/>
        <v>154.84161376953097</v>
      </c>
      <c r="K163" s="19">
        <f t="shared" si="19"/>
        <v>133.06378173828128</v>
      </c>
      <c r="L163" s="20">
        <f t="shared" si="20"/>
        <v>0.85935413936163052</v>
      </c>
      <c r="M163" s="20">
        <f t="shared" si="21"/>
        <v>1.4902461124155477</v>
      </c>
      <c r="N163" s="18"/>
      <c r="O163" s="18"/>
      <c r="P163" s="18">
        <f t="shared" si="22"/>
        <v>-1.7342616547695717</v>
      </c>
    </row>
    <row r="164" spans="1:16" x14ac:dyDescent="0.15">
      <c r="A164" s="18">
        <v>81.5</v>
      </c>
      <c r="B164" s="18">
        <v>162</v>
      </c>
      <c r="D164">
        <v>722.32830810546898</v>
      </c>
      <c r="E164">
        <v>629.48968505859398</v>
      </c>
      <c r="F164">
        <v>480.22409057617199</v>
      </c>
      <c r="G164">
        <v>475.90701293945301</v>
      </c>
      <c r="I164" s="19">
        <f t="shared" si="17"/>
        <v>242.10421752929699</v>
      </c>
      <c r="J164" s="19">
        <f t="shared" si="18"/>
        <v>153.58267211914097</v>
      </c>
      <c r="K164" s="19">
        <f t="shared" si="19"/>
        <v>134.59634704589831</v>
      </c>
      <c r="L164" s="20">
        <f t="shared" si="20"/>
        <v>0.87637716669941701</v>
      </c>
      <c r="M164" s="20">
        <f t="shared" si="21"/>
        <v>1.5111635346487287</v>
      </c>
      <c r="N164" s="18"/>
      <c r="O164" s="18"/>
      <c r="P164" s="18">
        <f t="shared" si="22"/>
        <v>-0.35498213650882737</v>
      </c>
    </row>
    <row r="165" spans="1:16" x14ac:dyDescent="0.15">
      <c r="A165" s="18">
        <v>82</v>
      </c>
      <c r="B165" s="18">
        <v>163</v>
      </c>
      <c r="D165">
        <v>726.69049072265602</v>
      </c>
      <c r="E165">
        <v>631.05938720703102</v>
      </c>
      <c r="F165">
        <v>479.30712890625</v>
      </c>
      <c r="G165">
        <v>474.64859008789102</v>
      </c>
      <c r="I165" s="19">
        <f t="shared" si="17"/>
        <v>247.38336181640602</v>
      </c>
      <c r="J165" s="19">
        <f t="shared" si="18"/>
        <v>156.41079711914</v>
      </c>
      <c r="K165" s="19">
        <f t="shared" si="19"/>
        <v>137.89580383300802</v>
      </c>
      <c r="L165" s="20">
        <f t="shared" si="20"/>
        <v>0.88162586197915171</v>
      </c>
      <c r="M165" s="20">
        <f t="shared" si="21"/>
        <v>1.5203066248238581</v>
      </c>
      <c r="N165" s="18"/>
      <c r="O165" s="18"/>
      <c r="P165" s="18">
        <f t="shared" si="22"/>
        <v>0.24790654028819836</v>
      </c>
    </row>
    <row r="166" spans="1:16" x14ac:dyDescent="0.15">
      <c r="A166" s="18">
        <v>82.5</v>
      </c>
      <c r="B166" s="18">
        <v>164</v>
      </c>
      <c r="D166">
        <v>727.56408691406295</v>
      </c>
      <c r="E166">
        <v>631.51177978515602</v>
      </c>
      <c r="F166">
        <v>479.80026245117199</v>
      </c>
      <c r="G166">
        <v>475.59024047851602</v>
      </c>
      <c r="I166" s="19">
        <f t="shared" si="17"/>
        <v>247.76382446289097</v>
      </c>
      <c r="J166" s="19">
        <f t="shared" si="18"/>
        <v>155.92153930664</v>
      </c>
      <c r="K166" s="19">
        <f t="shared" si="19"/>
        <v>138.61874694824297</v>
      </c>
      <c r="L166" s="20">
        <f t="shared" si="20"/>
        <v>0.88902885107894658</v>
      </c>
      <c r="M166" s="20">
        <f t="shared" si="21"/>
        <v>1.5316040088190475</v>
      </c>
      <c r="N166" s="18"/>
      <c r="O166" s="18"/>
      <c r="P166" s="18">
        <f t="shared" si="22"/>
        <v>0.99284777543587865</v>
      </c>
    </row>
    <row r="167" spans="1:16" x14ac:dyDescent="0.15">
      <c r="A167" s="18">
        <v>83</v>
      </c>
      <c r="B167" s="18">
        <v>165</v>
      </c>
      <c r="D167">
        <v>727.43060302734398</v>
      </c>
      <c r="E167">
        <v>631.63641357421898</v>
      </c>
      <c r="F167">
        <v>479.71893310546898</v>
      </c>
      <c r="G167">
        <v>476.01956176757801</v>
      </c>
      <c r="I167" s="19">
        <f t="shared" si="17"/>
        <v>247.711669921875</v>
      </c>
      <c r="J167" s="19">
        <f t="shared" si="18"/>
        <v>155.61685180664097</v>
      </c>
      <c r="K167" s="19">
        <f t="shared" si="19"/>
        <v>138.77987365722635</v>
      </c>
      <c r="L167" s="20">
        <f t="shared" si="20"/>
        <v>0.891804917308473</v>
      </c>
      <c r="M167" s="20">
        <f t="shared" si="21"/>
        <v>1.5382744699439683</v>
      </c>
      <c r="N167" s="18"/>
      <c r="O167" s="18"/>
      <c r="P167" s="18">
        <f t="shared" si="22"/>
        <v>1.4326931017095625</v>
      </c>
    </row>
    <row r="168" spans="1:16" x14ac:dyDescent="0.15">
      <c r="A168" s="18">
        <v>83.5</v>
      </c>
      <c r="B168" s="18">
        <v>166</v>
      </c>
      <c r="D168">
        <v>724.16253662109398</v>
      </c>
      <c r="E168">
        <v>629.61053466796898</v>
      </c>
      <c r="F168">
        <v>479.48251342773398</v>
      </c>
      <c r="G168">
        <v>475.27145385742199</v>
      </c>
      <c r="I168" s="19">
        <f t="shared" si="17"/>
        <v>244.68002319336</v>
      </c>
      <c r="J168" s="19">
        <f t="shared" si="18"/>
        <v>154.33908081054699</v>
      </c>
      <c r="K168" s="19">
        <f t="shared" si="19"/>
        <v>136.64266662597711</v>
      </c>
      <c r="L168" s="20">
        <f t="shared" si="20"/>
        <v>0.88534067916153769</v>
      </c>
      <c r="M168" s="20">
        <f t="shared" si="21"/>
        <v>1.5357046266924277</v>
      </c>
      <c r="N168" s="18"/>
      <c r="O168" s="18"/>
      <c r="P168" s="18">
        <f t="shared" si="22"/>
        <v>1.2632395178751279</v>
      </c>
    </row>
    <row r="169" spans="1:16" x14ac:dyDescent="0.15">
      <c r="A169" s="18">
        <v>84</v>
      </c>
      <c r="B169" s="18">
        <v>167</v>
      </c>
      <c r="D169">
        <v>723.31982421875</v>
      </c>
      <c r="E169">
        <v>629.543212890625</v>
      </c>
      <c r="F169">
        <v>480.0888671875</v>
      </c>
      <c r="G169">
        <v>475.66506958007801</v>
      </c>
      <c r="I169" s="19">
        <f t="shared" si="17"/>
        <v>243.23095703125</v>
      </c>
      <c r="J169" s="19">
        <f t="shared" si="18"/>
        <v>153.87814331054699</v>
      </c>
      <c r="K169" s="19">
        <f t="shared" si="19"/>
        <v>135.51625671386711</v>
      </c>
      <c r="L169" s="20">
        <f t="shared" si="20"/>
        <v>0.88067254905966019</v>
      </c>
      <c r="M169" s="20">
        <f t="shared" si="21"/>
        <v>1.5349308914859447</v>
      </c>
      <c r="N169" s="18"/>
      <c r="O169" s="18"/>
      <c r="P169" s="18">
        <f t="shared" si="22"/>
        <v>1.2122199844468504</v>
      </c>
    </row>
    <row r="170" spans="1:16" x14ac:dyDescent="0.15">
      <c r="A170" s="18">
        <v>84.5</v>
      </c>
      <c r="B170" s="18">
        <v>168</v>
      </c>
      <c r="D170">
        <v>716.75012207031295</v>
      </c>
      <c r="E170">
        <v>626.63580322265602</v>
      </c>
      <c r="F170">
        <v>480.07479858398398</v>
      </c>
      <c r="G170">
        <v>475.81570434570301</v>
      </c>
      <c r="I170" s="19">
        <f t="shared" si="17"/>
        <v>236.67532348632898</v>
      </c>
      <c r="J170" s="19">
        <f t="shared" si="18"/>
        <v>150.82009887695301</v>
      </c>
      <c r="K170" s="19">
        <f t="shared" si="19"/>
        <v>131.10125427246186</v>
      </c>
      <c r="L170" s="20">
        <f t="shared" si="20"/>
        <v>0.86925585680341699</v>
      </c>
      <c r="M170" s="20">
        <f t="shared" si="21"/>
        <v>1.5274085941250961</v>
      </c>
      <c r="N170" s="18"/>
      <c r="O170" s="18"/>
      <c r="P170" s="18">
        <f t="shared" si="22"/>
        <v>0.71620520000428445</v>
      </c>
    </row>
    <row r="171" spans="1:16" x14ac:dyDescent="0.15">
      <c r="A171" s="18">
        <v>85</v>
      </c>
      <c r="B171" s="18">
        <v>169</v>
      </c>
      <c r="D171">
        <v>718.04705810546898</v>
      </c>
      <c r="E171">
        <v>628.16815185546898</v>
      </c>
      <c r="F171">
        <v>479.22546386718801</v>
      </c>
      <c r="G171">
        <v>475.02230834960898</v>
      </c>
      <c r="I171" s="19">
        <f t="shared" si="17"/>
        <v>238.82159423828097</v>
      </c>
      <c r="J171" s="19">
        <f t="shared" si="18"/>
        <v>153.14584350586</v>
      </c>
      <c r="K171" s="19">
        <f t="shared" si="19"/>
        <v>131.61950378417896</v>
      </c>
      <c r="L171" s="20">
        <f t="shared" si="20"/>
        <v>0.85943895551525462</v>
      </c>
      <c r="M171" s="20">
        <f t="shared" si="21"/>
        <v>1.5214860877323282</v>
      </c>
      <c r="N171" s="18"/>
      <c r="O171" s="18"/>
      <c r="P171" s="18">
        <f t="shared" si="22"/>
        <v>0.32567946154330391</v>
      </c>
    </row>
    <row r="172" spans="1:16" x14ac:dyDescent="0.15">
      <c r="A172" s="18">
        <v>85.5</v>
      </c>
      <c r="B172" s="18">
        <v>170</v>
      </c>
      <c r="D172">
        <v>721.52966308593795</v>
      </c>
      <c r="E172">
        <v>632.2275390625</v>
      </c>
      <c r="F172">
        <v>480.02883911132801</v>
      </c>
      <c r="G172">
        <v>475.69903564453102</v>
      </c>
      <c r="I172" s="19">
        <f t="shared" si="17"/>
        <v>241.50082397460994</v>
      </c>
      <c r="J172" s="19">
        <f t="shared" si="18"/>
        <v>156.52850341796898</v>
      </c>
      <c r="K172" s="19">
        <f t="shared" si="19"/>
        <v>131.93087158203167</v>
      </c>
      <c r="L172" s="20">
        <f t="shared" si="20"/>
        <v>0.84285525448195409</v>
      </c>
      <c r="M172" s="20">
        <f t="shared" si="21"/>
        <v>1.5087967815944223</v>
      </c>
      <c r="N172" s="18"/>
      <c r="O172" s="18"/>
      <c r="P172" s="18">
        <f t="shared" si="22"/>
        <v>-0.51104410132433442</v>
      </c>
    </row>
    <row r="173" spans="1:16" x14ac:dyDescent="0.15">
      <c r="A173" s="18">
        <v>86</v>
      </c>
      <c r="B173" s="18">
        <v>171</v>
      </c>
      <c r="D173">
        <v>722.70635986328102</v>
      </c>
      <c r="E173">
        <v>632.92913818359398</v>
      </c>
      <c r="F173">
        <v>478.93032836914102</v>
      </c>
      <c r="G173">
        <v>475.194580078125</v>
      </c>
      <c r="I173" s="19">
        <f t="shared" si="17"/>
        <v>243.77603149414</v>
      </c>
      <c r="J173" s="19">
        <f t="shared" si="18"/>
        <v>157.73455810546898</v>
      </c>
      <c r="K173" s="19">
        <f t="shared" si="19"/>
        <v>133.36184082031173</v>
      </c>
      <c r="L173" s="20">
        <f t="shared" si="20"/>
        <v>0.84548270475477882</v>
      </c>
      <c r="M173" s="20">
        <f t="shared" si="21"/>
        <v>1.5153186267626415</v>
      </c>
      <c r="N173" s="18"/>
      <c r="O173" s="18"/>
      <c r="P173" s="18">
        <f t="shared" si="22"/>
        <v>-8.0998402503797959E-2</v>
      </c>
    </row>
    <row r="174" spans="1:16" x14ac:dyDescent="0.15">
      <c r="A174" s="18">
        <v>86.5</v>
      </c>
      <c r="B174" s="18">
        <v>172</v>
      </c>
      <c r="D174">
        <v>726.72308349609398</v>
      </c>
      <c r="E174">
        <v>634.81042480468795</v>
      </c>
      <c r="F174">
        <v>480.35244750976602</v>
      </c>
      <c r="G174">
        <v>475.99862670898398</v>
      </c>
      <c r="I174" s="19">
        <f t="shared" si="17"/>
        <v>246.37063598632795</v>
      </c>
      <c r="J174" s="19">
        <f t="shared" si="18"/>
        <v>158.81179809570398</v>
      </c>
      <c r="K174" s="19">
        <f t="shared" si="19"/>
        <v>135.20237731933517</v>
      </c>
      <c r="L174" s="20">
        <f t="shared" si="20"/>
        <v>0.85133711059589423</v>
      </c>
      <c r="M174" s="20">
        <f t="shared" si="21"/>
        <v>1.5250674274991516</v>
      </c>
      <c r="N174" s="18"/>
      <c r="O174" s="18"/>
      <c r="P174" s="18">
        <f t="shared" si="22"/>
        <v>0.56183038555517928</v>
      </c>
    </row>
    <row r="175" spans="1:16" x14ac:dyDescent="0.15">
      <c r="A175" s="18">
        <v>87</v>
      </c>
      <c r="B175" s="18">
        <v>173</v>
      </c>
      <c r="D175">
        <v>722.07409667968795</v>
      </c>
      <c r="E175">
        <v>631.21691894531295</v>
      </c>
      <c r="F175">
        <v>478.90838623046898</v>
      </c>
      <c r="G175">
        <v>474.64205932617199</v>
      </c>
      <c r="I175" s="19">
        <f t="shared" si="17"/>
        <v>243.16571044921898</v>
      </c>
      <c r="J175" s="19">
        <f t="shared" si="18"/>
        <v>156.57485961914097</v>
      </c>
      <c r="K175" s="19">
        <f t="shared" si="19"/>
        <v>133.56330871582031</v>
      </c>
      <c r="L175" s="20">
        <f t="shared" si="20"/>
        <v>0.85303163637320267</v>
      </c>
      <c r="M175" s="20">
        <f t="shared" si="21"/>
        <v>1.5306563481718545</v>
      </c>
      <c r="N175" s="18"/>
      <c r="O175" s="18"/>
      <c r="P175" s="18">
        <f t="shared" si="22"/>
        <v>0.93035972569609826</v>
      </c>
    </row>
    <row r="176" spans="1:16" x14ac:dyDescent="0.15">
      <c r="A176" s="18">
        <v>87.5</v>
      </c>
      <c r="B176" s="18">
        <v>174</v>
      </c>
      <c r="D176">
        <v>726.38153076171898</v>
      </c>
      <c r="E176">
        <v>633.42828369140602</v>
      </c>
      <c r="F176">
        <v>480.29959106445301</v>
      </c>
      <c r="G176">
        <v>475.89807128906301</v>
      </c>
      <c r="I176" s="19">
        <f t="shared" si="17"/>
        <v>246.08193969726597</v>
      </c>
      <c r="J176" s="19">
        <f t="shared" si="18"/>
        <v>157.53021240234301</v>
      </c>
      <c r="K176" s="19">
        <f t="shared" si="19"/>
        <v>135.81079101562585</v>
      </c>
      <c r="L176" s="20">
        <f t="shared" si="20"/>
        <v>0.86212535960248526</v>
      </c>
      <c r="M176" s="20">
        <f t="shared" si="21"/>
        <v>1.5436444662965316</v>
      </c>
      <c r="N176" s="18"/>
      <c r="O176" s="18"/>
      <c r="P176" s="18">
        <f t="shared" si="22"/>
        <v>1.7867867323518842</v>
      </c>
    </row>
    <row r="177" spans="1:16" x14ac:dyDescent="0.15">
      <c r="A177" s="18">
        <v>88</v>
      </c>
      <c r="B177" s="18">
        <v>175</v>
      </c>
      <c r="D177">
        <v>724.38415527343795</v>
      </c>
      <c r="E177">
        <v>632.39801025390602</v>
      </c>
      <c r="F177">
        <v>479.49038696289102</v>
      </c>
      <c r="G177">
        <v>475.36102294921898</v>
      </c>
      <c r="I177" s="19">
        <f t="shared" si="17"/>
        <v>244.89376831054693</v>
      </c>
      <c r="J177" s="19">
        <f t="shared" si="18"/>
        <v>157.03698730468705</v>
      </c>
      <c r="K177" s="19">
        <f t="shared" si="19"/>
        <v>134.96787719726601</v>
      </c>
      <c r="L177" s="20">
        <f t="shared" si="20"/>
        <v>0.85946552792303632</v>
      </c>
      <c r="M177" s="20">
        <f t="shared" si="21"/>
        <v>1.5448790295124772</v>
      </c>
      <c r="N177" s="18"/>
      <c r="O177" s="18"/>
      <c r="P177" s="18">
        <f t="shared" si="22"/>
        <v>1.8681929275689397</v>
      </c>
    </row>
    <row r="178" spans="1:16" x14ac:dyDescent="0.15">
      <c r="A178" s="18">
        <v>88.5</v>
      </c>
      <c r="B178" s="18">
        <v>176</v>
      </c>
      <c r="D178">
        <v>724.62847900390602</v>
      </c>
      <c r="E178">
        <v>632.76190185546898</v>
      </c>
      <c r="F178">
        <v>480.59127807617199</v>
      </c>
      <c r="G178">
        <v>476.35070800781301</v>
      </c>
      <c r="I178" s="19">
        <f t="shared" si="17"/>
        <v>244.03720092773403</v>
      </c>
      <c r="J178" s="19">
        <f t="shared" si="18"/>
        <v>156.41119384765597</v>
      </c>
      <c r="K178" s="19">
        <f t="shared" si="19"/>
        <v>134.54936523437487</v>
      </c>
      <c r="L178" s="20">
        <f t="shared" si="20"/>
        <v>0.86022849084206565</v>
      </c>
      <c r="M178" s="20">
        <f t="shared" si="21"/>
        <v>1.549536387326901</v>
      </c>
      <c r="N178" s="18"/>
      <c r="O178" s="18"/>
      <c r="P178" s="18">
        <f t="shared" si="22"/>
        <v>2.1752956943934478</v>
      </c>
    </row>
    <row r="179" spans="1:16" x14ac:dyDescent="0.15">
      <c r="A179" s="18">
        <v>89</v>
      </c>
      <c r="B179" s="18">
        <v>177</v>
      </c>
      <c r="D179">
        <v>722.47442626953102</v>
      </c>
      <c r="E179">
        <v>632.30773925781295</v>
      </c>
      <c r="F179">
        <v>479.66336059570301</v>
      </c>
      <c r="G179">
        <v>475.55215454101602</v>
      </c>
      <c r="I179" s="19">
        <f t="shared" si="17"/>
        <v>242.81106567382801</v>
      </c>
      <c r="J179" s="19">
        <f t="shared" si="18"/>
        <v>156.75558471679693</v>
      </c>
      <c r="K179" s="19">
        <f t="shared" si="19"/>
        <v>133.08215637207016</v>
      </c>
      <c r="L179" s="20">
        <f t="shared" si="20"/>
        <v>0.84897872450607448</v>
      </c>
      <c r="M179" s="20">
        <f t="shared" si="21"/>
        <v>1.5421810158863045</v>
      </c>
      <c r="N179" s="18"/>
      <c r="O179" s="18"/>
      <c r="P179" s="18">
        <f t="shared" si="22"/>
        <v>1.6902878830044439</v>
      </c>
    </row>
    <row r="180" spans="1:16" x14ac:dyDescent="0.15">
      <c r="A180" s="18">
        <v>89.5</v>
      </c>
      <c r="B180" s="18">
        <v>178</v>
      </c>
      <c r="D180">
        <v>721.65197753906295</v>
      </c>
      <c r="E180">
        <v>632.074951171875</v>
      </c>
      <c r="F180">
        <v>479.13555908203102</v>
      </c>
      <c r="G180">
        <v>474.90219116210898</v>
      </c>
      <c r="I180" s="19">
        <f t="shared" si="17"/>
        <v>242.51641845703193</v>
      </c>
      <c r="J180" s="19">
        <f t="shared" si="18"/>
        <v>157.17276000976602</v>
      </c>
      <c r="K180" s="19">
        <f t="shared" si="19"/>
        <v>132.49548645019573</v>
      </c>
      <c r="L180" s="20">
        <f t="shared" si="20"/>
        <v>0.84299268169600794</v>
      </c>
      <c r="M180" s="20">
        <f t="shared" si="21"/>
        <v>1.5400893679716323</v>
      </c>
      <c r="N180" s="18"/>
      <c r="O180" s="18"/>
      <c r="P180" s="18">
        <f t="shared" si="22"/>
        <v>1.5523661498214805</v>
      </c>
    </row>
    <row r="181" spans="1:16" x14ac:dyDescent="0.15">
      <c r="A181" s="18">
        <v>90</v>
      </c>
      <c r="B181" s="18">
        <v>179</v>
      </c>
      <c r="D181">
        <v>719.54791259765602</v>
      </c>
      <c r="E181">
        <v>631.02471923828102</v>
      </c>
      <c r="F181">
        <v>480.48797607421898</v>
      </c>
      <c r="G181">
        <v>476.52334594726602</v>
      </c>
      <c r="I181" s="19">
        <f t="shared" si="17"/>
        <v>239.05993652343705</v>
      </c>
      <c r="J181" s="19">
        <f t="shared" si="18"/>
        <v>154.501373291015</v>
      </c>
      <c r="K181" s="19">
        <f t="shared" si="19"/>
        <v>130.90897521972656</v>
      </c>
      <c r="L181" s="20">
        <f t="shared" si="20"/>
        <v>0.84729975165430804</v>
      </c>
      <c r="M181" s="20">
        <f t="shared" si="21"/>
        <v>1.5482908328253271</v>
      </c>
      <c r="N181" s="18"/>
      <c r="O181" s="18"/>
      <c r="P181" s="18">
        <f t="shared" si="22"/>
        <v>2.0931647418436059</v>
      </c>
    </row>
    <row r="182" spans="1:16" x14ac:dyDescent="0.15">
      <c r="A182" s="18">
        <v>90.5</v>
      </c>
      <c r="B182" s="18">
        <v>180</v>
      </c>
      <c r="D182">
        <v>716.62139892578102</v>
      </c>
      <c r="E182">
        <v>628.400634765625</v>
      </c>
      <c r="F182">
        <v>478.81915283203102</v>
      </c>
      <c r="G182">
        <v>474.73748779296898</v>
      </c>
      <c r="I182" s="19">
        <f t="shared" si="17"/>
        <v>237.80224609375</v>
      </c>
      <c r="J182" s="19">
        <f t="shared" si="18"/>
        <v>153.66314697265602</v>
      </c>
      <c r="K182" s="19">
        <f t="shared" si="19"/>
        <v>130.23804321289077</v>
      </c>
      <c r="L182" s="20">
        <f t="shared" si="20"/>
        <v>0.84755548600124864</v>
      </c>
      <c r="M182" s="20">
        <f t="shared" si="21"/>
        <v>1.5524409620676622</v>
      </c>
      <c r="N182" s="18"/>
      <c r="O182" s="18"/>
      <c r="P182" s="18">
        <f t="shared" si="22"/>
        <v>2.3668212277277831</v>
      </c>
    </row>
    <row r="183" spans="1:16" x14ac:dyDescent="0.15">
      <c r="A183" s="18">
        <v>91</v>
      </c>
      <c r="B183" s="18">
        <v>181</v>
      </c>
      <c r="D183">
        <v>716.84893798828102</v>
      </c>
      <c r="E183">
        <v>629.694580078125</v>
      </c>
      <c r="F183">
        <v>480.47152709960898</v>
      </c>
      <c r="G183">
        <v>475.96566772460898</v>
      </c>
      <c r="I183" s="19">
        <f t="shared" si="17"/>
        <v>236.37741088867205</v>
      </c>
      <c r="J183" s="19">
        <f t="shared" si="18"/>
        <v>153.72891235351602</v>
      </c>
      <c r="K183" s="19">
        <f t="shared" si="19"/>
        <v>128.76717224121083</v>
      </c>
      <c r="L183" s="20">
        <f t="shared" si="20"/>
        <v>0.83762494816262667</v>
      </c>
      <c r="M183" s="20">
        <f t="shared" si="21"/>
        <v>1.5464048191244348</v>
      </c>
      <c r="N183" s="18"/>
      <c r="O183" s="18"/>
      <c r="P183" s="18">
        <f t="shared" si="22"/>
        <v>1.9688023782693138</v>
      </c>
    </row>
    <row r="184" spans="1:16" x14ac:dyDescent="0.15">
      <c r="A184" s="18">
        <v>91.5</v>
      </c>
      <c r="B184" s="18">
        <v>182</v>
      </c>
      <c r="D184">
        <v>716.45562744140602</v>
      </c>
      <c r="E184">
        <v>630.14520263671898</v>
      </c>
      <c r="F184">
        <v>479.85382080078102</v>
      </c>
      <c r="G184">
        <v>475.83288574218801</v>
      </c>
      <c r="I184" s="19">
        <f t="shared" si="17"/>
        <v>236.601806640625</v>
      </c>
      <c r="J184" s="19">
        <f t="shared" si="18"/>
        <v>154.31231689453097</v>
      </c>
      <c r="K184" s="19">
        <f t="shared" si="19"/>
        <v>128.58318481445332</v>
      </c>
      <c r="L184" s="20">
        <f t="shared" si="20"/>
        <v>0.83326585590920177</v>
      </c>
      <c r="M184" s="20">
        <f t="shared" si="21"/>
        <v>1.5459401217664044</v>
      </c>
      <c r="N184" s="18"/>
      <c r="O184" s="18"/>
      <c r="P184" s="18">
        <f t="shared" si="22"/>
        <v>1.9381605744669046</v>
      </c>
    </row>
    <row r="185" spans="1:16" x14ac:dyDescent="0.15">
      <c r="A185" s="18">
        <v>92</v>
      </c>
      <c r="B185" s="18">
        <v>183</v>
      </c>
      <c r="D185">
        <v>717.69781494140602</v>
      </c>
      <c r="E185">
        <v>629.18902587890602</v>
      </c>
      <c r="F185">
        <v>479.91729736328102</v>
      </c>
      <c r="G185">
        <v>475.35415649414102</v>
      </c>
      <c r="I185" s="19">
        <f t="shared" si="17"/>
        <v>237.780517578125</v>
      </c>
      <c r="J185" s="19">
        <f t="shared" si="18"/>
        <v>153.834869384765</v>
      </c>
      <c r="K185" s="19">
        <f t="shared" si="19"/>
        <v>130.09610900878951</v>
      </c>
      <c r="L185" s="20">
        <f t="shared" si="20"/>
        <v>0.84568673883291601</v>
      </c>
      <c r="M185" s="20">
        <f t="shared" si="21"/>
        <v>1.5622553995855133</v>
      </c>
      <c r="N185" s="18"/>
      <c r="O185" s="18"/>
      <c r="P185" s="18">
        <f t="shared" si="22"/>
        <v>3.0139780571266037</v>
      </c>
    </row>
    <row r="186" spans="1:16" x14ac:dyDescent="0.15">
      <c r="A186" s="18">
        <v>92.5</v>
      </c>
      <c r="B186" s="18">
        <v>184</v>
      </c>
      <c r="D186">
        <v>711.23693847656295</v>
      </c>
      <c r="E186">
        <v>625.61877441406295</v>
      </c>
      <c r="F186">
        <v>480.59298706054699</v>
      </c>
      <c r="G186">
        <v>476.23336791992199</v>
      </c>
      <c r="I186" s="19">
        <f t="shared" si="17"/>
        <v>230.64395141601597</v>
      </c>
      <c r="J186" s="19">
        <f t="shared" si="18"/>
        <v>149.38540649414097</v>
      </c>
      <c r="K186" s="19">
        <f t="shared" si="19"/>
        <v>126.0741668701173</v>
      </c>
      <c r="L186" s="20">
        <f t="shared" si="20"/>
        <v>0.84395236341283475</v>
      </c>
      <c r="M186" s="20">
        <f t="shared" si="21"/>
        <v>1.5644154190608266</v>
      </c>
      <c r="N186" s="18"/>
      <c r="O186" s="18"/>
      <c r="P186" s="18">
        <f t="shared" si="22"/>
        <v>3.1564081609956163</v>
      </c>
    </row>
    <row r="187" spans="1:16" x14ac:dyDescent="0.15">
      <c r="A187" s="18">
        <v>93</v>
      </c>
      <c r="B187" s="18">
        <v>185</v>
      </c>
      <c r="D187">
        <v>710.422119140625</v>
      </c>
      <c r="E187">
        <v>625.11584472656295</v>
      </c>
      <c r="F187">
        <v>478.90939331054699</v>
      </c>
      <c r="G187">
        <v>474.72991943359398</v>
      </c>
      <c r="I187" s="19">
        <f t="shared" si="17"/>
        <v>231.51272583007801</v>
      </c>
      <c r="J187" s="19">
        <f t="shared" si="18"/>
        <v>150.38592529296898</v>
      </c>
      <c r="K187" s="19">
        <f t="shared" si="19"/>
        <v>126.24257812499974</v>
      </c>
      <c r="L187" s="20">
        <f t="shared" si="20"/>
        <v>0.83945740187497442</v>
      </c>
      <c r="M187" s="20">
        <f t="shared" si="21"/>
        <v>1.5638148524183608</v>
      </c>
      <c r="N187" s="18"/>
      <c r="O187" s="18"/>
      <c r="P187" s="18">
        <f t="shared" si="22"/>
        <v>3.1168072359834671</v>
      </c>
    </row>
    <row r="188" spans="1:16" x14ac:dyDescent="0.15">
      <c r="A188" s="18">
        <v>93.5</v>
      </c>
      <c r="B188" s="18">
        <v>186</v>
      </c>
      <c r="D188">
        <v>712.67547607421898</v>
      </c>
      <c r="E188">
        <v>627.63757324218795</v>
      </c>
      <c r="F188">
        <v>480.00204467773398</v>
      </c>
      <c r="G188">
        <v>476.09677124023398</v>
      </c>
      <c r="I188" s="19">
        <f t="shared" si="17"/>
        <v>232.673431396485</v>
      </c>
      <c r="J188" s="19">
        <f t="shared" si="18"/>
        <v>151.54080200195398</v>
      </c>
      <c r="K188" s="19">
        <f t="shared" si="19"/>
        <v>126.59486999511722</v>
      </c>
      <c r="L188" s="20">
        <f t="shared" si="20"/>
        <v>0.83538471700502748</v>
      </c>
      <c r="M188" s="20">
        <f t="shared" si="21"/>
        <v>1.5636365624438084</v>
      </c>
      <c r="N188" s="18"/>
      <c r="O188" s="18"/>
      <c r="P188" s="18">
        <f t="shared" si="22"/>
        <v>3.1050509255036203</v>
      </c>
    </row>
    <row r="189" spans="1:16" x14ac:dyDescent="0.15">
      <c r="A189" s="18">
        <v>94</v>
      </c>
      <c r="B189" s="18">
        <v>187</v>
      </c>
      <c r="D189">
        <v>710.92889404296898</v>
      </c>
      <c r="E189">
        <v>627.10113525390602</v>
      </c>
      <c r="F189">
        <v>478.4365234375</v>
      </c>
      <c r="G189">
        <v>474.93548583984398</v>
      </c>
      <c r="I189" s="19">
        <f t="shared" si="17"/>
        <v>232.49237060546898</v>
      </c>
      <c r="J189" s="19">
        <f t="shared" si="18"/>
        <v>152.16564941406205</v>
      </c>
      <c r="K189" s="19">
        <f t="shared" si="19"/>
        <v>125.97641601562555</v>
      </c>
      <c r="L189" s="20">
        <f t="shared" si="20"/>
        <v>0.82788997714476098</v>
      </c>
      <c r="M189" s="20">
        <f t="shared" si="21"/>
        <v>1.5600362174789364</v>
      </c>
      <c r="N189" s="18"/>
      <c r="O189" s="18"/>
      <c r="P189" s="18">
        <f t="shared" si="22"/>
        <v>2.8676468126371732</v>
      </c>
    </row>
    <row r="190" spans="1:16" x14ac:dyDescent="0.15">
      <c r="A190" s="18"/>
      <c r="B190" s="18"/>
      <c r="D190">
        <v>712.5517578125</v>
      </c>
      <c r="E190">
        <v>628.391845703125</v>
      </c>
      <c r="F190">
        <v>479.94235229492199</v>
      </c>
      <c r="G190">
        <v>475.76458740234398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711.10491943359398</v>
      </c>
      <c r="E191">
        <v>629.682861328125</v>
      </c>
      <c r="F191">
        <v>479.08477783203102</v>
      </c>
      <c r="G191">
        <v>474.52642822265602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709.84124755859398</v>
      </c>
      <c r="E192">
        <v>628.87976074218795</v>
      </c>
      <c r="F192">
        <v>480.22579956054699</v>
      </c>
      <c r="G192">
        <v>475.96533203125</v>
      </c>
      <c r="I192" s="7"/>
      <c r="J192" s="7"/>
      <c r="K192" s="7"/>
      <c r="L192" s="7"/>
    </row>
    <row r="193" spans="4:12" x14ac:dyDescent="0.15">
      <c r="D193">
        <v>710.520263671875</v>
      </c>
      <c r="E193">
        <v>629.75958251953102</v>
      </c>
      <c r="F193">
        <v>479.283447265625</v>
      </c>
      <c r="G193">
        <v>475.381591796875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19" zoomScale="75" zoomScaleNormal="75" zoomScalePageLayoutView="75" workbookViewId="0">
      <selection activeCell="R58" sqref="R58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786.58746337890602</v>
      </c>
      <c r="E2">
        <v>514.08843994140602</v>
      </c>
      <c r="F2">
        <v>391.4599609375</v>
      </c>
      <c r="G2">
        <v>390.67416381835898</v>
      </c>
      <c r="I2" s="7">
        <f t="shared" ref="I2:J65" si="0">D2-F2</f>
        <v>395.12750244140602</v>
      </c>
      <c r="J2" s="7">
        <f t="shared" si="0"/>
        <v>123.41427612304705</v>
      </c>
      <c r="K2" s="7">
        <f t="shared" ref="K2:K65" si="1">I2-0.7*J2</f>
        <v>308.73750915527307</v>
      </c>
      <c r="L2" s="8">
        <f t="shared" ref="L2:L65" si="2">K2/J2</f>
        <v>2.5016352958020369</v>
      </c>
      <c r="M2" s="8"/>
      <c r="N2" s="18">
        <f>LINEST(V64:V104,U64:U104)</f>
        <v>-7.2807972794017616E-3</v>
      </c>
      <c r="O2" s="9">
        <f>AVERAGE(M38:M45)</f>
        <v>2.1978807529816531</v>
      </c>
    </row>
    <row r="3" spans="1:16" x14ac:dyDescent="0.15">
      <c r="A3" s="6">
        <v>1</v>
      </c>
      <c r="B3" s="6">
        <v>1</v>
      </c>
      <c r="C3" s="6" t="s">
        <v>7</v>
      </c>
      <c r="D3">
        <v>776.1591796875</v>
      </c>
      <c r="E3">
        <v>511.17434692382801</v>
      </c>
      <c r="F3">
        <v>390.49087524414102</v>
      </c>
      <c r="G3">
        <v>389.80126953125</v>
      </c>
      <c r="I3" s="7">
        <f t="shared" si="0"/>
        <v>385.66830444335898</v>
      </c>
      <c r="J3" s="7">
        <f t="shared" si="0"/>
        <v>121.37307739257801</v>
      </c>
      <c r="K3" s="7">
        <f t="shared" si="1"/>
        <v>300.70715026855436</v>
      </c>
      <c r="L3" s="8">
        <f t="shared" si="2"/>
        <v>2.4775440874414434</v>
      </c>
      <c r="M3" s="8"/>
      <c r="N3" s="18"/>
    </row>
    <row r="4" spans="1:16" ht="15" x14ac:dyDescent="0.15">
      <c r="A4" s="6">
        <v>1.5</v>
      </c>
      <c r="B4" s="6">
        <v>2</v>
      </c>
      <c r="D4">
        <v>770.681640625</v>
      </c>
      <c r="E4">
        <v>513.252685546875</v>
      </c>
      <c r="F4">
        <v>391.01193237304699</v>
      </c>
      <c r="G4">
        <v>390.54705810546898</v>
      </c>
      <c r="I4" s="7">
        <f t="shared" si="0"/>
        <v>379.66970825195301</v>
      </c>
      <c r="J4" s="7">
        <f t="shared" si="0"/>
        <v>122.70562744140602</v>
      </c>
      <c r="K4" s="7">
        <f t="shared" si="1"/>
        <v>293.77576904296882</v>
      </c>
      <c r="L4" s="8">
        <f t="shared" si="2"/>
        <v>2.3941507424608672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775.15985107421898</v>
      </c>
      <c r="E5">
        <v>517.82751464843795</v>
      </c>
      <c r="F5">
        <v>390.47613525390602</v>
      </c>
      <c r="G5">
        <v>389.94241333007801</v>
      </c>
      <c r="I5" s="7">
        <f t="shared" si="0"/>
        <v>384.68371582031295</v>
      </c>
      <c r="J5" s="7">
        <f t="shared" si="0"/>
        <v>127.88510131835994</v>
      </c>
      <c r="K5" s="7">
        <f t="shared" si="1"/>
        <v>295.16414489746103</v>
      </c>
      <c r="L5" s="8">
        <f t="shared" si="2"/>
        <v>2.3080416862842608</v>
      </c>
      <c r="M5" s="8"/>
      <c r="N5" s="18">
        <f>RSQ(V64:V104,U64:U104)</f>
        <v>0.78985882417034348</v>
      </c>
    </row>
    <row r="6" spans="1:16" x14ac:dyDescent="0.15">
      <c r="A6" s="6">
        <v>2.5</v>
      </c>
      <c r="B6" s="6">
        <v>4</v>
      </c>
      <c r="C6" s="6" t="s">
        <v>5</v>
      </c>
      <c r="D6">
        <v>769.34552001953102</v>
      </c>
      <c r="E6">
        <v>520.37145996093795</v>
      </c>
      <c r="F6">
        <v>391.22824096679699</v>
      </c>
      <c r="G6">
        <v>390.12429809570301</v>
      </c>
      <c r="I6" s="7">
        <f t="shared" si="0"/>
        <v>378.11727905273403</v>
      </c>
      <c r="J6" s="7">
        <f t="shared" si="0"/>
        <v>130.24716186523494</v>
      </c>
      <c r="K6" s="7">
        <f t="shared" si="1"/>
        <v>286.94426574706961</v>
      </c>
      <c r="L6" s="8">
        <f t="shared" si="2"/>
        <v>2.2030749970887435</v>
      </c>
      <c r="M6" s="8">
        <f t="shared" ref="M6:M22" si="3">L6+ABS($N$2)*A6</f>
        <v>2.2212769902872478</v>
      </c>
      <c r="N6" s="18"/>
      <c r="P6" s="6">
        <f t="shared" ref="P6:P69" si="4">(M6-$O$2)/$O$2*100</f>
        <v>1.0644907497304064</v>
      </c>
    </row>
    <row r="7" spans="1:16" x14ac:dyDescent="0.15">
      <c r="A7" s="6">
        <v>3</v>
      </c>
      <c r="B7" s="6">
        <v>5</v>
      </c>
      <c r="C7" s="6" t="s">
        <v>8</v>
      </c>
      <c r="D7">
        <v>768.411865234375</v>
      </c>
      <c r="E7">
        <v>525.67785644531295</v>
      </c>
      <c r="F7">
        <v>390.97402954101602</v>
      </c>
      <c r="G7">
        <v>390.70925903320301</v>
      </c>
      <c r="I7" s="7">
        <f t="shared" si="0"/>
        <v>377.43783569335898</v>
      </c>
      <c r="J7" s="7">
        <f t="shared" si="0"/>
        <v>134.96859741210994</v>
      </c>
      <c r="K7" s="7">
        <f t="shared" si="1"/>
        <v>282.95981750488204</v>
      </c>
      <c r="L7" s="8">
        <f t="shared" si="2"/>
        <v>2.0964863155604943</v>
      </c>
      <c r="M7" s="8">
        <f t="shared" si="3"/>
        <v>2.1183287073986996</v>
      </c>
      <c r="P7" s="6">
        <f t="shared" si="4"/>
        <v>-3.6194887040633521</v>
      </c>
    </row>
    <row r="8" spans="1:16" x14ac:dyDescent="0.15">
      <c r="A8" s="6">
        <v>3.5</v>
      </c>
      <c r="B8" s="6">
        <v>6</v>
      </c>
      <c r="D8">
        <v>765.92041015625</v>
      </c>
      <c r="E8">
        <v>526.45355224609398</v>
      </c>
      <c r="F8">
        <v>391.21768188476602</v>
      </c>
      <c r="G8">
        <v>390.579345703125</v>
      </c>
      <c r="I8" s="7">
        <f t="shared" si="0"/>
        <v>374.70272827148398</v>
      </c>
      <c r="J8" s="7">
        <f t="shared" si="0"/>
        <v>135.87420654296898</v>
      </c>
      <c r="K8" s="7">
        <f t="shared" si="1"/>
        <v>279.5907836914057</v>
      </c>
      <c r="L8" s="8">
        <f t="shared" si="2"/>
        <v>2.0577178760045798</v>
      </c>
      <c r="M8" s="8">
        <f t="shared" si="3"/>
        <v>2.0832006664824858</v>
      </c>
      <c r="P8" s="6">
        <f t="shared" si="4"/>
        <v>-5.2177574394603461</v>
      </c>
    </row>
    <row r="9" spans="1:16" x14ac:dyDescent="0.15">
      <c r="A9" s="6">
        <v>4</v>
      </c>
      <c r="B9" s="6">
        <v>7</v>
      </c>
      <c r="D9">
        <v>766.970947265625</v>
      </c>
      <c r="E9">
        <v>527.32720947265602</v>
      </c>
      <c r="F9">
        <v>391.88833618164102</v>
      </c>
      <c r="G9">
        <v>391.37710571289102</v>
      </c>
      <c r="I9" s="7">
        <f t="shared" si="0"/>
        <v>375.08261108398398</v>
      </c>
      <c r="J9" s="7">
        <f t="shared" si="0"/>
        <v>135.950103759765</v>
      </c>
      <c r="K9" s="7">
        <f t="shared" si="1"/>
        <v>279.91753845214851</v>
      </c>
      <c r="L9" s="8">
        <f t="shared" si="2"/>
        <v>2.0589725988498384</v>
      </c>
      <c r="M9" s="8">
        <f t="shared" si="3"/>
        <v>2.0880957879674455</v>
      </c>
      <c r="P9" s="6">
        <f t="shared" si="4"/>
        <v>-4.9950373724904251</v>
      </c>
    </row>
    <row r="10" spans="1:16" x14ac:dyDescent="0.15">
      <c r="A10" s="6">
        <v>4.5</v>
      </c>
      <c r="B10" s="6">
        <v>8</v>
      </c>
      <c r="D10">
        <v>768.06823730468795</v>
      </c>
      <c r="E10">
        <v>527.14276123046898</v>
      </c>
      <c r="F10">
        <v>392.14324951171898</v>
      </c>
      <c r="G10">
        <v>391.47052001953102</v>
      </c>
      <c r="I10" s="7">
        <f t="shared" si="0"/>
        <v>375.92498779296898</v>
      </c>
      <c r="J10" s="7">
        <f t="shared" si="0"/>
        <v>135.67224121093795</v>
      </c>
      <c r="K10" s="7">
        <f t="shared" si="1"/>
        <v>280.9544189453124</v>
      </c>
      <c r="L10" s="8">
        <f t="shared" si="2"/>
        <v>2.0708320024616924</v>
      </c>
      <c r="M10" s="8">
        <f t="shared" si="3"/>
        <v>2.1035955902190002</v>
      </c>
      <c r="P10" s="6">
        <f t="shared" si="4"/>
        <v>-4.2898215762954957</v>
      </c>
    </row>
    <row r="11" spans="1:16" x14ac:dyDescent="0.15">
      <c r="A11" s="6">
        <v>5</v>
      </c>
      <c r="B11" s="6">
        <v>9</v>
      </c>
      <c r="D11">
        <v>772.97473144531295</v>
      </c>
      <c r="E11">
        <v>526.96844482421898</v>
      </c>
      <c r="F11">
        <v>392.0849609375</v>
      </c>
      <c r="G11">
        <v>391.130615234375</v>
      </c>
      <c r="I11" s="7">
        <f t="shared" si="0"/>
        <v>380.88977050781295</v>
      </c>
      <c r="J11" s="7">
        <f t="shared" si="0"/>
        <v>135.83782958984398</v>
      </c>
      <c r="K11" s="7">
        <f t="shared" si="1"/>
        <v>285.80328979492219</v>
      </c>
      <c r="L11" s="8">
        <f t="shared" si="2"/>
        <v>2.1040036539003308</v>
      </c>
      <c r="M11" s="8">
        <f t="shared" si="3"/>
        <v>2.1404076402973398</v>
      </c>
      <c r="P11" s="6">
        <f t="shared" si="4"/>
        <v>-2.6149331626088035</v>
      </c>
    </row>
    <row r="12" spans="1:16" x14ac:dyDescent="0.15">
      <c r="A12" s="6">
        <v>5.5</v>
      </c>
      <c r="B12" s="6">
        <v>10</v>
      </c>
      <c r="D12">
        <v>759.024658203125</v>
      </c>
      <c r="E12">
        <v>518.68414306640602</v>
      </c>
      <c r="F12">
        <v>391.76123046875</v>
      </c>
      <c r="G12">
        <v>391.44381713867199</v>
      </c>
      <c r="I12" s="7">
        <f t="shared" si="0"/>
        <v>367.263427734375</v>
      </c>
      <c r="J12" s="7">
        <f t="shared" si="0"/>
        <v>127.24032592773403</v>
      </c>
      <c r="K12" s="7">
        <f t="shared" si="1"/>
        <v>278.19519958496119</v>
      </c>
      <c r="L12" s="8">
        <f t="shared" si="2"/>
        <v>2.1863760372868093</v>
      </c>
      <c r="M12" s="8">
        <f t="shared" si="3"/>
        <v>2.2264204223235189</v>
      </c>
      <c r="P12" s="6">
        <f t="shared" si="4"/>
        <v>1.298508542974808</v>
      </c>
    </row>
    <row r="13" spans="1:16" x14ac:dyDescent="0.15">
      <c r="A13" s="6">
        <v>6</v>
      </c>
      <c r="B13" s="6">
        <v>11</v>
      </c>
      <c r="D13">
        <v>742.83514404296898</v>
      </c>
      <c r="E13">
        <v>510.76312255859398</v>
      </c>
      <c r="F13">
        <v>391.56741333007801</v>
      </c>
      <c r="G13">
        <v>390.78793334960898</v>
      </c>
      <c r="I13" s="7">
        <f t="shared" si="0"/>
        <v>351.26773071289097</v>
      </c>
      <c r="J13" s="7">
        <f t="shared" si="0"/>
        <v>119.975189208985</v>
      </c>
      <c r="K13" s="7">
        <f t="shared" si="1"/>
        <v>267.28509826660149</v>
      </c>
      <c r="L13" s="8">
        <f t="shared" si="2"/>
        <v>2.2278364387574925</v>
      </c>
      <c r="M13" s="8">
        <f t="shared" si="3"/>
        <v>2.2715212224339032</v>
      </c>
      <c r="P13" s="6">
        <f t="shared" si="4"/>
        <v>3.3505216037016194</v>
      </c>
    </row>
    <row r="14" spans="1:16" x14ac:dyDescent="0.15">
      <c r="A14" s="6">
        <v>6.5</v>
      </c>
      <c r="B14" s="6">
        <v>12</v>
      </c>
      <c r="D14">
        <v>740.9140625</v>
      </c>
      <c r="E14">
        <v>512.50787353515602</v>
      </c>
      <c r="F14">
        <v>391.64254760742199</v>
      </c>
      <c r="G14">
        <v>390.50982666015602</v>
      </c>
      <c r="I14" s="7">
        <f t="shared" si="0"/>
        <v>349.27151489257801</v>
      </c>
      <c r="J14" s="7">
        <f t="shared" si="0"/>
        <v>121.998046875</v>
      </c>
      <c r="K14" s="7">
        <f t="shared" si="1"/>
        <v>263.872882080078</v>
      </c>
      <c r="L14" s="8">
        <f t="shared" si="2"/>
        <v>2.1629271028448831</v>
      </c>
      <c r="M14" s="8">
        <f t="shared" si="3"/>
        <v>2.2102522851609945</v>
      </c>
      <c r="P14" s="6">
        <f t="shared" si="4"/>
        <v>0.56288459519735667</v>
      </c>
    </row>
    <row r="15" spans="1:16" x14ac:dyDescent="0.15">
      <c r="A15" s="6">
        <v>7</v>
      </c>
      <c r="B15" s="6">
        <v>13</v>
      </c>
      <c r="D15">
        <v>733.75555419921898</v>
      </c>
      <c r="E15">
        <v>510.91912841796898</v>
      </c>
      <c r="F15">
        <v>390.45504760742199</v>
      </c>
      <c r="G15">
        <v>389.73666381835898</v>
      </c>
      <c r="I15" s="7">
        <f t="shared" si="0"/>
        <v>343.30050659179699</v>
      </c>
      <c r="J15" s="7">
        <f t="shared" si="0"/>
        <v>121.18246459961</v>
      </c>
      <c r="K15" s="7">
        <f t="shared" si="1"/>
        <v>258.47278137207002</v>
      </c>
      <c r="L15" s="8">
        <f t="shared" si="2"/>
        <v>2.1329223021339825</v>
      </c>
      <c r="M15" s="8">
        <f t="shared" si="3"/>
        <v>2.183887883089795</v>
      </c>
      <c r="P15" s="6">
        <f t="shared" si="4"/>
        <v>-0.63665282444806559</v>
      </c>
    </row>
    <row r="16" spans="1:16" x14ac:dyDescent="0.15">
      <c r="A16" s="6">
        <v>7.5</v>
      </c>
      <c r="B16" s="6">
        <v>14</v>
      </c>
      <c r="D16">
        <v>723.37396240234398</v>
      </c>
      <c r="E16">
        <v>510.21542358398398</v>
      </c>
      <c r="F16">
        <v>390.95013427734398</v>
      </c>
      <c r="G16">
        <v>389.5625</v>
      </c>
      <c r="I16" s="7">
        <f t="shared" si="0"/>
        <v>332.423828125</v>
      </c>
      <c r="J16" s="7">
        <f t="shared" si="0"/>
        <v>120.65292358398398</v>
      </c>
      <c r="K16" s="7">
        <f t="shared" si="1"/>
        <v>247.96678161621122</v>
      </c>
      <c r="L16" s="8">
        <f t="shared" si="2"/>
        <v>2.0552074019458528</v>
      </c>
      <c r="M16" s="8">
        <f t="shared" si="3"/>
        <v>2.109813381541366</v>
      </c>
      <c r="P16" s="6">
        <f t="shared" si="4"/>
        <v>-4.0069221826896015</v>
      </c>
    </row>
    <row r="17" spans="1:16" x14ac:dyDescent="0.15">
      <c r="A17" s="6">
        <v>8</v>
      </c>
      <c r="B17" s="6">
        <v>15</v>
      </c>
      <c r="D17">
        <v>720.296875</v>
      </c>
      <c r="E17">
        <v>509.87490844726602</v>
      </c>
      <c r="F17">
        <v>390.46276855468801</v>
      </c>
      <c r="G17">
        <v>390.20013427734398</v>
      </c>
      <c r="I17" s="7">
        <f t="shared" si="0"/>
        <v>329.83410644531199</v>
      </c>
      <c r="J17" s="7">
        <f t="shared" si="0"/>
        <v>119.67477416992205</v>
      </c>
      <c r="K17" s="7">
        <f t="shared" si="1"/>
        <v>246.06176452636657</v>
      </c>
      <c r="L17" s="8">
        <f t="shared" si="2"/>
        <v>2.0560871431183321</v>
      </c>
      <c r="M17" s="8">
        <f t="shared" si="3"/>
        <v>2.1143335213535464</v>
      </c>
      <c r="P17" s="6">
        <f t="shared" si="4"/>
        <v>-3.8012631720245174</v>
      </c>
    </row>
    <row r="18" spans="1:16" x14ac:dyDescent="0.15">
      <c r="A18" s="6">
        <v>8.5</v>
      </c>
      <c r="B18" s="6">
        <v>16</v>
      </c>
      <c r="D18">
        <v>724.450439453125</v>
      </c>
      <c r="E18">
        <v>511.241943359375</v>
      </c>
      <c r="F18">
        <v>391.28302001953102</v>
      </c>
      <c r="G18">
        <v>390.87570190429699</v>
      </c>
      <c r="I18" s="7">
        <f t="shared" si="0"/>
        <v>333.16741943359398</v>
      </c>
      <c r="J18" s="7">
        <f t="shared" si="0"/>
        <v>120.36624145507801</v>
      </c>
      <c r="K18" s="7">
        <f t="shared" si="1"/>
        <v>248.91105041503937</v>
      </c>
      <c r="L18" s="8">
        <f t="shared" si="2"/>
        <v>2.0679473530619106</v>
      </c>
      <c r="M18" s="8">
        <f t="shared" si="3"/>
        <v>2.1298341299368255</v>
      </c>
      <c r="P18" s="6">
        <f t="shared" si="4"/>
        <v>-3.0960106890474042</v>
      </c>
    </row>
    <row r="19" spans="1:16" x14ac:dyDescent="0.15">
      <c r="A19" s="6">
        <v>9</v>
      </c>
      <c r="B19" s="6">
        <v>17</v>
      </c>
      <c r="D19">
        <v>727.53948974609398</v>
      </c>
      <c r="E19">
        <v>510.40808105468801</v>
      </c>
      <c r="F19">
        <v>392.16784667968801</v>
      </c>
      <c r="G19">
        <v>391.19030761718801</v>
      </c>
      <c r="I19" s="7">
        <f t="shared" si="0"/>
        <v>335.37164306640597</v>
      </c>
      <c r="J19" s="7">
        <f t="shared" si="0"/>
        <v>119.2177734375</v>
      </c>
      <c r="K19" s="7">
        <f t="shared" si="1"/>
        <v>251.91920166015598</v>
      </c>
      <c r="L19" s="8">
        <f t="shared" si="2"/>
        <v>2.1131010452248113</v>
      </c>
      <c r="M19" s="8">
        <f t="shared" si="3"/>
        <v>2.1786282207394274</v>
      </c>
      <c r="P19" s="6">
        <f t="shared" si="4"/>
        <v>-0.87595890796657727</v>
      </c>
    </row>
    <row r="20" spans="1:16" x14ac:dyDescent="0.15">
      <c r="A20" s="6">
        <v>9.5</v>
      </c>
      <c r="B20" s="6">
        <v>18</v>
      </c>
      <c r="D20">
        <v>731.94567871093795</v>
      </c>
      <c r="E20">
        <v>510.765625</v>
      </c>
      <c r="F20">
        <v>391.87359619140602</v>
      </c>
      <c r="G20">
        <v>391.23947143554699</v>
      </c>
      <c r="I20" s="7">
        <f t="shared" si="0"/>
        <v>340.07208251953193</v>
      </c>
      <c r="J20" s="7">
        <f t="shared" si="0"/>
        <v>119.52615356445301</v>
      </c>
      <c r="K20" s="7">
        <f t="shared" si="1"/>
        <v>256.40377502441481</v>
      </c>
      <c r="L20" s="8">
        <f t="shared" si="2"/>
        <v>2.1451687967700912</v>
      </c>
      <c r="M20" s="8">
        <f t="shared" si="3"/>
        <v>2.2143363709244079</v>
      </c>
      <c r="P20" s="6">
        <f t="shared" si="4"/>
        <v>0.74870385576793008</v>
      </c>
    </row>
    <row r="21" spans="1:16" x14ac:dyDescent="0.15">
      <c r="A21" s="6">
        <v>10</v>
      </c>
      <c r="B21" s="6">
        <v>19</v>
      </c>
      <c r="D21">
        <v>727.99621582031295</v>
      </c>
      <c r="E21">
        <v>508.92230224609398</v>
      </c>
      <c r="F21">
        <v>392.15447998046898</v>
      </c>
      <c r="G21">
        <v>391.08355712890602</v>
      </c>
      <c r="I21" s="7">
        <f t="shared" si="0"/>
        <v>335.84173583984398</v>
      </c>
      <c r="J21" s="7">
        <f t="shared" si="0"/>
        <v>117.83874511718795</v>
      </c>
      <c r="K21" s="7">
        <f t="shared" si="1"/>
        <v>253.35461425781241</v>
      </c>
      <c r="L21" s="8">
        <f t="shared" si="2"/>
        <v>2.1500111360304883</v>
      </c>
      <c r="M21" s="8">
        <f t="shared" si="3"/>
        <v>2.2228191088245057</v>
      </c>
      <c r="P21" s="6">
        <f t="shared" si="4"/>
        <v>1.1346546353354785</v>
      </c>
    </row>
    <row r="22" spans="1:16" x14ac:dyDescent="0.15">
      <c r="A22" s="6">
        <v>10.5</v>
      </c>
      <c r="B22" s="6">
        <v>20</v>
      </c>
      <c r="D22">
        <v>709.007568359375</v>
      </c>
      <c r="E22">
        <v>501.36953735351602</v>
      </c>
      <c r="F22">
        <v>391.12991333007801</v>
      </c>
      <c r="G22">
        <v>390.20855712890602</v>
      </c>
      <c r="I22" s="7">
        <f t="shared" si="0"/>
        <v>317.87765502929699</v>
      </c>
      <c r="J22" s="7">
        <f t="shared" si="0"/>
        <v>111.16098022461</v>
      </c>
      <c r="K22" s="7">
        <f t="shared" si="1"/>
        <v>240.06496887206998</v>
      </c>
      <c r="L22" s="8">
        <f t="shared" si="2"/>
        <v>2.159615436882607</v>
      </c>
      <c r="M22" s="8">
        <f t="shared" si="3"/>
        <v>2.2360638083163256</v>
      </c>
      <c r="P22" s="6">
        <f t="shared" si="4"/>
        <v>1.737266923279309</v>
      </c>
    </row>
    <row r="23" spans="1:16" x14ac:dyDescent="0.15">
      <c r="A23" s="6">
        <v>11</v>
      </c>
      <c r="B23" s="6">
        <v>21</v>
      </c>
      <c r="D23">
        <v>732.62225341796898</v>
      </c>
      <c r="E23">
        <v>508.61340332031301</v>
      </c>
      <c r="F23">
        <v>390.86166381835898</v>
      </c>
      <c r="G23">
        <v>389.71697998046898</v>
      </c>
      <c r="I23" s="7">
        <f t="shared" si="0"/>
        <v>341.76058959961</v>
      </c>
      <c r="J23" s="7">
        <f t="shared" si="0"/>
        <v>118.89642333984403</v>
      </c>
      <c r="K23" s="7">
        <f t="shared" si="1"/>
        <v>258.53309326171916</v>
      </c>
      <c r="L23" s="8">
        <f t="shared" si="2"/>
        <v>2.1744396172687956</v>
      </c>
      <c r="M23" s="8">
        <f>L23+ABS($N$2)*A23</f>
        <v>2.2545283873422148</v>
      </c>
      <c r="P23" s="6">
        <f t="shared" si="4"/>
        <v>2.5773752412961146</v>
      </c>
    </row>
    <row r="24" spans="1:16" x14ac:dyDescent="0.15">
      <c r="A24" s="6">
        <v>11.5</v>
      </c>
      <c r="B24" s="6">
        <v>22</v>
      </c>
      <c r="D24">
        <v>704.58306884765602</v>
      </c>
      <c r="E24">
        <v>500.50851440429699</v>
      </c>
      <c r="F24">
        <v>391.19662475585898</v>
      </c>
      <c r="G24">
        <v>390.16644287109398</v>
      </c>
      <c r="I24" s="7">
        <f t="shared" si="0"/>
        <v>313.38644409179705</v>
      </c>
      <c r="J24" s="7">
        <f t="shared" si="0"/>
        <v>110.34207153320301</v>
      </c>
      <c r="K24" s="7">
        <f t="shared" si="1"/>
        <v>236.14699401855495</v>
      </c>
      <c r="L24" s="8">
        <f t="shared" si="2"/>
        <v>2.1401355868826153</v>
      </c>
      <c r="M24" s="8">
        <f t="shared" ref="M24:M87" si="5">L24+ABS($N$2)*A24</f>
        <v>2.2238647555957356</v>
      </c>
      <c r="P24" s="6">
        <f t="shared" si="4"/>
        <v>1.18222986296379</v>
      </c>
    </row>
    <row r="25" spans="1:16" x14ac:dyDescent="0.15">
      <c r="A25" s="6">
        <v>12</v>
      </c>
      <c r="B25" s="6">
        <v>23</v>
      </c>
      <c r="D25">
        <v>689.08526611328102</v>
      </c>
      <c r="E25">
        <v>497.19265747070301</v>
      </c>
      <c r="F25">
        <v>392.0400390625</v>
      </c>
      <c r="G25">
        <v>391.63693237304699</v>
      </c>
      <c r="I25" s="7">
        <f t="shared" si="0"/>
        <v>297.04522705078102</v>
      </c>
      <c r="J25" s="7">
        <f t="shared" si="0"/>
        <v>105.55572509765602</v>
      </c>
      <c r="K25" s="7">
        <f t="shared" si="1"/>
        <v>223.15621948242182</v>
      </c>
      <c r="L25" s="8">
        <f t="shared" si="2"/>
        <v>2.1141081573355347</v>
      </c>
      <c r="M25" s="8">
        <f t="shared" si="5"/>
        <v>2.2014777246883557</v>
      </c>
      <c r="P25" s="6">
        <f t="shared" si="4"/>
        <v>0.16365636314995363</v>
      </c>
    </row>
    <row r="26" spans="1:16" x14ac:dyDescent="0.15">
      <c r="A26" s="6">
        <v>12.5</v>
      </c>
      <c r="B26" s="6">
        <v>24</v>
      </c>
      <c r="D26">
        <v>700.833251953125</v>
      </c>
      <c r="E26">
        <v>498.15603637695301</v>
      </c>
      <c r="F26">
        <v>391.66082763671898</v>
      </c>
      <c r="G26">
        <v>390.84552001953102</v>
      </c>
      <c r="I26" s="7">
        <f t="shared" si="0"/>
        <v>309.17242431640602</v>
      </c>
      <c r="J26" s="7">
        <f t="shared" si="0"/>
        <v>107.31051635742199</v>
      </c>
      <c r="K26" s="7">
        <f t="shared" si="1"/>
        <v>234.05506286621062</v>
      </c>
      <c r="L26" s="8">
        <f t="shared" si="2"/>
        <v>2.1811008912363929</v>
      </c>
      <c r="M26" s="8">
        <f t="shared" si="5"/>
        <v>2.272110857228915</v>
      </c>
      <c r="P26" s="6">
        <f t="shared" si="4"/>
        <v>3.3773490279925844</v>
      </c>
    </row>
    <row r="27" spans="1:16" x14ac:dyDescent="0.15">
      <c r="A27" s="6">
        <v>13</v>
      </c>
      <c r="B27" s="6">
        <v>25</v>
      </c>
      <c r="D27">
        <v>701.986083984375</v>
      </c>
      <c r="E27">
        <v>497.91220092773398</v>
      </c>
      <c r="F27">
        <v>390.590576171875</v>
      </c>
      <c r="G27">
        <v>390.03933715820301</v>
      </c>
      <c r="I27" s="7">
        <f t="shared" si="0"/>
        <v>311.3955078125</v>
      </c>
      <c r="J27" s="7">
        <f t="shared" si="0"/>
        <v>107.87286376953097</v>
      </c>
      <c r="K27" s="7">
        <f t="shared" si="1"/>
        <v>235.88450317382834</v>
      </c>
      <c r="L27" s="8">
        <f t="shared" si="2"/>
        <v>2.1866899137654547</v>
      </c>
      <c r="M27" s="8">
        <f t="shared" si="5"/>
        <v>2.2813402783976775</v>
      </c>
      <c r="P27" s="6">
        <f t="shared" si="4"/>
        <v>3.7972726820052873</v>
      </c>
    </row>
    <row r="28" spans="1:16" x14ac:dyDescent="0.15">
      <c r="A28" s="6">
        <v>13.5</v>
      </c>
      <c r="B28" s="6">
        <v>26</v>
      </c>
      <c r="D28">
        <v>692.57482910156295</v>
      </c>
      <c r="E28">
        <v>494.552734375</v>
      </c>
      <c r="F28">
        <v>390.82092285156301</v>
      </c>
      <c r="G28">
        <v>390.17276000976602</v>
      </c>
      <c r="I28" s="7">
        <f t="shared" si="0"/>
        <v>301.75390624999994</v>
      </c>
      <c r="J28" s="7">
        <f t="shared" si="0"/>
        <v>104.37997436523398</v>
      </c>
      <c r="K28" s="7">
        <f t="shared" si="1"/>
        <v>228.68792419433618</v>
      </c>
      <c r="L28" s="8">
        <f t="shared" si="2"/>
        <v>2.1909176121670488</v>
      </c>
      <c r="M28" s="8">
        <f t="shared" si="5"/>
        <v>2.2892083754389727</v>
      </c>
      <c r="P28" s="6">
        <f t="shared" si="4"/>
        <v>4.1552583020450147</v>
      </c>
    </row>
    <row r="29" spans="1:16" x14ac:dyDescent="0.15">
      <c r="A29" s="6">
        <v>14</v>
      </c>
      <c r="B29" s="6">
        <v>27</v>
      </c>
      <c r="D29">
        <v>704.16174316406295</v>
      </c>
      <c r="E29">
        <v>497.05432128906301</v>
      </c>
      <c r="F29">
        <v>391.5625</v>
      </c>
      <c r="G29">
        <v>390.83355712890602</v>
      </c>
      <c r="I29" s="7">
        <f t="shared" si="0"/>
        <v>312.59924316406295</v>
      </c>
      <c r="J29" s="7">
        <f t="shared" si="0"/>
        <v>106.22076416015699</v>
      </c>
      <c r="K29" s="7">
        <f t="shared" si="1"/>
        <v>238.24470825195306</v>
      </c>
      <c r="L29" s="8">
        <f t="shared" si="2"/>
        <v>2.2429203003353817</v>
      </c>
      <c r="M29" s="8">
        <f t="shared" si="5"/>
        <v>2.3448514622470062</v>
      </c>
      <c r="P29" s="6">
        <f t="shared" si="4"/>
        <v>6.6869282633269407</v>
      </c>
    </row>
    <row r="30" spans="1:16" x14ac:dyDescent="0.15">
      <c r="A30" s="6">
        <v>14.5</v>
      </c>
      <c r="B30" s="6">
        <v>28</v>
      </c>
      <c r="D30">
        <v>722.92419433593795</v>
      </c>
      <c r="E30">
        <v>503.07958984375</v>
      </c>
      <c r="F30">
        <v>391.91152954101602</v>
      </c>
      <c r="G30">
        <v>390.96627807617199</v>
      </c>
      <c r="I30" s="7">
        <f t="shared" si="0"/>
        <v>331.01266479492193</v>
      </c>
      <c r="J30" s="7">
        <f t="shared" si="0"/>
        <v>112.11331176757801</v>
      </c>
      <c r="K30" s="7">
        <f t="shared" si="1"/>
        <v>252.53334655761734</v>
      </c>
      <c r="L30" s="8">
        <f t="shared" si="2"/>
        <v>2.2524831581208122</v>
      </c>
      <c r="M30" s="8">
        <f t="shared" si="5"/>
        <v>2.3580547186721379</v>
      </c>
      <c r="P30" s="6">
        <f t="shared" si="4"/>
        <v>7.2876549591324373</v>
      </c>
    </row>
    <row r="31" spans="1:16" x14ac:dyDescent="0.15">
      <c r="A31" s="6">
        <v>15</v>
      </c>
      <c r="B31" s="6">
        <v>29</v>
      </c>
      <c r="D31">
        <v>722.151611328125</v>
      </c>
      <c r="E31">
        <v>501.16046142578102</v>
      </c>
      <c r="F31">
        <v>390.63412475585898</v>
      </c>
      <c r="G31">
        <v>390.00772094726602</v>
      </c>
      <c r="I31" s="7">
        <f t="shared" si="0"/>
        <v>331.51748657226602</v>
      </c>
      <c r="J31" s="7">
        <f t="shared" si="0"/>
        <v>111.152740478515</v>
      </c>
      <c r="K31" s="7">
        <f t="shared" si="1"/>
        <v>253.71056823730552</v>
      </c>
      <c r="L31" s="8">
        <f t="shared" si="2"/>
        <v>2.2825399278962979</v>
      </c>
      <c r="M31" s="8">
        <f t="shared" si="5"/>
        <v>2.3917518870873242</v>
      </c>
      <c r="P31" s="6">
        <f t="shared" si="4"/>
        <v>8.8208213226611516</v>
      </c>
    </row>
    <row r="32" spans="1:16" x14ac:dyDescent="0.15">
      <c r="A32" s="6">
        <v>15.5</v>
      </c>
      <c r="B32" s="6">
        <v>30</v>
      </c>
      <c r="D32">
        <v>714.57232666015602</v>
      </c>
      <c r="E32">
        <v>501.01516723632801</v>
      </c>
      <c r="F32">
        <v>390.68820190429699</v>
      </c>
      <c r="G32">
        <v>390.41784667968801</v>
      </c>
      <c r="I32" s="7">
        <f t="shared" si="0"/>
        <v>323.88412475585903</v>
      </c>
      <c r="J32" s="7">
        <f t="shared" si="0"/>
        <v>110.59732055664</v>
      </c>
      <c r="K32" s="7">
        <f t="shared" si="1"/>
        <v>246.46600036621103</v>
      </c>
      <c r="L32" s="8">
        <f t="shared" si="2"/>
        <v>2.2284988381792563</v>
      </c>
      <c r="M32" s="8">
        <f t="shared" si="5"/>
        <v>2.3413511960099838</v>
      </c>
      <c r="P32" s="6">
        <f t="shared" si="4"/>
        <v>6.527671841782051</v>
      </c>
    </row>
    <row r="33" spans="1:16" x14ac:dyDescent="0.15">
      <c r="A33" s="6">
        <v>16</v>
      </c>
      <c r="B33" s="6">
        <v>31</v>
      </c>
      <c r="D33">
        <v>713.064453125</v>
      </c>
      <c r="E33">
        <v>500.72204589843801</v>
      </c>
      <c r="F33">
        <v>392.73666381835898</v>
      </c>
      <c r="G33">
        <v>391.61587524414102</v>
      </c>
      <c r="I33" s="7">
        <f t="shared" si="0"/>
        <v>320.32778930664102</v>
      </c>
      <c r="J33" s="7">
        <f t="shared" si="0"/>
        <v>109.10617065429699</v>
      </c>
      <c r="K33" s="7">
        <f t="shared" si="1"/>
        <v>243.95346984863312</v>
      </c>
      <c r="L33" s="8">
        <f t="shared" si="2"/>
        <v>2.2359273392666297</v>
      </c>
      <c r="M33" s="8">
        <f t="shared" si="5"/>
        <v>2.3524200957370578</v>
      </c>
      <c r="P33" s="6">
        <f t="shared" si="4"/>
        <v>7.0312887787818372</v>
      </c>
    </row>
    <row r="34" spans="1:16" x14ac:dyDescent="0.15">
      <c r="A34" s="6">
        <v>16.5</v>
      </c>
      <c r="B34" s="6">
        <v>32</v>
      </c>
      <c r="D34">
        <v>708.183837890625</v>
      </c>
      <c r="E34">
        <v>498.07769775390602</v>
      </c>
      <c r="F34">
        <v>392.19030761718801</v>
      </c>
      <c r="G34">
        <v>391.20645141601602</v>
      </c>
      <c r="I34" s="7">
        <f t="shared" si="0"/>
        <v>315.99353027343699</v>
      </c>
      <c r="J34" s="7">
        <f t="shared" si="0"/>
        <v>106.87124633789</v>
      </c>
      <c r="K34" s="7">
        <f t="shared" si="1"/>
        <v>241.18365783691399</v>
      </c>
      <c r="L34" s="8">
        <f t="shared" si="2"/>
        <v>2.2567684583220307</v>
      </c>
      <c r="M34" s="8">
        <f t="shared" si="5"/>
        <v>2.3769016134321599</v>
      </c>
      <c r="P34" s="6">
        <f t="shared" si="4"/>
        <v>8.1451580213187835</v>
      </c>
    </row>
    <row r="35" spans="1:16" x14ac:dyDescent="0.15">
      <c r="A35" s="6">
        <v>17</v>
      </c>
      <c r="B35" s="6">
        <v>33</v>
      </c>
      <c r="D35">
        <v>708.42517089843795</v>
      </c>
      <c r="E35">
        <v>499.26657104492199</v>
      </c>
      <c r="F35">
        <v>390.73526000976602</v>
      </c>
      <c r="G35">
        <v>390.10183715820301</v>
      </c>
      <c r="I35" s="7">
        <f t="shared" si="0"/>
        <v>317.68991088867193</v>
      </c>
      <c r="J35" s="7">
        <f t="shared" si="0"/>
        <v>109.16473388671898</v>
      </c>
      <c r="K35" s="7">
        <f t="shared" si="1"/>
        <v>241.27459716796864</v>
      </c>
      <c r="L35" s="8">
        <f t="shared" si="2"/>
        <v>2.2101881127502314</v>
      </c>
      <c r="M35" s="8">
        <f t="shared" si="5"/>
        <v>2.3339616665000613</v>
      </c>
      <c r="P35" s="6">
        <f t="shared" si="4"/>
        <v>6.1914602661586784</v>
      </c>
    </row>
    <row r="36" spans="1:16" x14ac:dyDescent="0.15">
      <c r="A36" s="6">
        <v>17.5</v>
      </c>
      <c r="B36" s="6">
        <v>34</v>
      </c>
      <c r="D36">
        <v>708.108642578125</v>
      </c>
      <c r="E36">
        <v>497.20846557617199</v>
      </c>
      <c r="F36">
        <v>390.98596191406301</v>
      </c>
      <c r="G36">
        <v>390.24789428710898</v>
      </c>
      <c r="I36" s="7">
        <f t="shared" si="0"/>
        <v>317.12268066406199</v>
      </c>
      <c r="J36" s="7">
        <f t="shared" si="0"/>
        <v>106.96057128906301</v>
      </c>
      <c r="K36" s="7">
        <f t="shared" si="1"/>
        <v>242.25028076171787</v>
      </c>
      <c r="L36" s="8">
        <f t="shared" si="2"/>
        <v>2.2648558982265699</v>
      </c>
      <c r="M36" s="8">
        <f t="shared" si="5"/>
        <v>2.3922698506161009</v>
      </c>
      <c r="P36" s="6">
        <f t="shared" si="4"/>
        <v>8.8443878208924129</v>
      </c>
    </row>
    <row r="37" spans="1:16" x14ac:dyDescent="0.15">
      <c r="A37" s="6">
        <v>18</v>
      </c>
      <c r="B37" s="6">
        <v>35</v>
      </c>
      <c r="D37">
        <v>704.02844238281295</v>
      </c>
      <c r="E37">
        <v>497.74417114257801</v>
      </c>
      <c r="F37">
        <v>391.07443237304699</v>
      </c>
      <c r="G37">
        <v>390.18399047851602</v>
      </c>
      <c r="I37" s="7">
        <f t="shared" si="0"/>
        <v>312.95401000976597</v>
      </c>
      <c r="J37" s="7">
        <f t="shared" si="0"/>
        <v>107.56018066406199</v>
      </c>
      <c r="K37" s="7">
        <f t="shared" si="1"/>
        <v>237.66188354492257</v>
      </c>
      <c r="L37" s="8">
        <f t="shared" si="2"/>
        <v>2.20957125655266</v>
      </c>
      <c r="M37" s="8">
        <f t="shared" si="5"/>
        <v>2.3406256075818916</v>
      </c>
      <c r="P37" s="6">
        <f t="shared" si="4"/>
        <v>6.4946587482778746</v>
      </c>
    </row>
    <row r="38" spans="1:16" x14ac:dyDescent="0.15">
      <c r="A38" s="6">
        <v>18.5</v>
      </c>
      <c r="B38" s="6">
        <v>36</v>
      </c>
      <c r="D38">
        <v>705.418212890625</v>
      </c>
      <c r="E38">
        <v>500.57232666015602</v>
      </c>
      <c r="F38">
        <v>390.47122192382801</v>
      </c>
      <c r="G38">
        <v>389.59481811523398</v>
      </c>
      <c r="I38" s="7">
        <f t="shared" si="0"/>
        <v>314.94699096679699</v>
      </c>
      <c r="J38" s="7">
        <f t="shared" si="0"/>
        <v>110.97750854492205</v>
      </c>
      <c r="K38" s="7">
        <f t="shared" si="1"/>
        <v>237.26273498535156</v>
      </c>
      <c r="L38" s="8">
        <f t="shared" si="2"/>
        <v>2.1379353176712481</v>
      </c>
      <c r="M38" s="8">
        <f t="shared" si="5"/>
        <v>2.2726300673401809</v>
      </c>
      <c r="P38" s="6">
        <f t="shared" si="4"/>
        <v>3.4009722436998748</v>
      </c>
    </row>
    <row r="39" spans="1:16" x14ac:dyDescent="0.15">
      <c r="A39" s="6">
        <v>19</v>
      </c>
      <c r="B39" s="6">
        <v>37</v>
      </c>
      <c r="D39">
        <v>703.039794921875</v>
      </c>
      <c r="E39">
        <v>502.57675170898398</v>
      </c>
      <c r="F39">
        <v>391.11166381835898</v>
      </c>
      <c r="G39">
        <v>389.89675903320301</v>
      </c>
      <c r="I39" s="7">
        <f t="shared" si="0"/>
        <v>311.92813110351602</v>
      </c>
      <c r="J39" s="7">
        <f t="shared" si="0"/>
        <v>112.67999267578097</v>
      </c>
      <c r="K39" s="7">
        <f t="shared" si="1"/>
        <v>233.05213623046936</v>
      </c>
      <c r="L39" s="8">
        <f t="shared" si="2"/>
        <v>2.0682654541968279</v>
      </c>
      <c r="M39" s="8">
        <f t="shared" si="5"/>
        <v>2.2066006025054614</v>
      </c>
      <c r="P39" s="6">
        <f t="shared" si="4"/>
        <v>0.39673897284822901</v>
      </c>
    </row>
    <row r="40" spans="1:16" x14ac:dyDescent="0.15">
      <c r="A40" s="6">
        <v>19.5</v>
      </c>
      <c r="B40" s="6">
        <v>38</v>
      </c>
      <c r="D40">
        <v>698.54833984375</v>
      </c>
      <c r="E40">
        <v>502.39480590820301</v>
      </c>
      <c r="F40">
        <v>390.65377807617199</v>
      </c>
      <c r="G40">
        <v>390.07162475585898</v>
      </c>
      <c r="I40" s="7">
        <f t="shared" si="0"/>
        <v>307.89456176757801</v>
      </c>
      <c r="J40" s="7">
        <f t="shared" si="0"/>
        <v>112.32318115234403</v>
      </c>
      <c r="K40" s="7">
        <f t="shared" si="1"/>
        <v>229.26833496093718</v>
      </c>
      <c r="L40" s="8">
        <f t="shared" si="2"/>
        <v>2.0411488760274721</v>
      </c>
      <c r="M40" s="8">
        <f t="shared" si="5"/>
        <v>2.1831244229758067</v>
      </c>
      <c r="P40" s="6">
        <f t="shared" si="4"/>
        <v>-0.67138901807242857</v>
      </c>
    </row>
    <row r="41" spans="1:16" x14ac:dyDescent="0.15">
      <c r="A41" s="6">
        <v>20</v>
      </c>
      <c r="B41" s="6">
        <v>39</v>
      </c>
      <c r="D41">
        <v>694.54766845703102</v>
      </c>
      <c r="E41">
        <v>501.83511352539102</v>
      </c>
      <c r="F41">
        <v>391.23526000976602</v>
      </c>
      <c r="G41">
        <v>390.03372192382801</v>
      </c>
      <c r="I41" s="7">
        <f t="shared" si="0"/>
        <v>303.312408447265</v>
      </c>
      <c r="J41" s="7">
        <f t="shared" si="0"/>
        <v>111.80139160156301</v>
      </c>
      <c r="K41" s="7">
        <f t="shared" si="1"/>
        <v>225.05143432617089</v>
      </c>
      <c r="L41" s="8">
        <f t="shared" si="2"/>
        <v>2.0129573621785277</v>
      </c>
      <c r="M41" s="8">
        <f t="shared" si="5"/>
        <v>2.158573307766563</v>
      </c>
      <c r="P41" s="6">
        <f t="shared" si="4"/>
        <v>-1.7884248343212201</v>
      </c>
    </row>
    <row r="42" spans="1:16" x14ac:dyDescent="0.15">
      <c r="A42" s="6">
        <v>20.5</v>
      </c>
      <c r="B42" s="6">
        <v>40</v>
      </c>
      <c r="D42">
        <v>691.74792480468795</v>
      </c>
      <c r="E42">
        <v>500.96273803710898</v>
      </c>
      <c r="F42">
        <v>391.22262573242199</v>
      </c>
      <c r="G42">
        <v>390.39675903320301</v>
      </c>
      <c r="I42" s="7">
        <f t="shared" si="0"/>
        <v>300.52529907226597</v>
      </c>
      <c r="J42" s="7">
        <f t="shared" si="0"/>
        <v>110.56597900390597</v>
      </c>
      <c r="K42" s="7">
        <f t="shared" si="1"/>
        <v>223.12911376953178</v>
      </c>
      <c r="L42" s="8">
        <f t="shared" si="2"/>
        <v>2.0180630224569285</v>
      </c>
      <c r="M42" s="8">
        <f t="shared" si="5"/>
        <v>2.1673193666846644</v>
      </c>
      <c r="P42" s="6">
        <f t="shared" si="4"/>
        <v>-1.3904933766551708</v>
      </c>
    </row>
    <row r="43" spans="1:16" x14ac:dyDescent="0.15">
      <c r="A43" s="6">
        <v>21</v>
      </c>
      <c r="B43" s="6">
        <v>41</v>
      </c>
      <c r="D43">
        <v>685.794677734375</v>
      </c>
      <c r="E43">
        <v>499.27606201171898</v>
      </c>
      <c r="F43">
        <v>390.795654296875</v>
      </c>
      <c r="G43">
        <v>390.14324951171898</v>
      </c>
      <c r="I43" s="7">
        <f t="shared" si="0"/>
        <v>294.9990234375</v>
      </c>
      <c r="J43" s="7">
        <f t="shared" si="0"/>
        <v>109.1328125</v>
      </c>
      <c r="K43" s="7">
        <f t="shared" si="1"/>
        <v>218.60605468750001</v>
      </c>
      <c r="L43" s="8">
        <f t="shared" si="2"/>
        <v>2.0031194072589305</v>
      </c>
      <c r="M43" s="8">
        <f t="shared" si="5"/>
        <v>2.1560161501263675</v>
      </c>
      <c r="P43" s="6">
        <f t="shared" si="4"/>
        <v>-1.9047713484224256</v>
      </c>
    </row>
    <row r="44" spans="1:16" x14ac:dyDescent="0.15">
      <c r="A44" s="6">
        <v>21.5</v>
      </c>
      <c r="B44" s="6">
        <v>42</v>
      </c>
      <c r="D44">
        <v>679.81109619140602</v>
      </c>
      <c r="E44">
        <v>496.04864501953102</v>
      </c>
      <c r="F44">
        <v>391.10183715820301</v>
      </c>
      <c r="G44">
        <v>390.21627807617199</v>
      </c>
      <c r="I44" s="7">
        <f t="shared" si="0"/>
        <v>288.70925903320301</v>
      </c>
      <c r="J44" s="7">
        <f t="shared" si="0"/>
        <v>105.83236694335903</v>
      </c>
      <c r="K44" s="7">
        <f t="shared" si="1"/>
        <v>214.62660217285168</v>
      </c>
      <c r="L44" s="8">
        <f t="shared" si="2"/>
        <v>2.0279864125850913</v>
      </c>
      <c r="M44" s="8">
        <f t="shared" si="5"/>
        <v>2.184523554092229</v>
      </c>
      <c r="P44" s="6">
        <f t="shared" si="4"/>
        <v>-0.60773082758487595</v>
      </c>
    </row>
    <row r="45" spans="1:16" x14ac:dyDescent="0.15">
      <c r="A45" s="6">
        <v>22</v>
      </c>
      <c r="B45" s="6">
        <v>43</v>
      </c>
      <c r="D45">
        <v>680.284912109375</v>
      </c>
      <c r="E45">
        <v>493.816162109375</v>
      </c>
      <c r="F45">
        <v>390.91854858398398</v>
      </c>
      <c r="G45">
        <v>390.25210571289102</v>
      </c>
      <c r="I45" s="7">
        <f t="shared" si="0"/>
        <v>289.36636352539102</v>
      </c>
      <c r="J45" s="7">
        <f t="shared" si="0"/>
        <v>103.56405639648398</v>
      </c>
      <c r="K45" s="7">
        <f t="shared" si="1"/>
        <v>216.87152404785223</v>
      </c>
      <c r="L45" s="8">
        <f t="shared" si="2"/>
        <v>2.094081012215113</v>
      </c>
      <c r="M45" s="8">
        <f t="shared" si="5"/>
        <v>2.2542585523619518</v>
      </c>
      <c r="P45" s="6">
        <f t="shared" si="4"/>
        <v>2.5650981885080171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679.72961425781295</v>
      </c>
      <c r="E46">
        <v>491.375244140625</v>
      </c>
      <c r="F46">
        <v>390.34338378906301</v>
      </c>
      <c r="G46">
        <v>389.6650390625</v>
      </c>
      <c r="I46" s="7">
        <f t="shared" si="0"/>
        <v>289.38623046874994</v>
      </c>
      <c r="J46" s="7">
        <f t="shared" si="0"/>
        <v>101.710205078125</v>
      </c>
      <c r="K46" s="7">
        <f t="shared" si="1"/>
        <v>218.18908691406244</v>
      </c>
      <c r="L46" s="8">
        <f t="shared" si="2"/>
        <v>2.1452034901165367</v>
      </c>
      <c r="M46" s="8">
        <f t="shared" si="5"/>
        <v>2.3090214289030762</v>
      </c>
      <c r="P46" s="6">
        <f t="shared" si="4"/>
        <v>5.0567200140703363</v>
      </c>
    </row>
    <row r="47" spans="1:16" x14ac:dyDescent="0.15">
      <c r="A47" s="6">
        <v>23</v>
      </c>
      <c r="B47" s="6">
        <v>45</v>
      </c>
      <c r="D47">
        <v>681.40618896484398</v>
      </c>
      <c r="E47">
        <v>489.59695434570301</v>
      </c>
      <c r="F47">
        <v>389.653076171875</v>
      </c>
      <c r="G47">
        <v>389.23034667968801</v>
      </c>
      <c r="I47" s="7">
        <f t="shared" si="0"/>
        <v>291.75311279296898</v>
      </c>
      <c r="J47" s="7">
        <f t="shared" si="0"/>
        <v>100.366607666015</v>
      </c>
      <c r="K47" s="7">
        <f t="shared" si="1"/>
        <v>221.49648742675848</v>
      </c>
      <c r="L47" s="8">
        <f t="shared" si="2"/>
        <v>2.2068743038902081</v>
      </c>
      <c r="M47" s="8">
        <f t="shared" si="5"/>
        <v>2.3743326413164487</v>
      </c>
      <c r="P47" s="6">
        <f t="shared" si="4"/>
        <v>8.0282739677946751</v>
      </c>
    </row>
    <row r="48" spans="1:16" x14ac:dyDescent="0.15">
      <c r="A48" s="6">
        <v>23.5</v>
      </c>
      <c r="B48" s="6">
        <v>46</v>
      </c>
      <c r="D48">
        <v>684.85089111328102</v>
      </c>
      <c r="E48">
        <v>488.90081787109398</v>
      </c>
      <c r="F48">
        <v>391.24017333984398</v>
      </c>
      <c r="G48">
        <v>390.32513427734398</v>
      </c>
      <c r="I48" s="7">
        <f t="shared" si="0"/>
        <v>293.61071777343705</v>
      </c>
      <c r="J48" s="7">
        <f t="shared" si="0"/>
        <v>98.57568359375</v>
      </c>
      <c r="K48" s="7">
        <f t="shared" si="1"/>
        <v>224.60773925781206</v>
      </c>
      <c r="L48" s="8">
        <f t="shared" si="2"/>
        <v>2.2785308817483347</v>
      </c>
      <c r="M48" s="8">
        <f t="shared" si="5"/>
        <v>2.449629617814276</v>
      </c>
      <c r="P48" s="6">
        <f t="shared" si="4"/>
        <v>11.454163948207812</v>
      </c>
    </row>
    <row r="49" spans="1:22" x14ac:dyDescent="0.15">
      <c r="A49" s="6">
        <v>24</v>
      </c>
      <c r="B49" s="6">
        <v>47</v>
      </c>
      <c r="D49">
        <v>683.53503417968795</v>
      </c>
      <c r="E49">
        <v>487.12255859375</v>
      </c>
      <c r="F49">
        <v>390.82232666015602</v>
      </c>
      <c r="G49">
        <v>389.80267333984398</v>
      </c>
      <c r="I49" s="7">
        <f t="shared" si="0"/>
        <v>292.71270751953193</v>
      </c>
      <c r="J49" s="7">
        <f t="shared" si="0"/>
        <v>97.319885253906023</v>
      </c>
      <c r="K49" s="7">
        <f t="shared" si="1"/>
        <v>224.58878784179774</v>
      </c>
      <c r="L49" s="8">
        <f t="shared" si="2"/>
        <v>2.3077379022370317</v>
      </c>
      <c r="M49" s="8">
        <f t="shared" si="5"/>
        <v>2.4824770369426741</v>
      </c>
      <c r="P49" s="6">
        <f t="shared" si="4"/>
        <v>12.94866810107585</v>
      </c>
    </row>
    <row r="50" spans="1:22" x14ac:dyDescent="0.15">
      <c r="A50" s="6">
        <v>24.5</v>
      </c>
      <c r="B50" s="6">
        <v>48</v>
      </c>
      <c r="D50">
        <v>683.52178955078102</v>
      </c>
      <c r="E50">
        <v>485.73342895507801</v>
      </c>
      <c r="F50">
        <v>390.37640380859398</v>
      </c>
      <c r="G50">
        <v>390.01895141601602</v>
      </c>
      <c r="I50" s="7">
        <f t="shared" si="0"/>
        <v>293.14538574218705</v>
      </c>
      <c r="J50" s="7">
        <f t="shared" si="0"/>
        <v>95.714477539061988</v>
      </c>
      <c r="K50" s="7">
        <f t="shared" si="1"/>
        <v>226.14525146484365</v>
      </c>
      <c r="L50" s="8">
        <f t="shared" si="2"/>
        <v>2.3627068472745059</v>
      </c>
      <c r="M50" s="8">
        <f t="shared" si="5"/>
        <v>2.5410863806198489</v>
      </c>
      <c r="P50" s="6">
        <f t="shared" si="4"/>
        <v>15.615297926086383</v>
      </c>
    </row>
    <row r="51" spans="1:22" x14ac:dyDescent="0.15">
      <c r="A51" s="6">
        <v>25</v>
      </c>
      <c r="B51" s="6">
        <v>49</v>
      </c>
      <c r="D51">
        <v>684.35626220703102</v>
      </c>
      <c r="E51">
        <v>485.42007446289102</v>
      </c>
      <c r="F51">
        <v>390.18960571289102</v>
      </c>
      <c r="G51">
        <v>389.37921142578102</v>
      </c>
      <c r="I51" s="7">
        <f t="shared" si="0"/>
        <v>294.16665649414</v>
      </c>
      <c r="J51" s="7">
        <f t="shared" si="0"/>
        <v>96.04086303711</v>
      </c>
      <c r="K51" s="7">
        <f t="shared" si="1"/>
        <v>226.938052368163</v>
      </c>
      <c r="L51" s="8">
        <f t="shared" si="2"/>
        <v>2.3629322477087134</v>
      </c>
      <c r="M51" s="8">
        <f t="shared" si="5"/>
        <v>2.5449521796937575</v>
      </c>
      <c r="P51" s="6">
        <f t="shared" si="4"/>
        <v>15.791185497268954</v>
      </c>
    </row>
    <row r="52" spans="1:22" x14ac:dyDescent="0.15">
      <c r="A52" s="6">
        <v>25.5</v>
      </c>
      <c r="B52" s="6">
        <v>50</v>
      </c>
      <c r="D52">
        <v>686.50726318359398</v>
      </c>
      <c r="E52">
        <v>485.35250854492199</v>
      </c>
      <c r="F52">
        <v>390.50701904296898</v>
      </c>
      <c r="G52">
        <v>389.60675048828102</v>
      </c>
      <c r="I52" s="7">
        <f t="shared" si="0"/>
        <v>296.000244140625</v>
      </c>
      <c r="J52" s="7">
        <f t="shared" si="0"/>
        <v>95.745758056640966</v>
      </c>
      <c r="K52" s="7">
        <f t="shared" si="1"/>
        <v>228.97821350097632</v>
      </c>
      <c r="L52" s="8">
        <f t="shared" si="2"/>
        <v>2.3915233233154636</v>
      </c>
      <c r="M52" s="8">
        <f t="shared" si="5"/>
        <v>2.5771836539402084</v>
      </c>
      <c r="P52" s="6">
        <f t="shared" si="4"/>
        <v>17.25766515967673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685.65948486328102</v>
      </c>
      <c r="E53">
        <v>484.64181518554699</v>
      </c>
      <c r="F53">
        <v>390.45785522460898</v>
      </c>
      <c r="G53">
        <v>389.98876953125</v>
      </c>
      <c r="I53" s="7">
        <f t="shared" si="0"/>
        <v>295.20162963867205</v>
      </c>
      <c r="J53" s="7">
        <f t="shared" si="0"/>
        <v>94.653045654296989</v>
      </c>
      <c r="K53" s="7">
        <f t="shared" si="1"/>
        <v>228.94449768066414</v>
      </c>
      <c r="L53" s="8">
        <f t="shared" si="2"/>
        <v>2.4187758153799108</v>
      </c>
      <c r="M53" s="8">
        <f t="shared" si="5"/>
        <v>2.6080765446443568</v>
      </c>
      <c r="P53" s="6">
        <f t="shared" si="4"/>
        <v>18.663241447755098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683.25457763671898</v>
      </c>
      <c r="E54">
        <v>484.69171142578102</v>
      </c>
      <c r="F54">
        <v>389.84902954101602</v>
      </c>
      <c r="G54">
        <v>389.25912475585898</v>
      </c>
      <c r="I54" s="7">
        <f t="shared" si="0"/>
        <v>293.40554809570295</v>
      </c>
      <c r="J54" s="7">
        <f t="shared" si="0"/>
        <v>95.432586669922046</v>
      </c>
      <c r="K54" s="7">
        <f t="shared" si="1"/>
        <v>226.60273742675753</v>
      </c>
      <c r="L54" s="8">
        <f t="shared" si="2"/>
        <v>2.3744796754857012</v>
      </c>
      <c r="M54" s="8">
        <f t="shared" si="5"/>
        <v>2.5674208033898478</v>
      </c>
      <c r="P54" s="6">
        <f t="shared" si="4"/>
        <v>16.813471336280429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685.82312011718795</v>
      </c>
      <c r="E55">
        <v>486.16613769531301</v>
      </c>
      <c r="F55">
        <v>391.20504760742199</v>
      </c>
      <c r="G55">
        <v>390.89324951171898</v>
      </c>
      <c r="I55" s="7">
        <f t="shared" si="0"/>
        <v>294.61807250976597</v>
      </c>
      <c r="J55" s="7">
        <f t="shared" si="0"/>
        <v>95.272888183594034</v>
      </c>
      <c r="K55" s="7">
        <f t="shared" si="1"/>
        <v>227.92705078125016</v>
      </c>
      <c r="L55" s="8">
        <f t="shared" si="2"/>
        <v>2.3923600420512825</v>
      </c>
      <c r="M55" s="8">
        <f t="shared" si="5"/>
        <v>2.5889415685951302</v>
      </c>
      <c r="P55" s="6">
        <f t="shared" si="4"/>
        <v>17.792631155396517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681.44787597656295</v>
      </c>
      <c r="E56">
        <v>484.68035888671898</v>
      </c>
      <c r="F56">
        <v>391.84973144531301</v>
      </c>
      <c r="G56">
        <v>391.53231811523398</v>
      </c>
      <c r="I56" s="7">
        <f t="shared" si="0"/>
        <v>289.59814453124994</v>
      </c>
      <c r="J56" s="7">
        <f t="shared" si="0"/>
        <v>93.148040771485</v>
      </c>
      <c r="K56" s="7">
        <f t="shared" si="1"/>
        <v>224.39451599121043</v>
      </c>
      <c r="L56" s="8">
        <f t="shared" si="2"/>
        <v>2.409009509300418</v>
      </c>
      <c r="M56" s="8">
        <f t="shared" si="5"/>
        <v>2.6092314344839664</v>
      </c>
      <c r="P56" s="6">
        <f t="shared" si="4"/>
        <v>18.715787057340282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684.00189208984398</v>
      </c>
      <c r="E57">
        <v>485.33859252929699</v>
      </c>
      <c r="F57">
        <v>392.29214477539102</v>
      </c>
      <c r="G57">
        <v>391.70013427734398</v>
      </c>
      <c r="I57" s="7">
        <f t="shared" si="0"/>
        <v>291.70974731445295</v>
      </c>
      <c r="J57" s="7">
        <f t="shared" si="0"/>
        <v>93.638458251953011</v>
      </c>
      <c r="K57" s="7">
        <f t="shared" si="1"/>
        <v>226.16282653808585</v>
      </c>
      <c r="L57" s="8">
        <f t="shared" si="2"/>
        <v>2.415277128223849</v>
      </c>
      <c r="M57" s="8">
        <f t="shared" si="5"/>
        <v>2.6191394520470981</v>
      </c>
      <c r="P57" s="6">
        <f t="shared" si="4"/>
        <v>19.166585743742644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682.906494140625</v>
      </c>
      <c r="E58">
        <v>484.73468017578102</v>
      </c>
      <c r="F58">
        <v>391.965576171875</v>
      </c>
      <c r="G58">
        <v>391.00140380859398</v>
      </c>
      <c r="I58" s="7">
        <f t="shared" si="0"/>
        <v>290.94091796875</v>
      </c>
      <c r="J58" s="7">
        <f t="shared" si="0"/>
        <v>93.733276367187045</v>
      </c>
      <c r="K58" s="7">
        <f t="shared" si="1"/>
        <v>225.32762451171908</v>
      </c>
      <c r="L58" s="8">
        <f t="shared" si="2"/>
        <v>2.4039234863510961</v>
      </c>
      <c r="M58" s="8">
        <f t="shared" si="5"/>
        <v>2.6114262088140463</v>
      </c>
      <c r="P58" s="6">
        <f t="shared" si="4"/>
        <v>18.815645720150009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682.71697998046898</v>
      </c>
      <c r="E59">
        <v>485.42831420898398</v>
      </c>
      <c r="F59">
        <v>391.60043334960898</v>
      </c>
      <c r="G59">
        <v>391.17416381835898</v>
      </c>
      <c r="I59" s="7">
        <f t="shared" si="0"/>
        <v>291.11654663086</v>
      </c>
      <c r="J59" s="7">
        <f t="shared" si="0"/>
        <v>94.254150390625</v>
      </c>
      <c r="K59" s="7">
        <f t="shared" si="1"/>
        <v>225.1386413574225</v>
      </c>
      <c r="L59" s="8">
        <f t="shared" si="2"/>
        <v>2.3886337145299432</v>
      </c>
      <c r="M59" s="8">
        <f t="shared" si="5"/>
        <v>2.5997768356325945</v>
      </c>
      <c r="P59" s="6">
        <f t="shared" si="4"/>
        <v>18.28561818495966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685.36511230468795</v>
      </c>
      <c r="E60">
        <v>485.8515625</v>
      </c>
      <c r="F60">
        <v>391.61798095703102</v>
      </c>
      <c r="G60">
        <v>391.34127807617199</v>
      </c>
      <c r="I60" s="7">
        <f t="shared" si="0"/>
        <v>293.74713134765693</v>
      </c>
      <c r="J60" s="7">
        <f t="shared" si="0"/>
        <v>94.510284423828011</v>
      </c>
      <c r="K60" s="7">
        <f t="shared" si="1"/>
        <v>227.58993225097731</v>
      </c>
      <c r="L60" s="8">
        <f t="shared" si="2"/>
        <v>2.4080969985272538</v>
      </c>
      <c r="M60" s="8">
        <f t="shared" si="5"/>
        <v>2.6228805182696058</v>
      </c>
      <c r="P60" s="6">
        <f t="shared" si="4"/>
        <v>19.336798173030836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681.32720947265602</v>
      </c>
      <c r="E61">
        <v>485.50790405273398</v>
      </c>
      <c r="F61">
        <v>391.45294189453102</v>
      </c>
      <c r="G61">
        <v>390.07583618164102</v>
      </c>
      <c r="I61" s="7">
        <f t="shared" si="0"/>
        <v>289.874267578125</v>
      </c>
      <c r="J61" s="7">
        <f t="shared" si="0"/>
        <v>95.432067871092954</v>
      </c>
      <c r="K61" s="7">
        <f t="shared" si="1"/>
        <v>223.07182006835995</v>
      </c>
      <c r="L61" s="8">
        <f t="shared" si="2"/>
        <v>2.3374933085352327</v>
      </c>
      <c r="M61" s="8">
        <f t="shared" si="5"/>
        <v>2.5559172269172854</v>
      </c>
      <c r="P61" s="6">
        <f t="shared" si="4"/>
        <v>16.290077314245494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680.51483154296898</v>
      </c>
      <c r="E62">
        <v>484.83450317382801</v>
      </c>
      <c r="F62">
        <v>391.54144287109398</v>
      </c>
      <c r="G62">
        <v>390.49157714843801</v>
      </c>
      <c r="I62" s="7">
        <f t="shared" si="0"/>
        <v>288.973388671875</v>
      </c>
      <c r="J62" s="7">
        <f t="shared" si="0"/>
        <v>94.34292602539</v>
      </c>
      <c r="K62" s="7">
        <f t="shared" si="1"/>
        <v>222.93334045410199</v>
      </c>
      <c r="L62" s="8">
        <f t="shared" si="2"/>
        <v>2.3630106659412404</v>
      </c>
      <c r="M62" s="8">
        <f t="shared" si="5"/>
        <v>2.5850749829629942</v>
      </c>
      <c r="P62" s="6">
        <f t="shared" si="4"/>
        <v>17.616707797093724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678.80987548828102</v>
      </c>
      <c r="E63">
        <v>483.252685546875</v>
      </c>
      <c r="F63">
        <v>390.90026855468801</v>
      </c>
      <c r="G63">
        <v>389.96487426757801</v>
      </c>
      <c r="I63" s="7">
        <f t="shared" si="0"/>
        <v>287.90960693359301</v>
      </c>
      <c r="J63" s="7">
        <f t="shared" si="0"/>
        <v>93.287811279296989</v>
      </c>
      <c r="K63" s="7">
        <f t="shared" si="1"/>
        <v>222.60813903808514</v>
      </c>
      <c r="L63" s="8">
        <f t="shared" si="2"/>
        <v>2.386251065228794</v>
      </c>
      <c r="M63" s="8">
        <f t="shared" si="5"/>
        <v>2.6119557808902485</v>
      </c>
      <c r="P63" s="6">
        <f t="shared" si="4"/>
        <v>18.839740388410959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678.349365234375</v>
      </c>
      <c r="E64">
        <v>482.59948730468801</v>
      </c>
      <c r="F64">
        <v>391.08847045898398</v>
      </c>
      <c r="G64">
        <v>390.58004760742199</v>
      </c>
      <c r="I64" s="7">
        <f t="shared" si="0"/>
        <v>287.26089477539102</v>
      </c>
      <c r="J64" s="7">
        <f t="shared" si="0"/>
        <v>92.019439697266023</v>
      </c>
      <c r="K64" s="7">
        <f t="shared" si="1"/>
        <v>222.84728698730481</v>
      </c>
      <c r="L64" s="8">
        <f t="shared" si="2"/>
        <v>2.4217414029084314</v>
      </c>
      <c r="M64" s="8">
        <f t="shared" si="5"/>
        <v>2.651086517209587</v>
      </c>
      <c r="P64" s="6">
        <f t="shared" si="4"/>
        <v>20.620125255344874</v>
      </c>
      <c r="U64" s="18">
        <v>12.5</v>
      </c>
      <c r="V64" s="20">
        <f t="shared" ref="V64:V83" si="6">L26</f>
        <v>2.1811008912363929</v>
      </c>
    </row>
    <row r="65" spans="1:22" x14ac:dyDescent="0.15">
      <c r="A65" s="6">
        <v>32</v>
      </c>
      <c r="B65" s="6">
        <v>63</v>
      </c>
      <c r="D65">
        <v>677.77447509765602</v>
      </c>
      <c r="E65">
        <v>483.46810913085898</v>
      </c>
      <c r="F65">
        <v>390.67837524414102</v>
      </c>
      <c r="G65">
        <v>390.244384765625</v>
      </c>
      <c r="I65" s="7">
        <f t="shared" si="0"/>
        <v>287.096099853515</v>
      </c>
      <c r="J65" s="7">
        <f t="shared" si="0"/>
        <v>93.223724365233977</v>
      </c>
      <c r="K65" s="7">
        <f t="shared" si="1"/>
        <v>221.83949279785122</v>
      </c>
      <c r="L65" s="8">
        <f t="shared" si="2"/>
        <v>2.3796463218817943</v>
      </c>
      <c r="M65" s="8">
        <f t="shared" si="5"/>
        <v>2.6126318348226505</v>
      </c>
      <c r="P65" s="6">
        <f t="shared" si="4"/>
        <v>18.87049974291574</v>
      </c>
      <c r="U65" s="18">
        <v>13</v>
      </c>
      <c r="V65" s="20">
        <f t="shared" si="6"/>
        <v>2.1866899137654547</v>
      </c>
    </row>
    <row r="66" spans="1:22" x14ac:dyDescent="0.15">
      <c r="A66" s="6">
        <v>32.5</v>
      </c>
      <c r="B66" s="6">
        <v>64</v>
      </c>
      <c r="D66">
        <v>678.36199951171898</v>
      </c>
      <c r="E66">
        <v>483.33923339843801</v>
      </c>
      <c r="F66">
        <v>390.56390380859398</v>
      </c>
      <c r="G66">
        <v>390.181884765625</v>
      </c>
      <c r="I66" s="7">
        <f t="shared" ref="I66:J129" si="7">D66-F66</f>
        <v>287.798095703125</v>
      </c>
      <c r="J66" s="7">
        <f t="shared" si="7"/>
        <v>93.157348632813012</v>
      </c>
      <c r="K66" s="7">
        <f t="shared" ref="K66:K129" si="8">I66-0.7*J66</f>
        <v>222.58795166015591</v>
      </c>
      <c r="L66" s="8">
        <f t="shared" ref="L66:L129" si="9">K66/J66</f>
        <v>2.3893761998047385</v>
      </c>
      <c r="M66" s="8">
        <f t="shared" si="5"/>
        <v>2.6260021113852958</v>
      </c>
      <c r="P66" s="6">
        <f t="shared" si="4"/>
        <v>19.478825583364873</v>
      </c>
      <c r="U66" s="18">
        <v>13.5</v>
      </c>
      <c r="V66" s="20">
        <f t="shared" si="6"/>
        <v>2.1909176121670488</v>
      </c>
    </row>
    <row r="67" spans="1:22" x14ac:dyDescent="0.15">
      <c r="A67" s="6">
        <v>33</v>
      </c>
      <c r="B67" s="6">
        <v>65</v>
      </c>
      <c r="D67">
        <v>675.55969238281295</v>
      </c>
      <c r="E67">
        <v>482.55526733398398</v>
      </c>
      <c r="F67">
        <v>391.079345703125</v>
      </c>
      <c r="G67">
        <v>390.46911621093801</v>
      </c>
      <c r="I67" s="7">
        <f t="shared" si="7"/>
        <v>284.48034667968795</v>
      </c>
      <c r="J67" s="7">
        <f t="shared" si="7"/>
        <v>92.086151123045966</v>
      </c>
      <c r="K67" s="7">
        <f t="shared" si="8"/>
        <v>220.0200408935558</v>
      </c>
      <c r="L67" s="8">
        <f t="shared" si="9"/>
        <v>2.3892847970110505</v>
      </c>
      <c r="M67" s="8">
        <f t="shared" si="5"/>
        <v>2.6295511072313085</v>
      </c>
      <c r="P67" s="6">
        <f t="shared" si="4"/>
        <v>19.640299122873238</v>
      </c>
      <c r="U67" s="18">
        <v>14</v>
      </c>
      <c r="V67" s="20">
        <f t="shared" si="6"/>
        <v>2.2429203003353817</v>
      </c>
    </row>
    <row r="68" spans="1:22" x14ac:dyDescent="0.15">
      <c r="A68" s="6">
        <v>33.5</v>
      </c>
      <c r="B68" s="6">
        <v>66</v>
      </c>
      <c r="D68">
        <v>673.53631591796898</v>
      </c>
      <c r="E68">
        <v>480.98800659179699</v>
      </c>
      <c r="F68">
        <v>390.84832763671898</v>
      </c>
      <c r="G68">
        <v>390.23034667968801</v>
      </c>
      <c r="I68" s="7">
        <f t="shared" si="7"/>
        <v>282.68798828125</v>
      </c>
      <c r="J68" s="7">
        <f t="shared" si="7"/>
        <v>90.757659912108977</v>
      </c>
      <c r="K68" s="7">
        <f t="shared" si="8"/>
        <v>219.15762634277371</v>
      </c>
      <c r="L68" s="8">
        <f t="shared" si="9"/>
        <v>2.4147562481779401</v>
      </c>
      <c r="M68" s="8">
        <f t="shared" si="5"/>
        <v>2.6586629570378992</v>
      </c>
      <c r="P68" s="6">
        <f t="shared" si="4"/>
        <v>20.964840946495723</v>
      </c>
      <c r="U68" s="18">
        <v>14.5</v>
      </c>
      <c r="V68" s="20">
        <f t="shared" si="6"/>
        <v>2.2524831581208122</v>
      </c>
    </row>
    <row r="69" spans="1:22" x14ac:dyDescent="0.15">
      <c r="A69" s="6">
        <v>34</v>
      </c>
      <c r="B69" s="6">
        <v>67</v>
      </c>
      <c r="D69">
        <v>671.24572753906295</v>
      </c>
      <c r="E69">
        <v>482.20593261718801</v>
      </c>
      <c r="F69">
        <v>390.76965332031301</v>
      </c>
      <c r="G69">
        <v>390.34268188476602</v>
      </c>
      <c r="I69" s="7">
        <f t="shared" si="7"/>
        <v>280.47607421874994</v>
      </c>
      <c r="J69" s="7">
        <f t="shared" si="7"/>
        <v>91.863250732421989</v>
      </c>
      <c r="K69" s="7">
        <f t="shared" si="8"/>
        <v>216.17179870605457</v>
      </c>
      <c r="L69" s="8">
        <f t="shared" si="9"/>
        <v>2.3531912596443685</v>
      </c>
      <c r="M69" s="8">
        <f t="shared" si="5"/>
        <v>2.6007383671440283</v>
      </c>
      <c r="P69" s="6">
        <f t="shared" si="4"/>
        <v>18.329366305058048</v>
      </c>
      <c r="U69" s="18">
        <v>15</v>
      </c>
      <c r="V69" s="20">
        <f t="shared" si="6"/>
        <v>2.2825399278962979</v>
      </c>
    </row>
    <row r="70" spans="1:22" x14ac:dyDescent="0.15">
      <c r="A70" s="6">
        <v>34.5</v>
      </c>
      <c r="B70" s="6">
        <v>68</v>
      </c>
      <c r="D70">
        <v>668.27227783203102</v>
      </c>
      <c r="E70">
        <v>481.65573120117199</v>
      </c>
      <c r="F70">
        <v>391.27035522460898</v>
      </c>
      <c r="G70">
        <v>390.62149047851602</v>
      </c>
      <c r="I70" s="7">
        <f t="shared" si="7"/>
        <v>277.00192260742205</v>
      </c>
      <c r="J70" s="7">
        <f t="shared" si="7"/>
        <v>91.034240722655966</v>
      </c>
      <c r="K70" s="7">
        <f t="shared" si="8"/>
        <v>213.27795410156287</v>
      </c>
      <c r="L70" s="8">
        <f t="shared" si="9"/>
        <v>2.3428322399187511</v>
      </c>
      <c r="M70" s="8">
        <f t="shared" si="5"/>
        <v>2.594019746058112</v>
      </c>
      <c r="P70" s="6">
        <f t="shared" ref="P70:P133" si="10">(M70-$O$2)/$O$2*100</f>
        <v>18.023679971675229</v>
      </c>
      <c r="U70" s="18">
        <v>15.5</v>
      </c>
      <c r="V70" s="20">
        <f t="shared" si="6"/>
        <v>2.2284988381792563</v>
      </c>
    </row>
    <row r="71" spans="1:22" x14ac:dyDescent="0.15">
      <c r="A71" s="6">
        <v>35</v>
      </c>
      <c r="B71" s="6">
        <v>69</v>
      </c>
      <c r="D71">
        <v>667.92547607421898</v>
      </c>
      <c r="E71">
        <v>482.45294189453102</v>
      </c>
      <c r="F71">
        <v>391.27597045898398</v>
      </c>
      <c r="G71">
        <v>390.88763427734398</v>
      </c>
      <c r="I71" s="7">
        <f t="shared" si="7"/>
        <v>276.649505615235</v>
      </c>
      <c r="J71" s="7">
        <f t="shared" si="7"/>
        <v>91.565307617187045</v>
      </c>
      <c r="K71" s="7">
        <f t="shared" si="8"/>
        <v>212.55379028320408</v>
      </c>
      <c r="L71" s="8">
        <f t="shared" si="9"/>
        <v>2.3213354032713061</v>
      </c>
      <c r="M71" s="8">
        <f t="shared" si="5"/>
        <v>2.5761633080503676</v>
      </c>
      <c r="P71" s="6">
        <f t="shared" si="10"/>
        <v>17.211241081006559</v>
      </c>
      <c r="U71" s="18">
        <v>16</v>
      </c>
      <c r="V71" s="20">
        <f t="shared" si="6"/>
        <v>2.2359273392666297</v>
      </c>
    </row>
    <row r="72" spans="1:22" x14ac:dyDescent="0.15">
      <c r="A72" s="6">
        <v>35.5</v>
      </c>
      <c r="B72" s="6">
        <v>70</v>
      </c>
      <c r="D72">
        <v>670.10168457031295</v>
      </c>
      <c r="E72">
        <v>482.94250488281301</v>
      </c>
      <c r="F72">
        <v>392.3974609375</v>
      </c>
      <c r="G72">
        <v>391.51895141601602</v>
      </c>
      <c r="I72" s="7">
        <f t="shared" si="7"/>
        <v>277.70422363281295</v>
      </c>
      <c r="J72" s="7">
        <f t="shared" si="7"/>
        <v>91.423553466796989</v>
      </c>
      <c r="K72" s="7">
        <f t="shared" si="8"/>
        <v>213.70773620605507</v>
      </c>
      <c r="L72" s="8">
        <f t="shared" si="9"/>
        <v>2.3375566591126762</v>
      </c>
      <c r="M72" s="8">
        <f t="shared" si="5"/>
        <v>2.5960249625314389</v>
      </c>
      <c r="P72" s="6">
        <f t="shared" si="10"/>
        <v>18.114914060267459</v>
      </c>
      <c r="U72" s="18">
        <v>16.5</v>
      </c>
      <c r="V72" s="20">
        <f t="shared" si="6"/>
        <v>2.2567684583220307</v>
      </c>
    </row>
    <row r="73" spans="1:22" x14ac:dyDescent="0.15">
      <c r="A73" s="6">
        <v>36</v>
      </c>
      <c r="B73" s="6">
        <v>71</v>
      </c>
      <c r="D73">
        <v>669.89953613281295</v>
      </c>
      <c r="E73">
        <v>482.16424560546898</v>
      </c>
      <c r="F73">
        <v>391.8349609375</v>
      </c>
      <c r="G73">
        <v>390.7275390625</v>
      </c>
      <c r="I73" s="7">
        <f t="shared" si="7"/>
        <v>278.06457519531295</v>
      </c>
      <c r="J73" s="7">
        <f t="shared" si="7"/>
        <v>91.436706542968977</v>
      </c>
      <c r="K73" s="7">
        <f t="shared" si="8"/>
        <v>214.05888061523467</v>
      </c>
      <c r="L73" s="8">
        <f t="shared" si="9"/>
        <v>2.3410607042658702</v>
      </c>
      <c r="M73" s="8">
        <f t="shared" si="5"/>
        <v>2.6031694063243336</v>
      </c>
      <c r="P73" s="6">
        <f t="shared" si="10"/>
        <v>18.439974634331932</v>
      </c>
      <c r="U73" s="18">
        <v>17</v>
      </c>
      <c r="V73" s="20">
        <f t="shared" si="6"/>
        <v>2.2101881127502314</v>
      </c>
    </row>
    <row r="74" spans="1:22" x14ac:dyDescent="0.15">
      <c r="A74" s="6">
        <v>36.5</v>
      </c>
      <c r="B74" s="6">
        <v>72</v>
      </c>
      <c r="D74">
        <v>670.38153076171898</v>
      </c>
      <c r="E74">
        <v>483.11624145507801</v>
      </c>
      <c r="F74">
        <v>391.47332763671898</v>
      </c>
      <c r="G74">
        <v>390.61727905273398</v>
      </c>
      <c r="I74" s="7">
        <f t="shared" si="7"/>
        <v>278.908203125</v>
      </c>
      <c r="J74" s="7">
        <f t="shared" si="7"/>
        <v>92.498962402344034</v>
      </c>
      <c r="K74" s="7">
        <f t="shared" si="8"/>
        <v>214.15892944335917</v>
      </c>
      <c r="L74" s="8">
        <f t="shared" si="9"/>
        <v>2.3152576405325398</v>
      </c>
      <c r="M74" s="8">
        <f t="shared" si="5"/>
        <v>2.5810067412307043</v>
      </c>
      <c r="P74" s="6">
        <f t="shared" si="10"/>
        <v>17.431609414173224</v>
      </c>
      <c r="U74" s="18">
        <v>17.5</v>
      </c>
      <c r="V74" s="20">
        <f t="shared" si="6"/>
        <v>2.2648558982265699</v>
      </c>
    </row>
    <row r="75" spans="1:22" x14ac:dyDescent="0.15">
      <c r="A75" s="6">
        <v>37</v>
      </c>
      <c r="B75" s="6">
        <v>73</v>
      </c>
      <c r="D75">
        <v>668.83258056640602</v>
      </c>
      <c r="E75">
        <v>480.018310546875</v>
      </c>
      <c r="F75">
        <v>390.38903808593801</v>
      </c>
      <c r="G75">
        <v>389.80618286132801</v>
      </c>
      <c r="I75" s="7">
        <f t="shared" si="7"/>
        <v>278.44354248046801</v>
      </c>
      <c r="J75" s="7">
        <f t="shared" si="7"/>
        <v>90.212127685546989</v>
      </c>
      <c r="K75" s="7">
        <f t="shared" si="8"/>
        <v>215.29505310058511</v>
      </c>
      <c r="L75" s="8">
        <f t="shared" si="9"/>
        <v>2.3865422379908887</v>
      </c>
      <c r="M75" s="8">
        <f t="shared" si="5"/>
        <v>2.6559317373287539</v>
      </c>
      <c r="P75" s="6">
        <f t="shared" si="10"/>
        <v>20.840574891322341</v>
      </c>
      <c r="U75" s="18">
        <v>18</v>
      </c>
      <c r="V75" s="20">
        <f t="shared" si="6"/>
        <v>2.20957125655266</v>
      </c>
    </row>
    <row r="76" spans="1:22" x14ac:dyDescent="0.15">
      <c r="A76" s="6">
        <v>37.5</v>
      </c>
      <c r="B76" s="6">
        <v>74</v>
      </c>
      <c r="D76">
        <v>667.67022705078102</v>
      </c>
      <c r="E76">
        <v>481.21035766601602</v>
      </c>
      <c r="F76">
        <v>391.0224609375</v>
      </c>
      <c r="G76">
        <v>390.08074951171898</v>
      </c>
      <c r="I76" s="7">
        <f t="shared" si="7"/>
        <v>276.64776611328102</v>
      </c>
      <c r="J76" s="7">
        <f t="shared" si="7"/>
        <v>91.129608154297046</v>
      </c>
      <c r="K76" s="7">
        <f t="shared" si="8"/>
        <v>212.8570404052731</v>
      </c>
      <c r="L76" s="8">
        <f t="shared" si="9"/>
        <v>2.3357616115815176</v>
      </c>
      <c r="M76" s="8">
        <f t="shared" si="5"/>
        <v>2.6087915095590839</v>
      </c>
      <c r="P76" s="6">
        <f t="shared" si="10"/>
        <v>18.695771188677448</v>
      </c>
      <c r="U76" s="18">
        <v>18.5</v>
      </c>
      <c r="V76" s="20">
        <f t="shared" si="6"/>
        <v>2.1379353176712481</v>
      </c>
    </row>
    <row r="77" spans="1:22" x14ac:dyDescent="0.15">
      <c r="A77" s="6">
        <v>38</v>
      </c>
      <c r="B77" s="6">
        <v>75</v>
      </c>
      <c r="D77">
        <v>670.33477783203102</v>
      </c>
      <c r="E77">
        <v>482.816162109375</v>
      </c>
      <c r="F77">
        <v>391.12149047851602</v>
      </c>
      <c r="G77">
        <v>390.51614379882801</v>
      </c>
      <c r="I77" s="7">
        <f t="shared" si="7"/>
        <v>279.213287353515</v>
      </c>
      <c r="J77" s="7">
        <f t="shared" si="7"/>
        <v>92.300018310546989</v>
      </c>
      <c r="K77" s="7">
        <f t="shared" si="8"/>
        <v>214.60327453613212</v>
      </c>
      <c r="L77" s="8">
        <f t="shared" si="9"/>
        <v>2.3250621014406638</v>
      </c>
      <c r="M77" s="8">
        <f t="shared" si="5"/>
        <v>2.6017323980579308</v>
      </c>
      <c r="P77" s="6">
        <f t="shared" si="10"/>
        <v>18.374593095117241</v>
      </c>
      <c r="U77" s="18">
        <v>19</v>
      </c>
      <c r="V77" s="20">
        <f t="shared" si="6"/>
        <v>2.0682654541968279</v>
      </c>
    </row>
    <row r="78" spans="1:22" x14ac:dyDescent="0.15">
      <c r="A78" s="6">
        <v>38.5</v>
      </c>
      <c r="B78" s="6">
        <v>76</v>
      </c>
      <c r="D78">
        <v>670.73468017578102</v>
      </c>
      <c r="E78">
        <v>483.65319824218801</v>
      </c>
      <c r="F78">
        <v>391.48526000976602</v>
      </c>
      <c r="G78">
        <v>391.12149047851602</v>
      </c>
      <c r="I78" s="7">
        <f t="shared" si="7"/>
        <v>279.249420166015</v>
      </c>
      <c r="J78" s="7">
        <f t="shared" si="7"/>
        <v>92.531707763671989</v>
      </c>
      <c r="K78" s="7">
        <f t="shared" si="8"/>
        <v>214.47722473144461</v>
      </c>
      <c r="L78" s="8">
        <f t="shared" si="9"/>
        <v>2.3178781621455009</v>
      </c>
      <c r="M78" s="8">
        <f t="shared" si="5"/>
        <v>2.5981888574024685</v>
      </c>
      <c r="P78" s="6">
        <f t="shared" si="10"/>
        <v>18.21336775790752</v>
      </c>
      <c r="U78" s="18">
        <v>19.5</v>
      </c>
      <c r="V78" s="20">
        <f t="shared" si="6"/>
        <v>2.0411488760274721</v>
      </c>
    </row>
    <row r="79" spans="1:22" x14ac:dyDescent="0.15">
      <c r="A79" s="6">
        <v>39</v>
      </c>
      <c r="B79" s="6">
        <v>77</v>
      </c>
      <c r="D79">
        <v>667.76629638671898</v>
      </c>
      <c r="E79">
        <v>482.53317260742199</v>
      </c>
      <c r="F79">
        <v>391.11657714843801</v>
      </c>
      <c r="G79">
        <v>390.57232666015602</v>
      </c>
      <c r="I79" s="7">
        <f t="shared" si="7"/>
        <v>276.64971923828097</v>
      </c>
      <c r="J79" s="7">
        <f t="shared" si="7"/>
        <v>91.960845947265966</v>
      </c>
      <c r="K79" s="7">
        <f t="shared" si="8"/>
        <v>212.27712707519481</v>
      </c>
      <c r="L79" s="8">
        <f t="shared" si="9"/>
        <v>2.3083424786775342</v>
      </c>
      <c r="M79" s="8">
        <f t="shared" si="5"/>
        <v>2.5922935725742029</v>
      </c>
      <c r="P79" s="6">
        <f t="shared" si="10"/>
        <v>17.945141885313294</v>
      </c>
      <c r="U79" s="18">
        <v>20</v>
      </c>
      <c r="V79" s="20">
        <f t="shared" si="6"/>
        <v>2.0129573621785277</v>
      </c>
    </row>
    <row r="80" spans="1:22" x14ac:dyDescent="0.15">
      <c r="A80" s="6">
        <v>39.5</v>
      </c>
      <c r="B80" s="6">
        <v>78</v>
      </c>
      <c r="D80">
        <v>668.23181152343795</v>
      </c>
      <c r="E80">
        <v>481.89324951171898</v>
      </c>
      <c r="F80">
        <v>390.56600952148398</v>
      </c>
      <c r="G80">
        <v>390.22402954101602</v>
      </c>
      <c r="I80" s="7">
        <f t="shared" si="7"/>
        <v>277.66580200195398</v>
      </c>
      <c r="J80" s="7">
        <f t="shared" si="7"/>
        <v>91.669219970702954</v>
      </c>
      <c r="K80" s="7">
        <f t="shared" si="8"/>
        <v>213.49734802246189</v>
      </c>
      <c r="L80" s="8">
        <f t="shared" si="9"/>
        <v>2.3289971060154611</v>
      </c>
      <c r="M80" s="8">
        <f t="shared" si="5"/>
        <v>2.6165885985518305</v>
      </c>
      <c r="P80" s="6">
        <f t="shared" si="10"/>
        <v>19.050526057983664</v>
      </c>
      <c r="U80" s="18">
        <v>20.5</v>
      </c>
      <c r="V80" s="20">
        <f t="shared" si="6"/>
        <v>2.0180630224569285</v>
      </c>
    </row>
    <row r="81" spans="1:22" x14ac:dyDescent="0.15">
      <c r="A81" s="6">
        <v>40</v>
      </c>
      <c r="B81" s="6">
        <v>79</v>
      </c>
      <c r="D81">
        <v>666.09222412109398</v>
      </c>
      <c r="E81">
        <v>481.83953857421898</v>
      </c>
      <c r="F81">
        <v>390.431884765625</v>
      </c>
      <c r="G81">
        <v>388.95083618164102</v>
      </c>
      <c r="I81" s="7">
        <f t="shared" si="7"/>
        <v>275.66033935546898</v>
      </c>
      <c r="J81" s="7">
        <f t="shared" si="7"/>
        <v>92.888702392577954</v>
      </c>
      <c r="K81" s="7">
        <f t="shared" si="8"/>
        <v>210.63824768066439</v>
      </c>
      <c r="L81" s="8">
        <f t="shared" si="9"/>
        <v>2.2676411905340053</v>
      </c>
      <c r="M81" s="8">
        <f t="shared" si="5"/>
        <v>2.5588730817100758</v>
      </c>
      <c r="P81" s="6">
        <f t="shared" si="10"/>
        <v>16.424563900416306</v>
      </c>
      <c r="U81" s="18">
        <v>21</v>
      </c>
      <c r="V81" s="20">
        <f t="shared" si="6"/>
        <v>2.0031194072589305</v>
      </c>
    </row>
    <row r="82" spans="1:22" x14ac:dyDescent="0.15">
      <c r="A82" s="6">
        <v>40.5</v>
      </c>
      <c r="B82" s="6">
        <v>80</v>
      </c>
      <c r="D82">
        <v>664.00061035156295</v>
      </c>
      <c r="E82">
        <v>481.95324707031301</v>
      </c>
      <c r="F82">
        <v>390.266845703125</v>
      </c>
      <c r="G82">
        <v>389.63272094726602</v>
      </c>
      <c r="I82" s="7">
        <f t="shared" si="7"/>
        <v>273.73376464843795</v>
      </c>
      <c r="J82" s="7">
        <f t="shared" si="7"/>
        <v>92.320526123046989</v>
      </c>
      <c r="K82" s="7">
        <f t="shared" si="8"/>
        <v>209.10939636230506</v>
      </c>
      <c r="L82" s="8">
        <f t="shared" si="9"/>
        <v>2.2650368790533006</v>
      </c>
      <c r="M82" s="8">
        <f t="shared" si="5"/>
        <v>2.5599091688690718</v>
      </c>
      <c r="P82" s="6">
        <f t="shared" si="10"/>
        <v>16.471704181234113</v>
      </c>
      <c r="U82" s="18">
        <v>21.5</v>
      </c>
      <c r="V82" s="20">
        <f t="shared" si="6"/>
        <v>2.0279864125850913</v>
      </c>
    </row>
    <row r="83" spans="1:22" x14ac:dyDescent="0.15">
      <c r="A83" s="6">
        <v>41</v>
      </c>
      <c r="B83" s="6">
        <v>81</v>
      </c>
      <c r="D83">
        <v>665.33288574218795</v>
      </c>
      <c r="E83">
        <v>482.34555053710898</v>
      </c>
      <c r="F83">
        <v>391.0400390625</v>
      </c>
      <c r="G83">
        <v>390.32583618164102</v>
      </c>
      <c r="I83" s="7">
        <f t="shared" si="7"/>
        <v>274.29284667968795</v>
      </c>
      <c r="J83" s="7">
        <f t="shared" si="7"/>
        <v>92.019714355467954</v>
      </c>
      <c r="K83" s="7">
        <f t="shared" si="8"/>
        <v>209.87904663086039</v>
      </c>
      <c r="L83" s="8">
        <f t="shared" si="9"/>
        <v>2.280805239408886</v>
      </c>
      <c r="M83" s="8">
        <f t="shared" si="5"/>
        <v>2.5793179278643583</v>
      </c>
      <c r="P83" s="6">
        <f t="shared" si="10"/>
        <v>17.354771152404251</v>
      </c>
      <c r="U83" s="18">
        <v>22</v>
      </c>
      <c r="V83" s="20">
        <f t="shared" si="6"/>
        <v>2.094081012215113</v>
      </c>
    </row>
    <row r="84" spans="1:22" x14ac:dyDescent="0.15">
      <c r="A84" s="6">
        <v>41.5</v>
      </c>
      <c r="B84" s="6">
        <v>82</v>
      </c>
      <c r="D84">
        <v>663.98547363281295</v>
      </c>
      <c r="E84">
        <v>482.05685424804699</v>
      </c>
      <c r="F84">
        <v>391.78933715820301</v>
      </c>
      <c r="G84">
        <v>390.87921142578102</v>
      </c>
      <c r="I84" s="7">
        <f t="shared" si="7"/>
        <v>272.19613647460994</v>
      </c>
      <c r="J84" s="7">
        <f t="shared" si="7"/>
        <v>91.177642822265966</v>
      </c>
      <c r="K84" s="7">
        <f t="shared" si="8"/>
        <v>208.37178649902376</v>
      </c>
      <c r="L84" s="8">
        <f t="shared" si="9"/>
        <v>2.2853385989063812</v>
      </c>
      <c r="M84" s="8">
        <f t="shared" si="5"/>
        <v>2.5874916860015542</v>
      </c>
      <c r="P84" s="6">
        <f t="shared" si="10"/>
        <v>17.726663855232069</v>
      </c>
      <c r="U84" s="18">
        <v>65</v>
      </c>
      <c r="V84" s="20">
        <f t="shared" ref="V84:V104" si="11">L131</f>
        <v>1.7122769825926325</v>
      </c>
    </row>
    <row r="85" spans="1:22" x14ac:dyDescent="0.15">
      <c r="A85" s="6">
        <v>42</v>
      </c>
      <c r="B85" s="6">
        <v>83</v>
      </c>
      <c r="D85">
        <v>667.81488037109398</v>
      </c>
      <c r="E85">
        <v>483.73342895507801</v>
      </c>
      <c r="F85">
        <v>391.87710571289102</v>
      </c>
      <c r="G85">
        <v>391.36587524414102</v>
      </c>
      <c r="I85" s="7">
        <f t="shared" si="7"/>
        <v>275.93777465820295</v>
      </c>
      <c r="J85" s="7">
        <f t="shared" si="7"/>
        <v>92.367553710936988</v>
      </c>
      <c r="K85" s="7">
        <f t="shared" si="8"/>
        <v>211.28048706054705</v>
      </c>
      <c r="L85" s="8">
        <f t="shared" si="9"/>
        <v>2.2873885750157084</v>
      </c>
      <c r="M85" s="8">
        <f t="shared" si="5"/>
        <v>2.5931820607505824</v>
      </c>
      <c r="P85" s="6">
        <f t="shared" si="10"/>
        <v>17.985566652452011</v>
      </c>
      <c r="U85" s="18">
        <v>65.5</v>
      </c>
      <c r="V85" s="20">
        <f t="shared" si="11"/>
        <v>1.6925663422172679</v>
      </c>
    </row>
    <row r="86" spans="1:22" x14ac:dyDescent="0.15">
      <c r="A86" s="6">
        <v>42.5</v>
      </c>
      <c r="B86" s="6">
        <v>84</v>
      </c>
      <c r="D86">
        <v>666.874267578125</v>
      </c>
      <c r="E86">
        <v>485.27859497070301</v>
      </c>
      <c r="F86">
        <v>392.37359619140602</v>
      </c>
      <c r="G86">
        <v>391.55056762695301</v>
      </c>
      <c r="I86" s="7">
        <f t="shared" si="7"/>
        <v>274.50067138671898</v>
      </c>
      <c r="J86" s="7">
        <f t="shared" si="7"/>
        <v>93.72802734375</v>
      </c>
      <c r="K86" s="7">
        <f t="shared" si="8"/>
        <v>208.89105224609398</v>
      </c>
      <c r="L86" s="8">
        <f t="shared" si="9"/>
        <v>2.2286935740147453</v>
      </c>
      <c r="M86" s="8">
        <f t="shared" si="5"/>
        <v>2.5381274583893201</v>
      </c>
      <c r="P86" s="6">
        <f t="shared" si="10"/>
        <v>15.48067177648683</v>
      </c>
      <c r="U86" s="18">
        <v>66</v>
      </c>
      <c r="V86" s="20">
        <f t="shared" si="11"/>
        <v>1.6961940087872915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664.41375732421898</v>
      </c>
      <c r="E87">
        <v>484.73593139648398</v>
      </c>
      <c r="F87">
        <v>391.93328857421898</v>
      </c>
      <c r="G87">
        <v>391.26965332031301</v>
      </c>
      <c r="I87" s="7">
        <f t="shared" si="7"/>
        <v>272.48046875</v>
      </c>
      <c r="J87" s="7">
        <f t="shared" si="7"/>
        <v>93.466278076170966</v>
      </c>
      <c r="K87" s="7">
        <f t="shared" si="8"/>
        <v>207.05407409668032</v>
      </c>
      <c r="L87" s="8">
        <f t="shared" si="9"/>
        <v>2.2152810442279538</v>
      </c>
      <c r="M87" s="8">
        <f t="shared" si="5"/>
        <v>2.5283553272422297</v>
      </c>
      <c r="P87" s="6">
        <f t="shared" si="10"/>
        <v>15.036055701031712</v>
      </c>
      <c r="U87" s="18">
        <v>66.5</v>
      </c>
      <c r="V87" s="20">
        <f t="shared" si="11"/>
        <v>1.6743173209854307</v>
      </c>
    </row>
    <row r="88" spans="1:22" x14ac:dyDescent="0.15">
      <c r="A88" s="6">
        <v>43.5</v>
      </c>
      <c r="B88" s="6">
        <v>86</v>
      </c>
      <c r="D88">
        <v>658.72961425781295</v>
      </c>
      <c r="E88">
        <v>483.25646972656301</v>
      </c>
      <c r="F88">
        <v>392.1650390625</v>
      </c>
      <c r="G88">
        <v>391.14465332031301</v>
      </c>
      <c r="I88" s="7">
        <f t="shared" si="7"/>
        <v>266.56457519531295</v>
      </c>
      <c r="J88" s="7">
        <f t="shared" si="7"/>
        <v>92.11181640625</v>
      </c>
      <c r="K88" s="7">
        <f t="shared" si="8"/>
        <v>202.08630371093795</v>
      </c>
      <c r="L88" s="8">
        <f t="shared" si="9"/>
        <v>2.193923772164653</v>
      </c>
      <c r="M88" s="8">
        <f t="shared" ref="M88:M151" si="12">L88+ABS($N$2)*A88</f>
        <v>2.5106384538186295</v>
      </c>
      <c r="P88" s="6">
        <f t="shared" si="10"/>
        <v>14.229966771977423</v>
      </c>
      <c r="U88" s="18">
        <v>67</v>
      </c>
      <c r="V88" s="20">
        <f t="shared" si="11"/>
        <v>1.6191912468630285</v>
      </c>
    </row>
    <row r="89" spans="1:22" x14ac:dyDescent="0.15">
      <c r="A89" s="6">
        <v>44</v>
      </c>
      <c r="B89" s="6">
        <v>87</v>
      </c>
      <c r="D89">
        <v>660.89953613281295</v>
      </c>
      <c r="E89">
        <v>483.59445190429699</v>
      </c>
      <c r="F89">
        <v>392.50280761718801</v>
      </c>
      <c r="G89">
        <v>391.159423828125</v>
      </c>
      <c r="I89" s="7">
        <f t="shared" si="7"/>
        <v>268.39672851562494</v>
      </c>
      <c r="J89" s="7">
        <f t="shared" si="7"/>
        <v>92.435028076171989</v>
      </c>
      <c r="K89" s="7">
        <f t="shared" si="8"/>
        <v>203.69220886230454</v>
      </c>
      <c r="L89" s="8">
        <f t="shared" si="9"/>
        <v>2.2036257585647077</v>
      </c>
      <c r="M89" s="8">
        <f t="shared" si="12"/>
        <v>2.5239808388583853</v>
      </c>
      <c r="P89" s="6">
        <f t="shared" si="10"/>
        <v>14.837023593493125</v>
      </c>
      <c r="U89" s="18">
        <v>67.5</v>
      </c>
      <c r="V89" s="20">
        <f t="shared" si="11"/>
        <v>1.6470058186772676</v>
      </c>
    </row>
    <row r="90" spans="1:22" x14ac:dyDescent="0.15">
      <c r="A90" s="6">
        <v>44.5</v>
      </c>
      <c r="B90" s="6">
        <v>88</v>
      </c>
      <c r="D90">
        <v>661.95892333984398</v>
      </c>
      <c r="E90">
        <v>484.29626464843801</v>
      </c>
      <c r="F90">
        <v>391.86657714843801</v>
      </c>
      <c r="G90">
        <v>391.26965332031301</v>
      </c>
      <c r="I90" s="7">
        <f t="shared" si="7"/>
        <v>270.09234619140597</v>
      </c>
      <c r="J90" s="7">
        <f t="shared" si="7"/>
        <v>93.026611328125</v>
      </c>
      <c r="K90" s="7">
        <f t="shared" si="8"/>
        <v>204.97371826171849</v>
      </c>
      <c r="L90" s="8">
        <f t="shared" si="9"/>
        <v>2.2033879911924537</v>
      </c>
      <c r="M90" s="8">
        <f t="shared" si="12"/>
        <v>2.527383470125832</v>
      </c>
      <c r="P90" s="6">
        <f t="shared" si="10"/>
        <v>14.99183778269928</v>
      </c>
      <c r="U90" s="18">
        <v>68</v>
      </c>
      <c r="V90" s="20">
        <f t="shared" si="11"/>
        <v>1.6390992969184068</v>
      </c>
    </row>
    <row r="91" spans="1:22" x14ac:dyDescent="0.15">
      <c r="A91" s="6">
        <v>45</v>
      </c>
      <c r="B91" s="6">
        <v>89</v>
      </c>
      <c r="D91">
        <v>659.53314208984398</v>
      </c>
      <c r="E91">
        <v>482.52243041992199</v>
      </c>
      <c r="F91">
        <v>391.20645141601602</v>
      </c>
      <c r="G91">
        <v>390.78723144531301</v>
      </c>
      <c r="I91" s="7">
        <f t="shared" si="7"/>
        <v>268.32669067382795</v>
      </c>
      <c r="J91" s="7">
        <f t="shared" si="7"/>
        <v>91.735198974608977</v>
      </c>
      <c r="K91" s="7">
        <f t="shared" si="8"/>
        <v>204.11205139160165</v>
      </c>
      <c r="L91" s="8">
        <f t="shared" si="9"/>
        <v>2.2250134481977524</v>
      </c>
      <c r="M91" s="8">
        <f t="shared" si="12"/>
        <v>2.5526493257708318</v>
      </c>
      <c r="P91" s="6">
        <f t="shared" si="10"/>
        <v>16.141393126442296</v>
      </c>
      <c r="U91" s="18">
        <v>68.5</v>
      </c>
      <c r="V91" s="20">
        <f t="shared" si="11"/>
        <v>1.662942779291551</v>
      </c>
    </row>
    <row r="92" spans="1:22" x14ac:dyDescent="0.15">
      <c r="A92" s="6">
        <v>45.5</v>
      </c>
      <c r="B92" s="6">
        <v>90</v>
      </c>
      <c r="D92">
        <v>656.25329589843795</v>
      </c>
      <c r="E92">
        <v>482.64245605468801</v>
      </c>
      <c r="F92">
        <v>391.39535522460898</v>
      </c>
      <c r="G92">
        <v>390.42977905273398</v>
      </c>
      <c r="I92" s="7">
        <f t="shared" si="7"/>
        <v>264.85794067382898</v>
      </c>
      <c r="J92" s="7">
        <f t="shared" si="7"/>
        <v>92.212677001954034</v>
      </c>
      <c r="K92" s="7">
        <f t="shared" si="8"/>
        <v>200.30906677246116</v>
      </c>
      <c r="L92" s="8">
        <f t="shared" si="9"/>
        <v>2.1722508583957119</v>
      </c>
      <c r="M92" s="8">
        <f t="shared" si="12"/>
        <v>2.503527134608492</v>
      </c>
      <c r="P92" s="6">
        <f t="shared" si="10"/>
        <v>13.906413312560195</v>
      </c>
      <c r="U92" s="18">
        <v>69</v>
      </c>
      <c r="V92" s="20">
        <f t="shared" si="11"/>
        <v>1.7072054199825875</v>
      </c>
    </row>
    <row r="93" spans="1:22" x14ac:dyDescent="0.15">
      <c r="A93" s="6">
        <v>46</v>
      </c>
      <c r="B93" s="6">
        <v>91</v>
      </c>
      <c r="D93">
        <v>656.84143066406295</v>
      </c>
      <c r="E93">
        <v>483.58874511718801</v>
      </c>
      <c r="F93">
        <v>390.73385620117199</v>
      </c>
      <c r="G93">
        <v>390.04144287109398</v>
      </c>
      <c r="I93" s="7">
        <f t="shared" si="7"/>
        <v>266.10757446289097</v>
      </c>
      <c r="J93" s="7">
        <f t="shared" si="7"/>
        <v>93.547302246094034</v>
      </c>
      <c r="K93" s="7">
        <f t="shared" si="8"/>
        <v>200.62446289062513</v>
      </c>
      <c r="L93" s="8">
        <f t="shared" si="9"/>
        <v>2.1446311980525552</v>
      </c>
      <c r="M93" s="8">
        <f t="shared" si="12"/>
        <v>2.4795478729050364</v>
      </c>
      <c r="P93" s="6">
        <f t="shared" si="10"/>
        <v>12.815395900859167</v>
      </c>
      <c r="U93" s="18">
        <v>69.5</v>
      </c>
      <c r="V93" s="20">
        <f t="shared" si="11"/>
        <v>1.7165921252158967</v>
      </c>
    </row>
    <row r="94" spans="1:22" x14ac:dyDescent="0.15">
      <c r="A94" s="6">
        <v>46.5</v>
      </c>
      <c r="B94" s="6">
        <v>92</v>
      </c>
      <c r="D94">
        <v>656.68096923828102</v>
      </c>
      <c r="E94">
        <v>482.69552612304699</v>
      </c>
      <c r="F94">
        <v>390.59832763671898</v>
      </c>
      <c r="G94">
        <v>389.87149047851602</v>
      </c>
      <c r="I94" s="7">
        <f t="shared" si="7"/>
        <v>266.08264160156205</v>
      </c>
      <c r="J94" s="7">
        <f t="shared" si="7"/>
        <v>92.824035644530966</v>
      </c>
      <c r="K94" s="7">
        <f t="shared" si="8"/>
        <v>201.10581665039035</v>
      </c>
      <c r="L94" s="8">
        <f t="shared" si="9"/>
        <v>2.1665274005164328</v>
      </c>
      <c r="M94" s="8">
        <f t="shared" si="12"/>
        <v>2.5050844740086147</v>
      </c>
      <c r="P94" s="6">
        <f t="shared" si="10"/>
        <v>13.977269722672983</v>
      </c>
      <c r="U94" s="18">
        <v>70</v>
      </c>
      <c r="V94" s="20">
        <f t="shared" si="11"/>
        <v>1.771201337318643</v>
      </c>
    </row>
    <row r="95" spans="1:22" x14ac:dyDescent="0.15">
      <c r="A95" s="6">
        <v>47</v>
      </c>
      <c r="B95" s="6">
        <v>93</v>
      </c>
      <c r="D95">
        <v>656.78271484375</v>
      </c>
      <c r="E95">
        <v>482.51864624023398</v>
      </c>
      <c r="F95">
        <v>391.40026855468801</v>
      </c>
      <c r="G95">
        <v>390.19732666015602</v>
      </c>
      <c r="I95" s="7">
        <f t="shared" si="7"/>
        <v>265.38244628906199</v>
      </c>
      <c r="J95" s="7">
        <f t="shared" si="7"/>
        <v>92.321319580077954</v>
      </c>
      <c r="K95" s="7">
        <f t="shared" si="8"/>
        <v>200.75752258300741</v>
      </c>
      <c r="L95" s="8">
        <f t="shared" si="9"/>
        <v>2.1745521348281178</v>
      </c>
      <c r="M95" s="8">
        <f t="shared" si="12"/>
        <v>2.5167496069600004</v>
      </c>
      <c r="P95" s="6">
        <f t="shared" si="10"/>
        <v>14.508014301766311</v>
      </c>
      <c r="U95" s="18">
        <v>70.5</v>
      </c>
      <c r="V95" s="20">
        <f t="shared" si="11"/>
        <v>1.7772003290875531</v>
      </c>
    </row>
    <row r="96" spans="1:22" x14ac:dyDescent="0.15">
      <c r="A96" s="6">
        <v>47.5</v>
      </c>
      <c r="B96" s="6">
        <v>94</v>
      </c>
      <c r="D96">
        <v>659.25646972656295</v>
      </c>
      <c r="E96">
        <v>484.04232788085898</v>
      </c>
      <c r="F96">
        <v>390.52526855468801</v>
      </c>
      <c r="G96">
        <v>389.50140380859398</v>
      </c>
      <c r="I96" s="7">
        <f t="shared" si="7"/>
        <v>268.73120117187494</v>
      </c>
      <c r="J96" s="7">
        <f t="shared" si="7"/>
        <v>94.540924072265</v>
      </c>
      <c r="K96" s="7">
        <f t="shared" si="8"/>
        <v>202.55255432128945</v>
      </c>
      <c r="L96" s="8">
        <f t="shared" si="9"/>
        <v>2.1424854507077034</v>
      </c>
      <c r="M96" s="8">
        <f t="shared" si="12"/>
        <v>2.488323321479287</v>
      </c>
      <c r="P96" s="6">
        <f t="shared" si="10"/>
        <v>13.21466454008565</v>
      </c>
      <c r="U96" s="18">
        <v>71</v>
      </c>
      <c r="V96" s="20">
        <f t="shared" si="11"/>
        <v>1.8117164310135296</v>
      </c>
    </row>
    <row r="97" spans="1:22" x14ac:dyDescent="0.15">
      <c r="A97" s="6">
        <v>48</v>
      </c>
      <c r="B97" s="6">
        <v>95</v>
      </c>
      <c r="D97">
        <v>652.837646484375</v>
      </c>
      <c r="E97">
        <v>481.90588378906301</v>
      </c>
      <c r="F97">
        <v>390.51754760742199</v>
      </c>
      <c r="G97">
        <v>389.3974609375</v>
      </c>
      <c r="I97" s="7">
        <f t="shared" si="7"/>
        <v>262.32009887695301</v>
      </c>
      <c r="J97" s="7">
        <f t="shared" si="7"/>
        <v>92.508422851563012</v>
      </c>
      <c r="K97" s="7">
        <f t="shared" si="8"/>
        <v>197.56420288085889</v>
      </c>
      <c r="L97" s="8">
        <f t="shared" si="9"/>
        <v>2.1356347540144109</v>
      </c>
      <c r="M97" s="8">
        <f t="shared" si="12"/>
        <v>2.4851130234256953</v>
      </c>
      <c r="P97" s="6">
        <f t="shared" si="10"/>
        <v>13.068601199331759</v>
      </c>
      <c r="U97" s="18">
        <v>71.5</v>
      </c>
      <c r="V97" s="20">
        <f t="shared" si="11"/>
        <v>1.8239487042605913</v>
      </c>
    </row>
    <row r="98" spans="1:22" x14ac:dyDescent="0.15">
      <c r="A98" s="6">
        <v>48.5</v>
      </c>
      <c r="B98" s="6">
        <v>96</v>
      </c>
      <c r="D98">
        <v>654.68035888671898</v>
      </c>
      <c r="E98">
        <v>482.75616455078102</v>
      </c>
      <c r="F98">
        <v>391.37780761718801</v>
      </c>
      <c r="G98">
        <v>390.48666381835898</v>
      </c>
      <c r="I98" s="7">
        <f t="shared" si="7"/>
        <v>263.30255126953097</v>
      </c>
      <c r="J98" s="7">
        <f t="shared" si="7"/>
        <v>92.269500732422046</v>
      </c>
      <c r="K98" s="7">
        <f t="shared" si="8"/>
        <v>198.71390075683553</v>
      </c>
      <c r="L98" s="8">
        <f t="shared" si="9"/>
        <v>2.153624970109008</v>
      </c>
      <c r="M98" s="8">
        <f t="shared" si="12"/>
        <v>2.5067436381599935</v>
      </c>
      <c r="P98" s="6">
        <f t="shared" si="10"/>
        <v>14.05275899337741</v>
      </c>
      <c r="U98" s="18">
        <v>72</v>
      </c>
      <c r="V98" s="20">
        <f t="shared" si="11"/>
        <v>1.8179351109543396</v>
      </c>
    </row>
    <row r="99" spans="1:22" x14ac:dyDescent="0.15">
      <c r="A99" s="6">
        <v>49</v>
      </c>
      <c r="B99" s="6">
        <v>97</v>
      </c>
      <c r="D99">
        <v>654.17053222656295</v>
      </c>
      <c r="E99">
        <v>483.21920776367199</v>
      </c>
      <c r="F99">
        <v>390.96347045898398</v>
      </c>
      <c r="G99">
        <v>390.45364379882801</v>
      </c>
      <c r="I99" s="7">
        <f t="shared" si="7"/>
        <v>263.20706176757898</v>
      </c>
      <c r="J99" s="7">
        <f t="shared" si="7"/>
        <v>92.765563964843977</v>
      </c>
      <c r="K99" s="7">
        <f t="shared" si="8"/>
        <v>198.2711669921882</v>
      </c>
      <c r="L99" s="8">
        <f t="shared" si="9"/>
        <v>2.1373358660044199</v>
      </c>
      <c r="M99" s="8">
        <f t="shared" si="12"/>
        <v>2.4940949326951061</v>
      </c>
      <c r="P99" s="6">
        <f t="shared" si="10"/>
        <v>13.477263464435355</v>
      </c>
      <c r="U99" s="18">
        <v>72.5</v>
      </c>
      <c r="V99" s="20">
        <f t="shared" si="11"/>
        <v>1.8681368405831598</v>
      </c>
    </row>
    <row r="100" spans="1:22" x14ac:dyDescent="0.15">
      <c r="A100" s="6">
        <v>49.5</v>
      </c>
      <c r="B100" s="6">
        <v>98</v>
      </c>
      <c r="D100">
        <v>654.81427001953102</v>
      </c>
      <c r="E100">
        <v>483.85281372070301</v>
      </c>
      <c r="F100">
        <v>391.846923828125</v>
      </c>
      <c r="G100">
        <v>390.91433715820301</v>
      </c>
      <c r="I100" s="7">
        <f t="shared" si="7"/>
        <v>262.96734619140602</v>
      </c>
      <c r="J100" s="7">
        <f t="shared" si="7"/>
        <v>92.9384765625</v>
      </c>
      <c r="K100" s="7">
        <f t="shared" si="8"/>
        <v>197.91041259765603</v>
      </c>
      <c r="L100" s="8">
        <f t="shared" si="9"/>
        <v>2.1294776923157728</v>
      </c>
      <c r="M100" s="8">
        <f t="shared" si="12"/>
        <v>2.48987715764616</v>
      </c>
      <c r="P100" s="6">
        <f t="shared" si="10"/>
        <v>13.285361558782638</v>
      </c>
      <c r="U100" s="18">
        <v>73</v>
      </c>
      <c r="V100" s="20">
        <f t="shared" si="11"/>
        <v>1.8501812220064258</v>
      </c>
    </row>
    <row r="101" spans="1:22" x14ac:dyDescent="0.15">
      <c r="A101" s="6">
        <v>50</v>
      </c>
      <c r="B101" s="6">
        <v>99</v>
      </c>
      <c r="D101">
        <v>656.99176025390602</v>
      </c>
      <c r="E101">
        <v>483.52685546875</v>
      </c>
      <c r="F101">
        <v>392.45645141601602</v>
      </c>
      <c r="G101">
        <v>391.14254760742199</v>
      </c>
      <c r="I101" s="7">
        <f t="shared" si="7"/>
        <v>264.53530883789</v>
      </c>
      <c r="J101" s="7">
        <f t="shared" si="7"/>
        <v>92.384307861328011</v>
      </c>
      <c r="K101" s="7">
        <f t="shared" si="8"/>
        <v>199.8662933349604</v>
      </c>
      <c r="L101" s="8">
        <f t="shared" si="9"/>
        <v>2.1634225331315631</v>
      </c>
      <c r="M101" s="8">
        <f t="shared" si="12"/>
        <v>2.527462397101651</v>
      </c>
      <c r="P101" s="6">
        <f t="shared" si="10"/>
        <v>14.995428831745592</v>
      </c>
      <c r="U101" s="18">
        <v>73.5</v>
      </c>
      <c r="V101" s="20">
        <f t="shared" si="11"/>
        <v>1.8692507119636261</v>
      </c>
    </row>
    <row r="102" spans="1:22" x14ac:dyDescent="0.15">
      <c r="A102" s="6">
        <v>50.5</v>
      </c>
      <c r="B102" s="6">
        <v>100</v>
      </c>
      <c r="D102">
        <v>653.843994140625</v>
      </c>
      <c r="E102">
        <v>480.91912841796898</v>
      </c>
      <c r="F102">
        <v>390.58566284179699</v>
      </c>
      <c r="G102">
        <v>389.21487426757801</v>
      </c>
      <c r="I102" s="7">
        <f t="shared" si="7"/>
        <v>263.25833129882801</v>
      </c>
      <c r="J102" s="7">
        <f t="shared" si="7"/>
        <v>91.704254150390966</v>
      </c>
      <c r="K102" s="7">
        <f t="shared" si="8"/>
        <v>199.06535339355435</v>
      </c>
      <c r="L102" s="8">
        <f t="shared" si="9"/>
        <v>2.1707319386415365</v>
      </c>
      <c r="M102" s="8">
        <f t="shared" si="12"/>
        <v>2.5384122012513255</v>
      </c>
      <c r="P102" s="6">
        <f t="shared" si="10"/>
        <v>15.493627113650557</v>
      </c>
      <c r="U102" s="18">
        <v>74</v>
      </c>
      <c r="V102" s="20">
        <f t="shared" si="11"/>
        <v>1.9082702217703946</v>
      </c>
    </row>
    <row r="103" spans="1:22" x14ac:dyDescent="0.15">
      <c r="A103" s="6">
        <v>51</v>
      </c>
      <c r="B103" s="6">
        <v>101</v>
      </c>
      <c r="D103">
        <v>657.710693359375</v>
      </c>
      <c r="E103">
        <v>481.40808105468801</v>
      </c>
      <c r="F103">
        <v>390.52035522460898</v>
      </c>
      <c r="G103">
        <v>390.21697998046898</v>
      </c>
      <c r="I103" s="7">
        <f t="shared" si="7"/>
        <v>267.19033813476602</v>
      </c>
      <c r="J103" s="7">
        <f t="shared" si="7"/>
        <v>91.191101074219034</v>
      </c>
      <c r="K103" s="7">
        <f t="shared" si="8"/>
        <v>203.3565673828127</v>
      </c>
      <c r="L103" s="8">
        <f t="shared" si="9"/>
        <v>2.2300045178454848</v>
      </c>
      <c r="M103" s="8">
        <f t="shared" si="12"/>
        <v>2.6013251790949745</v>
      </c>
      <c r="P103" s="6">
        <f t="shared" si="10"/>
        <v>18.35606529453462</v>
      </c>
      <c r="U103" s="18">
        <v>74.5</v>
      </c>
      <c r="V103" s="20">
        <f t="shared" si="11"/>
        <v>1.8901092304771248</v>
      </c>
    </row>
    <row r="104" spans="1:22" x14ac:dyDescent="0.15">
      <c r="A104" s="6">
        <v>51.5</v>
      </c>
      <c r="B104" s="6">
        <v>102</v>
      </c>
      <c r="D104">
        <v>656.89007568359398</v>
      </c>
      <c r="E104">
        <v>481.01199340820301</v>
      </c>
      <c r="F104">
        <v>392.17276000976602</v>
      </c>
      <c r="G104">
        <v>390.806884765625</v>
      </c>
      <c r="I104" s="7">
        <f t="shared" si="7"/>
        <v>264.71731567382795</v>
      </c>
      <c r="J104" s="7">
        <f t="shared" si="7"/>
        <v>90.205108642578011</v>
      </c>
      <c r="K104" s="7">
        <f t="shared" si="8"/>
        <v>201.57373962402335</v>
      </c>
      <c r="L104" s="8">
        <f t="shared" si="9"/>
        <v>2.2346155628804136</v>
      </c>
      <c r="M104" s="8">
        <f t="shared" si="12"/>
        <v>2.6095766227696044</v>
      </c>
      <c r="P104" s="6">
        <f t="shared" si="10"/>
        <v>18.731492562981099</v>
      </c>
      <c r="U104" s="18">
        <v>75</v>
      </c>
      <c r="V104" s="20">
        <f t="shared" si="11"/>
        <v>1.9292839353336386</v>
      </c>
    </row>
    <row r="105" spans="1:22" x14ac:dyDescent="0.15">
      <c r="A105" s="6">
        <v>52</v>
      </c>
      <c r="B105" s="6">
        <v>103</v>
      </c>
      <c r="D105">
        <v>654.21099853515602</v>
      </c>
      <c r="E105">
        <v>478.77383422851602</v>
      </c>
      <c r="F105">
        <v>390.51965332031301</v>
      </c>
      <c r="G105">
        <v>390.05899047851602</v>
      </c>
      <c r="I105" s="7">
        <f t="shared" si="7"/>
        <v>263.69134521484301</v>
      </c>
      <c r="J105" s="7">
        <f t="shared" si="7"/>
        <v>88.71484375</v>
      </c>
      <c r="K105" s="7">
        <f t="shared" si="8"/>
        <v>201.59095458984302</v>
      </c>
      <c r="L105" s="8">
        <f t="shared" si="9"/>
        <v>2.2723475133195286</v>
      </c>
      <c r="M105" s="8">
        <f t="shared" si="12"/>
        <v>2.65094897184842</v>
      </c>
      <c r="P105" s="6">
        <f t="shared" si="10"/>
        <v>20.613867165092234</v>
      </c>
    </row>
    <row r="106" spans="1:22" x14ac:dyDescent="0.15">
      <c r="A106" s="6">
        <v>52.5</v>
      </c>
      <c r="B106" s="6">
        <v>104</v>
      </c>
      <c r="D106">
        <v>671.30700683593795</v>
      </c>
      <c r="E106">
        <v>482.53570556640602</v>
      </c>
      <c r="F106">
        <v>391.24578857421898</v>
      </c>
      <c r="G106">
        <v>390.09268188476602</v>
      </c>
      <c r="I106" s="7">
        <f t="shared" si="7"/>
        <v>280.06121826171898</v>
      </c>
      <c r="J106" s="7">
        <f t="shared" si="7"/>
        <v>92.44302368164</v>
      </c>
      <c r="K106" s="7">
        <f t="shared" si="8"/>
        <v>215.35110168457098</v>
      </c>
      <c r="L106" s="8">
        <f t="shared" si="9"/>
        <v>2.329554931329465</v>
      </c>
      <c r="M106" s="8">
        <f t="shared" si="12"/>
        <v>2.7117967884980576</v>
      </c>
      <c r="P106" s="6">
        <f t="shared" si="10"/>
        <v>23.382343870076852</v>
      </c>
    </row>
    <row r="107" spans="1:22" x14ac:dyDescent="0.15">
      <c r="A107" s="6">
        <v>53</v>
      </c>
      <c r="B107" s="6">
        <v>105</v>
      </c>
      <c r="D107">
        <v>687.48834228515602</v>
      </c>
      <c r="E107">
        <v>486.70751953125</v>
      </c>
      <c r="F107">
        <v>391.3525390625</v>
      </c>
      <c r="G107">
        <v>390.56179809570301</v>
      </c>
      <c r="I107" s="7">
        <f t="shared" si="7"/>
        <v>296.13580322265602</v>
      </c>
      <c r="J107" s="7">
        <f t="shared" si="7"/>
        <v>96.145721435546989</v>
      </c>
      <c r="K107" s="7">
        <f t="shared" si="8"/>
        <v>228.83379821777314</v>
      </c>
      <c r="L107" s="8">
        <f t="shared" si="9"/>
        <v>2.3800726106275669</v>
      </c>
      <c r="M107" s="8">
        <f t="shared" si="12"/>
        <v>2.7659548664358602</v>
      </c>
      <c r="P107" s="6">
        <f t="shared" si="10"/>
        <v>25.846448342729957</v>
      </c>
    </row>
    <row r="108" spans="1:22" x14ac:dyDescent="0.15">
      <c r="A108" s="6">
        <v>53.5</v>
      </c>
      <c r="B108" s="6">
        <v>106</v>
      </c>
      <c r="D108">
        <v>691.71954345703102</v>
      </c>
      <c r="E108">
        <v>486.28933715820301</v>
      </c>
      <c r="F108">
        <v>390.66223144531301</v>
      </c>
      <c r="G108">
        <v>390.27737426757801</v>
      </c>
      <c r="I108" s="7">
        <f t="shared" si="7"/>
        <v>301.05731201171801</v>
      </c>
      <c r="J108" s="7">
        <f t="shared" si="7"/>
        <v>96.011962890625</v>
      </c>
      <c r="K108" s="7">
        <f t="shared" si="8"/>
        <v>233.84893798828051</v>
      </c>
      <c r="L108" s="8">
        <f t="shared" si="9"/>
        <v>2.4356229260168005</v>
      </c>
      <c r="M108" s="8">
        <f t="shared" si="12"/>
        <v>2.8251455804647949</v>
      </c>
      <c r="P108" s="6">
        <f t="shared" si="10"/>
        <v>28.53952957330338</v>
      </c>
    </row>
    <row r="109" spans="1:22" x14ac:dyDescent="0.15">
      <c r="A109" s="6">
        <v>54</v>
      </c>
      <c r="B109" s="6">
        <v>107</v>
      </c>
      <c r="D109">
        <v>695.76751708984398</v>
      </c>
      <c r="E109">
        <v>489.51989746093801</v>
      </c>
      <c r="F109">
        <v>390.96627807617199</v>
      </c>
      <c r="G109">
        <v>390.1875</v>
      </c>
      <c r="I109" s="7">
        <f t="shared" si="7"/>
        <v>304.80123901367199</v>
      </c>
      <c r="J109" s="7">
        <f t="shared" si="7"/>
        <v>99.332397460938012</v>
      </c>
      <c r="K109" s="7">
        <f t="shared" si="8"/>
        <v>235.26856079101537</v>
      </c>
      <c r="L109" s="8">
        <f t="shared" si="9"/>
        <v>2.3684977590874476</v>
      </c>
      <c r="M109" s="8">
        <f t="shared" si="12"/>
        <v>2.7616608121751427</v>
      </c>
      <c r="P109" s="6">
        <f t="shared" si="10"/>
        <v>25.651075856989213</v>
      </c>
    </row>
    <row r="110" spans="1:22" x14ac:dyDescent="0.15">
      <c r="A110" s="6">
        <v>54.5</v>
      </c>
      <c r="B110" s="6">
        <v>108</v>
      </c>
      <c r="D110">
        <v>697.24572753906295</v>
      </c>
      <c r="E110">
        <v>491.39102172851602</v>
      </c>
      <c r="F110">
        <v>391.57653808593801</v>
      </c>
      <c r="G110">
        <v>390.80618286132801</v>
      </c>
      <c r="I110" s="7">
        <f t="shared" si="7"/>
        <v>305.66918945312494</v>
      </c>
      <c r="J110" s="7">
        <f t="shared" si="7"/>
        <v>100.58483886718801</v>
      </c>
      <c r="K110" s="7">
        <f t="shared" si="8"/>
        <v>235.25980224609333</v>
      </c>
      <c r="L110" s="8">
        <f t="shared" si="9"/>
        <v>2.338919114407787</v>
      </c>
      <c r="M110" s="8">
        <f t="shared" si="12"/>
        <v>2.7357225661351832</v>
      </c>
      <c r="P110" s="6">
        <f t="shared" si="10"/>
        <v>24.470927843737286</v>
      </c>
    </row>
    <row r="111" spans="1:22" x14ac:dyDescent="0.15">
      <c r="A111" s="6">
        <v>55</v>
      </c>
      <c r="B111" s="6">
        <v>109</v>
      </c>
      <c r="D111">
        <v>701.77008056640602</v>
      </c>
      <c r="E111">
        <v>494.20593261718801</v>
      </c>
      <c r="F111">
        <v>392.01263427734398</v>
      </c>
      <c r="G111">
        <v>390.92697143554699</v>
      </c>
      <c r="I111" s="7">
        <f t="shared" si="7"/>
        <v>309.75744628906205</v>
      </c>
      <c r="J111" s="7">
        <f t="shared" si="7"/>
        <v>103.27896118164102</v>
      </c>
      <c r="K111" s="7">
        <f t="shared" si="8"/>
        <v>237.46217346191332</v>
      </c>
      <c r="L111" s="8">
        <f t="shared" si="9"/>
        <v>2.2992308476484253</v>
      </c>
      <c r="M111" s="8">
        <f t="shared" si="12"/>
        <v>2.6996746980155222</v>
      </c>
      <c r="P111" s="6">
        <f t="shared" si="10"/>
        <v>22.830808466434476</v>
      </c>
    </row>
    <row r="112" spans="1:22" x14ac:dyDescent="0.15">
      <c r="A112" s="6">
        <v>55.5</v>
      </c>
      <c r="B112" s="6">
        <v>110</v>
      </c>
      <c r="D112">
        <v>703.32214355468795</v>
      </c>
      <c r="E112">
        <v>495.34744262695301</v>
      </c>
      <c r="F112">
        <v>390.50982666015602</v>
      </c>
      <c r="G112">
        <v>389.50210571289102</v>
      </c>
      <c r="I112" s="7">
        <f t="shared" si="7"/>
        <v>312.81231689453193</v>
      </c>
      <c r="J112" s="7">
        <f t="shared" si="7"/>
        <v>105.84533691406199</v>
      </c>
      <c r="K112" s="7">
        <f t="shared" si="8"/>
        <v>238.72058105468855</v>
      </c>
      <c r="L112" s="8">
        <f t="shared" si="9"/>
        <v>2.2553717340284032</v>
      </c>
      <c r="M112" s="8">
        <f t="shared" si="12"/>
        <v>2.6594559830352011</v>
      </c>
      <c r="P112" s="6">
        <f t="shared" si="10"/>
        <v>21.000922339729915</v>
      </c>
    </row>
    <row r="113" spans="1:16" x14ac:dyDescent="0.15">
      <c r="A113" s="6">
        <v>56</v>
      </c>
      <c r="B113" s="6">
        <v>111</v>
      </c>
      <c r="D113">
        <v>704.912841796875</v>
      </c>
      <c r="E113">
        <v>497.00253295898398</v>
      </c>
      <c r="F113">
        <v>390.87640380859398</v>
      </c>
      <c r="G113">
        <v>390.12008666992199</v>
      </c>
      <c r="I113" s="7">
        <f t="shared" si="7"/>
        <v>314.03643798828102</v>
      </c>
      <c r="J113" s="7">
        <f t="shared" si="7"/>
        <v>106.88244628906199</v>
      </c>
      <c r="K113" s="7">
        <f t="shared" si="8"/>
        <v>239.21872558593765</v>
      </c>
      <c r="L113" s="8">
        <f t="shared" si="9"/>
        <v>2.2381479269193947</v>
      </c>
      <c r="M113" s="8">
        <f t="shared" si="12"/>
        <v>2.6458725745658933</v>
      </c>
      <c r="P113" s="6">
        <f t="shared" si="10"/>
        <v>20.382899344129243</v>
      </c>
    </row>
    <row r="114" spans="1:16" x14ac:dyDescent="0.15">
      <c r="A114" s="6">
        <v>56.5</v>
      </c>
      <c r="B114" s="6">
        <v>112</v>
      </c>
      <c r="D114">
        <v>706.00378417968795</v>
      </c>
      <c r="E114">
        <v>499.19140625</v>
      </c>
      <c r="F114">
        <v>391.41293334960898</v>
      </c>
      <c r="G114">
        <v>391.09552001953102</v>
      </c>
      <c r="I114" s="7">
        <f t="shared" si="7"/>
        <v>314.59085083007898</v>
      </c>
      <c r="J114" s="7">
        <f t="shared" si="7"/>
        <v>108.09588623046898</v>
      </c>
      <c r="K114" s="7">
        <f t="shared" si="8"/>
        <v>238.9237304687507</v>
      </c>
      <c r="L114" s="8">
        <f t="shared" si="9"/>
        <v>2.2102943858505997</v>
      </c>
      <c r="M114" s="8">
        <f t="shared" si="12"/>
        <v>2.6216594321367994</v>
      </c>
      <c r="P114" s="6">
        <f t="shared" si="10"/>
        <v>19.281240739755631</v>
      </c>
    </row>
    <row r="115" spans="1:16" x14ac:dyDescent="0.15">
      <c r="A115" s="6">
        <v>57</v>
      </c>
      <c r="B115" s="6">
        <v>113</v>
      </c>
      <c r="D115">
        <v>703.88122558593795</v>
      </c>
      <c r="E115">
        <v>498.97219848632801</v>
      </c>
      <c r="F115">
        <v>390.92626953125</v>
      </c>
      <c r="G115">
        <v>390.00912475585898</v>
      </c>
      <c r="I115" s="7">
        <f t="shared" si="7"/>
        <v>312.95495605468795</v>
      </c>
      <c r="J115" s="7">
        <f t="shared" si="7"/>
        <v>108.96307373046903</v>
      </c>
      <c r="K115" s="7">
        <f t="shared" si="8"/>
        <v>236.68080444335965</v>
      </c>
      <c r="L115" s="8">
        <f t="shared" si="9"/>
        <v>2.1721193826526322</v>
      </c>
      <c r="M115" s="8">
        <f t="shared" si="12"/>
        <v>2.5871248275785326</v>
      </c>
      <c r="P115" s="6">
        <f t="shared" si="10"/>
        <v>17.709972393580934</v>
      </c>
    </row>
    <row r="116" spans="1:16" x14ac:dyDescent="0.15">
      <c r="A116" s="6">
        <v>57.5</v>
      </c>
      <c r="B116" s="6">
        <v>114</v>
      </c>
      <c r="D116">
        <v>702.78204345703102</v>
      </c>
      <c r="E116">
        <v>500.62854003906301</v>
      </c>
      <c r="F116">
        <v>390.465576171875</v>
      </c>
      <c r="G116">
        <v>390.04776000976602</v>
      </c>
      <c r="I116" s="7">
        <f t="shared" si="7"/>
        <v>312.31646728515602</v>
      </c>
      <c r="J116" s="7">
        <f t="shared" si="7"/>
        <v>110.58078002929699</v>
      </c>
      <c r="K116" s="7">
        <f t="shared" si="8"/>
        <v>234.90992126464812</v>
      </c>
      <c r="L116" s="8">
        <f t="shared" si="9"/>
        <v>2.1243286690726153</v>
      </c>
      <c r="M116" s="8">
        <f t="shared" si="12"/>
        <v>2.5429745126382164</v>
      </c>
      <c r="P116" s="6">
        <f t="shared" si="10"/>
        <v>15.701204862384269</v>
      </c>
    </row>
    <row r="117" spans="1:16" x14ac:dyDescent="0.15">
      <c r="A117" s="6">
        <v>58</v>
      </c>
      <c r="B117" s="6">
        <v>115</v>
      </c>
      <c r="D117">
        <v>702.52685546875</v>
      </c>
      <c r="E117">
        <v>502.13897705078102</v>
      </c>
      <c r="F117">
        <v>390.31881713867199</v>
      </c>
      <c r="G117">
        <v>389.83776855468801</v>
      </c>
      <c r="I117" s="7">
        <f t="shared" si="7"/>
        <v>312.20803833007801</v>
      </c>
      <c r="J117" s="7">
        <f t="shared" si="7"/>
        <v>112.30120849609301</v>
      </c>
      <c r="K117" s="7">
        <f t="shared" si="8"/>
        <v>233.59719238281292</v>
      </c>
      <c r="L117" s="8">
        <f t="shared" si="9"/>
        <v>2.080095089902259</v>
      </c>
      <c r="M117" s="8">
        <f t="shared" si="12"/>
        <v>2.5023813321075612</v>
      </c>
      <c r="P117" s="6">
        <f t="shared" si="10"/>
        <v>13.854281162106794</v>
      </c>
    </row>
    <row r="118" spans="1:16" x14ac:dyDescent="0.15">
      <c r="A118" s="6">
        <v>58.5</v>
      </c>
      <c r="B118" s="6">
        <v>116</v>
      </c>
      <c r="D118">
        <v>701.678466796875</v>
      </c>
      <c r="E118">
        <v>503.30700683593801</v>
      </c>
      <c r="F118">
        <v>391.57864379882801</v>
      </c>
      <c r="G118">
        <v>390.16925048828102</v>
      </c>
      <c r="I118" s="7">
        <f t="shared" si="7"/>
        <v>310.09982299804699</v>
      </c>
      <c r="J118" s="7">
        <f t="shared" si="7"/>
        <v>113.13775634765699</v>
      </c>
      <c r="K118" s="7">
        <f t="shared" si="8"/>
        <v>230.90339355468711</v>
      </c>
      <c r="L118" s="8">
        <f t="shared" si="9"/>
        <v>2.0409048314972082</v>
      </c>
      <c r="M118" s="8">
        <f t="shared" si="12"/>
        <v>2.4668314723422111</v>
      </c>
      <c r="P118" s="6">
        <f t="shared" si="10"/>
        <v>12.236820355048767</v>
      </c>
    </row>
    <row r="119" spans="1:16" x14ac:dyDescent="0.15">
      <c r="A119" s="6">
        <v>59</v>
      </c>
      <c r="B119" s="6">
        <v>117</v>
      </c>
      <c r="D119">
        <v>700.34680175781295</v>
      </c>
      <c r="E119">
        <v>503.60137939453102</v>
      </c>
      <c r="F119">
        <v>391.30899047851602</v>
      </c>
      <c r="G119">
        <v>390.920654296875</v>
      </c>
      <c r="I119" s="7">
        <f t="shared" si="7"/>
        <v>309.03781127929693</v>
      </c>
      <c r="J119" s="7">
        <f t="shared" si="7"/>
        <v>112.68072509765602</v>
      </c>
      <c r="K119" s="7">
        <f t="shared" si="8"/>
        <v>230.16130371093772</v>
      </c>
      <c r="L119" s="8">
        <f t="shared" si="9"/>
        <v>2.0425969349368831</v>
      </c>
      <c r="M119" s="8">
        <f t="shared" si="12"/>
        <v>2.4721639744215871</v>
      </c>
      <c r="P119" s="6">
        <f t="shared" si="10"/>
        <v>12.479440527782973</v>
      </c>
    </row>
    <row r="120" spans="1:16" x14ac:dyDescent="0.15">
      <c r="A120" s="6">
        <v>59.5</v>
      </c>
      <c r="B120" s="6">
        <v>118</v>
      </c>
      <c r="D120">
        <v>696.68664550781295</v>
      </c>
      <c r="E120">
        <v>503.81997680664102</v>
      </c>
      <c r="F120">
        <v>390.94451904296898</v>
      </c>
      <c r="G120">
        <v>390.33355712890602</v>
      </c>
      <c r="I120" s="7">
        <f t="shared" si="7"/>
        <v>305.74212646484398</v>
      </c>
      <c r="J120" s="7">
        <f t="shared" si="7"/>
        <v>113.486419677735</v>
      </c>
      <c r="K120" s="7">
        <f t="shared" si="8"/>
        <v>226.30163269042947</v>
      </c>
      <c r="L120" s="8">
        <f t="shared" si="9"/>
        <v>1.994085577226363</v>
      </c>
      <c r="M120" s="8">
        <f t="shared" si="12"/>
        <v>2.4272930153507679</v>
      </c>
      <c r="P120" s="6">
        <f t="shared" si="10"/>
        <v>10.437884860581873</v>
      </c>
    </row>
    <row r="121" spans="1:16" x14ac:dyDescent="0.15">
      <c r="A121" s="6">
        <v>60</v>
      </c>
      <c r="B121" s="6">
        <v>119</v>
      </c>
      <c r="D121">
        <v>697.08905029296898</v>
      </c>
      <c r="E121">
        <v>505.61087036132801</v>
      </c>
      <c r="F121">
        <v>391.28161621093801</v>
      </c>
      <c r="G121">
        <v>390.86517333984398</v>
      </c>
      <c r="I121" s="7">
        <f t="shared" si="7"/>
        <v>305.80743408203097</v>
      </c>
      <c r="J121" s="7">
        <f t="shared" si="7"/>
        <v>114.74569702148403</v>
      </c>
      <c r="K121" s="7">
        <f t="shared" si="8"/>
        <v>225.48544616699215</v>
      </c>
      <c r="L121" s="8">
        <f t="shared" si="9"/>
        <v>1.9650884697207784</v>
      </c>
      <c r="M121" s="8">
        <f t="shared" si="12"/>
        <v>2.4019363064848842</v>
      </c>
      <c r="P121" s="6">
        <f t="shared" si="10"/>
        <v>9.2841958430369171</v>
      </c>
    </row>
    <row r="122" spans="1:16" x14ac:dyDescent="0.15">
      <c r="A122" s="6">
        <v>60.5</v>
      </c>
      <c r="B122" s="6">
        <v>120</v>
      </c>
      <c r="D122">
        <v>696.592529296875</v>
      </c>
      <c r="E122">
        <v>507.80606079101602</v>
      </c>
      <c r="F122">
        <v>391.83636474609398</v>
      </c>
      <c r="G122">
        <v>390.92135620117199</v>
      </c>
      <c r="I122" s="7">
        <f t="shared" si="7"/>
        <v>304.75616455078102</v>
      </c>
      <c r="J122" s="7">
        <f t="shared" si="7"/>
        <v>116.88470458984403</v>
      </c>
      <c r="K122" s="7">
        <f t="shared" si="8"/>
        <v>222.93687133789021</v>
      </c>
      <c r="L122" s="8">
        <f t="shared" si="9"/>
        <v>1.907322879586256</v>
      </c>
      <c r="M122" s="8">
        <f t="shared" si="12"/>
        <v>2.3478111149900625</v>
      </c>
      <c r="P122" s="6">
        <f t="shared" si="10"/>
        <v>6.8215876500585066</v>
      </c>
    </row>
    <row r="123" spans="1:16" x14ac:dyDescent="0.15">
      <c r="A123" s="6">
        <v>61</v>
      </c>
      <c r="B123" s="6">
        <v>121</v>
      </c>
      <c r="D123">
        <v>698.81365966796898</v>
      </c>
      <c r="E123">
        <v>509.63928222656301</v>
      </c>
      <c r="F123">
        <v>392.32723999023398</v>
      </c>
      <c r="G123">
        <v>391.36447143554699</v>
      </c>
      <c r="I123" s="7">
        <f t="shared" si="7"/>
        <v>306.486419677735</v>
      </c>
      <c r="J123" s="7">
        <f t="shared" si="7"/>
        <v>118.27481079101602</v>
      </c>
      <c r="K123" s="7">
        <f t="shared" si="8"/>
        <v>223.69405212402378</v>
      </c>
      <c r="L123" s="8">
        <f t="shared" si="9"/>
        <v>1.8913076303227132</v>
      </c>
      <c r="M123" s="8">
        <f t="shared" si="12"/>
        <v>2.3354362643662205</v>
      </c>
      <c r="P123" s="6">
        <f t="shared" si="10"/>
        <v>6.2585520710329314</v>
      </c>
    </row>
    <row r="124" spans="1:16" x14ac:dyDescent="0.15">
      <c r="A124" s="6">
        <v>61.5</v>
      </c>
      <c r="B124" s="6">
        <v>122</v>
      </c>
      <c r="D124">
        <v>697.85595703125</v>
      </c>
      <c r="E124">
        <v>510.06442260742199</v>
      </c>
      <c r="F124">
        <v>391.65237426757801</v>
      </c>
      <c r="G124">
        <v>391.24719238281301</v>
      </c>
      <c r="I124" s="7">
        <f t="shared" si="7"/>
        <v>306.20358276367199</v>
      </c>
      <c r="J124" s="7">
        <f t="shared" si="7"/>
        <v>118.81723022460898</v>
      </c>
      <c r="K124" s="7">
        <f t="shared" si="8"/>
        <v>223.03152160644572</v>
      </c>
      <c r="L124" s="8">
        <f t="shared" si="9"/>
        <v>1.8770974646087337</v>
      </c>
      <c r="M124" s="8">
        <f t="shared" si="12"/>
        <v>2.3248664972919419</v>
      </c>
      <c r="P124" s="6">
        <f t="shared" si="10"/>
        <v>5.777644858030607</v>
      </c>
    </row>
    <row r="125" spans="1:16" x14ac:dyDescent="0.15">
      <c r="A125" s="6">
        <v>62</v>
      </c>
      <c r="B125" s="6">
        <v>123</v>
      </c>
      <c r="D125">
        <v>695.11242675781295</v>
      </c>
      <c r="E125">
        <v>510.10360717773398</v>
      </c>
      <c r="F125">
        <v>390.67416381835898</v>
      </c>
      <c r="G125">
        <v>389.840576171875</v>
      </c>
      <c r="I125" s="7">
        <f t="shared" si="7"/>
        <v>304.43826293945398</v>
      </c>
      <c r="J125" s="7">
        <f t="shared" si="7"/>
        <v>120.26303100585898</v>
      </c>
      <c r="K125" s="7">
        <f t="shared" si="8"/>
        <v>220.25414123535271</v>
      </c>
      <c r="L125" s="8">
        <f t="shared" si="9"/>
        <v>1.8314368047535934</v>
      </c>
      <c r="M125" s="8">
        <f t="shared" si="12"/>
        <v>2.2828462360765025</v>
      </c>
      <c r="P125" s="6">
        <f t="shared" si="10"/>
        <v>3.8657913073575503</v>
      </c>
    </row>
    <row r="126" spans="1:16" x14ac:dyDescent="0.15">
      <c r="A126" s="6">
        <v>62.5</v>
      </c>
      <c r="B126" s="6">
        <v>124</v>
      </c>
      <c r="D126">
        <v>695.703125</v>
      </c>
      <c r="E126">
        <v>510.76943969726602</v>
      </c>
      <c r="F126">
        <v>390.19732666015602</v>
      </c>
      <c r="G126">
        <v>389.67276000976602</v>
      </c>
      <c r="I126" s="7">
        <f t="shared" si="7"/>
        <v>305.50579833984398</v>
      </c>
      <c r="J126" s="7">
        <f t="shared" si="7"/>
        <v>121.0966796875</v>
      </c>
      <c r="K126" s="7">
        <f t="shared" si="8"/>
        <v>220.738122558594</v>
      </c>
      <c r="L126" s="8">
        <f t="shared" si="9"/>
        <v>1.8228255566397609</v>
      </c>
      <c r="M126" s="8">
        <f t="shared" si="12"/>
        <v>2.2778753866023709</v>
      </c>
      <c r="P126" s="6">
        <f t="shared" si="10"/>
        <v>3.6396257400314727</v>
      </c>
    </row>
    <row r="127" spans="1:16" x14ac:dyDescent="0.15">
      <c r="A127" s="6">
        <v>63</v>
      </c>
      <c r="B127" s="6">
        <v>125</v>
      </c>
      <c r="D127">
        <v>695.98547363281295</v>
      </c>
      <c r="E127">
        <v>512.00378417968795</v>
      </c>
      <c r="F127">
        <v>390.9150390625</v>
      </c>
      <c r="G127">
        <v>389.81881713867199</v>
      </c>
      <c r="I127" s="7">
        <f t="shared" si="7"/>
        <v>305.07043457031295</v>
      </c>
      <c r="J127" s="7">
        <f t="shared" si="7"/>
        <v>122.18496704101597</v>
      </c>
      <c r="K127" s="7">
        <f t="shared" si="8"/>
        <v>219.54095764160178</v>
      </c>
      <c r="L127" s="8">
        <f t="shared" si="9"/>
        <v>1.7967918882189871</v>
      </c>
      <c r="M127" s="8">
        <f t="shared" si="12"/>
        <v>2.2554821168212982</v>
      </c>
      <c r="P127" s="6">
        <f t="shared" si="10"/>
        <v>2.6207683816104614</v>
      </c>
    </row>
    <row r="128" spans="1:16" x14ac:dyDescent="0.15">
      <c r="A128" s="6">
        <v>63.5</v>
      </c>
      <c r="B128" s="6">
        <v>126</v>
      </c>
      <c r="D128">
        <v>693.33477783203102</v>
      </c>
      <c r="E128">
        <v>514.13391113281295</v>
      </c>
      <c r="F128">
        <v>391.35043334960898</v>
      </c>
      <c r="G128">
        <v>390.9150390625</v>
      </c>
      <c r="I128" s="7">
        <f t="shared" si="7"/>
        <v>301.98434448242205</v>
      </c>
      <c r="J128" s="7">
        <f t="shared" si="7"/>
        <v>123.21887207031295</v>
      </c>
      <c r="K128" s="7">
        <f t="shared" si="8"/>
        <v>215.73113403320298</v>
      </c>
      <c r="L128" s="8">
        <f t="shared" si="9"/>
        <v>1.7507962084744562</v>
      </c>
      <c r="M128" s="8">
        <f t="shared" si="12"/>
        <v>2.213126835716468</v>
      </c>
      <c r="P128" s="6">
        <f t="shared" si="10"/>
        <v>0.69367197078967902</v>
      </c>
    </row>
    <row r="129" spans="1:16" x14ac:dyDescent="0.15">
      <c r="A129" s="6">
        <v>64</v>
      </c>
      <c r="B129" s="6">
        <v>127</v>
      </c>
      <c r="D129">
        <v>690.99053955078102</v>
      </c>
      <c r="E129">
        <v>513.50476074218795</v>
      </c>
      <c r="F129">
        <v>391.91784667968801</v>
      </c>
      <c r="G129">
        <v>391.20504760742199</v>
      </c>
      <c r="I129" s="7">
        <f t="shared" si="7"/>
        <v>299.07269287109301</v>
      </c>
      <c r="J129" s="7">
        <f t="shared" si="7"/>
        <v>122.29971313476597</v>
      </c>
      <c r="K129" s="7">
        <f t="shared" si="8"/>
        <v>213.46289367675683</v>
      </c>
      <c r="L129" s="8">
        <f t="shared" si="9"/>
        <v>1.7454079670778559</v>
      </c>
      <c r="M129" s="8">
        <f t="shared" si="12"/>
        <v>2.2113789929595686</v>
      </c>
      <c r="P129" s="6">
        <f t="shared" si="10"/>
        <v>0.61414796774592018</v>
      </c>
    </row>
    <row r="130" spans="1:16" x14ac:dyDescent="0.15">
      <c r="A130" s="6">
        <v>64.5</v>
      </c>
      <c r="B130" s="6">
        <v>128</v>
      </c>
      <c r="D130">
        <v>689.32214355468795</v>
      </c>
      <c r="E130">
        <v>515.13262939453102</v>
      </c>
      <c r="F130">
        <v>390.994384765625</v>
      </c>
      <c r="G130">
        <v>390.38623046875</v>
      </c>
      <c r="I130" s="7">
        <f t="shared" ref="I130:J151" si="13">D130-F130</f>
        <v>298.32775878906295</v>
      </c>
      <c r="J130" s="7">
        <f t="shared" si="13"/>
        <v>124.74639892578102</v>
      </c>
      <c r="K130" s="7">
        <f t="shared" ref="K130:K151" si="14">I130-0.7*J130</f>
        <v>211.00527954101625</v>
      </c>
      <c r="L130" s="8">
        <f t="shared" ref="L130:L151" si="15">K130/J130</f>
        <v>1.6914739131392138</v>
      </c>
      <c r="M130" s="8">
        <f t="shared" si="12"/>
        <v>2.1610853376606274</v>
      </c>
      <c r="P130" s="6">
        <f t="shared" si="10"/>
        <v>-1.6741315592808621</v>
      </c>
    </row>
    <row r="131" spans="1:16" x14ac:dyDescent="0.15">
      <c r="A131" s="6">
        <v>65</v>
      </c>
      <c r="B131" s="6">
        <v>129</v>
      </c>
      <c r="D131">
        <v>690.592529296875</v>
      </c>
      <c r="E131">
        <v>514.01959228515602</v>
      </c>
      <c r="F131">
        <v>390.03723144531301</v>
      </c>
      <c r="G131">
        <v>389.42556762695301</v>
      </c>
      <c r="I131" s="7">
        <f t="shared" si="13"/>
        <v>300.55529785156199</v>
      </c>
      <c r="J131" s="7">
        <f t="shared" si="13"/>
        <v>124.59402465820301</v>
      </c>
      <c r="K131" s="7">
        <f t="shared" si="14"/>
        <v>213.3394805908199</v>
      </c>
      <c r="L131" s="8">
        <f t="shared" si="15"/>
        <v>1.7122769825926325</v>
      </c>
      <c r="M131" s="8">
        <f t="shared" si="12"/>
        <v>2.185528805753747</v>
      </c>
      <c r="P131" s="6">
        <f t="shared" si="10"/>
        <v>-0.56199351175669632</v>
      </c>
    </row>
    <row r="132" spans="1:16" x14ac:dyDescent="0.15">
      <c r="A132" s="6">
        <v>65.5</v>
      </c>
      <c r="B132" s="6">
        <v>130</v>
      </c>
      <c r="D132">
        <v>687.76123046875</v>
      </c>
      <c r="E132">
        <v>514.00946044921898</v>
      </c>
      <c r="F132">
        <v>390.38833618164102</v>
      </c>
      <c r="G132">
        <v>389.71911621093801</v>
      </c>
      <c r="I132" s="7">
        <f t="shared" si="13"/>
        <v>297.37289428710898</v>
      </c>
      <c r="J132" s="7">
        <f t="shared" si="13"/>
        <v>124.29034423828097</v>
      </c>
      <c r="K132" s="7">
        <f t="shared" si="14"/>
        <v>210.3696533203123</v>
      </c>
      <c r="L132" s="8">
        <f t="shared" si="15"/>
        <v>1.6925663422172679</v>
      </c>
      <c r="M132" s="8">
        <f t="shared" si="12"/>
        <v>2.1694585640180835</v>
      </c>
      <c r="P132" s="6">
        <f t="shared" si="10"/>
        <v>-1.2931633768125037</v>
      </c>
    </row>
    <row r="133" spans="1:16" x14ac:dyDescent="0.15">
      <c r="A133" s="6">
        <v>66</v>
      </c>
      <c r="B133" s="6">
        <v>131</v>
      </c>
      <c r="D133">
        <v>688.68035888671898</v>
      </c>
      <c r="E133">
        <v>514.54010009765602</v>
      </c>
      <c r="F133">
        <v>390.47683715820301</v>
      </c>
      <c r="G133">
        <v>390.09127807617199</v>
      </c>
      <c r="I133" s="7">
        <f t="shared" si="13"/>
        <v>298.20352172851597</v>
      </c>
      <c r="J133" s="7">
        <f t="shared" si="13"/>
        <v>124.44882202148403</v>
      </c>
      <c r="K133" s="7">
        <f t="shared" si="14"/>
        <v>211.08934631347717</v>
      </c>
      <c r="L133" s="8">
        <f t="shared" si="15"/>
        <v>1.6961940087872915</v>
      </c>
      <c r="M133" s="8">
        <f t="shared" si="12"/>
        <v>2.176726629227808</v>
      </c>
      <c r="P133" s="6">
        <f t="shared" si="10"/>
        <v>-0.9624782293191888</v>
      </c>
    </row>
    <row r="134" spans="1:16" x14ac:dyDescent="0.15">
      <c r="A134" s="6">
        <v>66.5</v>
      </c>
      <c r="B134" s="6">
        <v>132</v>
      </c>
      <c r="D134">
        <v>684.960205078125</v>
      </c>
      <c r="E134">
        <v>513.284912109375</v>
      </c>
      <c r="F134">
        <v>390.93048095703102</v>
      </c>
      <c r="G134">
        <v>389.44732666015602</v>
      </c>
      <c r="I134" s="7">
        <f t="shared" si="13"/>
        <v>294.02972412109398</v>
      </c>
      <c r="J134" s="7">
        <f t="shared" si="13"/>
        <v>123.83758544921898</v>
      </c>
      <c r="K134" s="7">
        <f t="shared" si="14"/>
        <v>207.34341430664068</v>
      </c>
      <c r="L134" s="8">
        <f t="shared" si="15"/>
        <v>1.6743173209854307</v>
      </c>
      <c r="M134" s="8">
        <f t="shared" si="12"/>
        <v>2.1584903400656481</v>
      </c>
      <c r="P134" s="6">
        <f t="shared" ref="P134:P151" si="16">(M134-$O$2)/$O$2*100</f>
        <v>-1.7921997297882426</v>
      </c>
    </row>
    <row r="135" spans="1:16" x14ac:dyDescent="0.15">
      <c r="A135" s="6">
        <v>67</v>
      </c>
      <c r="B135" s="6">
        <v>133</v>
      </c>
      <c r="D135">
        <v>675.55529785156295</v>
      </c>
      <c r="E135">
        <v>513.25775146484398</v>
      </c>
      <c r="F135">
        <v>391.21981811523398</v>
      </c>
      <c r="G135">
        <v>390.65661621093801</v>
      </c>
      <c r="I135" s="7">
        <f t="shared" si="13"/>
        <v>284.33547973632898</v>
      </c>
      <c r="J135" s="7">
        <f t="shared" si="13"/>
        <v>122.60113525390597</v>
      </c>
      <c r="K135" s="7">
        <f t="shared" si="14"/>
        <v>198.51468505859481</v>
      </c>
      <c r="L135" s="8">
        <f t="shared" si="15"/>
        <v>1.6191912468630285</v>
      </c>
      <c r="M135" s="8">
        <f t="shared" si="12"/>
        <v>2.1070046645829468</v>
      </c>
      <c r="P135" s="6">
        <f t="shared" si="16"/>
        <v>-4.1347142366765564</v>
      </c>
    </row>
    <row r="136" spans="1:16" x14ac:dyDescent="0.15">
      <c r="A136" s="6">
        <v>67.5</v>
      </c>
      <c r="B136" s="6">
        <v>134</v>
      </c>
      <c r="D136">
        <v>666.42449951171898</v>
      </c>
      <c r="E136">
        <v>508.18826293945301</v>
      </c>
      <c r="F136">
        <v>391.38131713867199</v>
      </c>
      <c r="G136">
        <v>390.99929809570301</v>
      </c>
      <c r="I136" s="7">
        <f t="shared" si="13"/>
        <v>275.04318237304699</v>
      </c>
      <c r="J136" s="7">
        <f t="shared" si="13"/>
        <v>117.18896484375</v>
      </c>
      <c r="K136" s="7">
        <f t="shared" si="14"/>
        <v>193.010906982422</v>
      </c>
      <c r="L136" s="8">
        <f t="shared" si="15"/>
        <v>1.6470058186772676</v>
      </c>
      <c r="M136" s="8">
        <f t="shared" si="12"/>
        <v>2.1384596350368863</v>
      </c>
      <c r="P136" s="6">
        <f t="shared" si="16"/>
        <v>-2.7035642340539123</v>
      </c>
    </row>
    <row r="137" spans="1:16" x14ac:dyDescent="0.15">
      <c r="A137" s="6">
        <v>68</v>
      </c>
      <c r="B137" s="6">
        <v>135</v>
      </c>
      <c r="D137">
        <v>658.83636474609398</v>
      </c>
      <c r="E137">
        <v>505.08654785156301</v>
      </c>
      <c r="F137">
        <v>391.61026000976602</v>
      </c>
      <c r="G137">
        <v>390.84338378906301</v>
      </c>
      <c r="I137" s="7">
        <f t="shared" si="13"/>
        <v>267.22610473632795</v>
      </c>
      <c r="J137" s="7">
        <f t="shared" si="13"/>
        <v>114.2431640625</v>
      </c>
      <c r="K137" s="7">
        <f t="shared" si="14"/>
        <v>187.25588989257795</v>
      </c>
      <c r="L137" s="8">
        <f t="shared" si="15"/>
        <v>1.6390992969184068</v>
      </c>
      <c r="M137" s="8">
        <f t="shared" si="12"/>
        <v>2.1341935119177267</v>
      </c>
      <c r="P137" s="6">
        <f t="shared" si="16"/>
        <v>-2.8976658982762409</v>
      </c>
    </row>
    <row r="138" spans="1:16" x14ac:dyDescent="0.15">
      <c r="A138" s="6">
        <v>68.5</v>
      </c>
      <c r="B138" s="6">
        <v>136</v>
      </c>
      <c r="D138">
        <v>655.03094482421898</v>
      </c>
      <c r="E138">
        <v>501.603271484375</v>
      </c>
      <c r="F138">
        <v>390.77947998046898</v>
      </c>
      <c r="G138">
        <v>389.77175903320301</v>
      </c>
      <c r="I138" s="7">
        <f t="shared" si="13"/>
        <v>264.25146484375</v>
      </c>
      <c r="J138" s="7">
        <f t="shared" si="13"/>
        <v>111.83151245117199</v>
      </c>
      <c r="K138" s="7">
        <f t="shared" si="14"/>
        <v>185.96940612792963</v>
      </c>
      <c r="L138" s="8">
        <f t="shared" si="15"/>
        <v>1.662942779291551</v>
      </c>
      <c r="M138" s="8">
        <f t="shared" si="12"/>
        <v>2.1616773929305717</v>
      </c>
      <c r="P138" s="6">
        <f t="shared" si="16"/>
        <v>-1.6471940073167195</v>
      </c>
    </row>
    <row r="139" spans="1:16" x14ac:dyDescent="0.15">
      <c r="A139" s="6">
        <v>69</v>
      </c>
      <c r="B139" s="6">
        <v>137</v>
      </c>
      <c r="D139">
        <v>649.42828369140602</v>
      </c>
      <c r="E139">
        <v>497.16738891601602</v>
      </c>
      <c r="F139">
        <v>390.28793334960898</v>
      </c>
      <c r="G139">
        <v>389.51544189453102</v>
      </c>
      <c r="I139" s="7">
        <f t="shared" si="13"/>
        <v>259.14035034179705</v>
      </c>
      <c r="J139" s="7">
        <f t="shared" si="13"/>
        <v>107.651947021485</v>
      </c>
      <c r="K139" s="7">
        <f t="shared" si="14"/>
        <v>183.78398742675756</v>
      </c>
      <c r="L139" s="8">
        <f t="shared" si="15"/>
        <v>1.7072054199825875</v>
      </c>
      <c r="M139" s="8">
        <f t="shared" si="12"/>
        <v>2.2095804322613088</v>
      </c>
      <c r="P139" s="6">
        <f t="shared" si="16"/>
        <v>0.53231638084932187</v>
      </c>
    </row>
    <row r="140" spans="1:16" x14ac:dyDescent="0.15">
      <c r="A140" s="6">
        <v>69.5</v>
      </c>
      <c r="B140" s="6">
        <v>138</v>
      </c>
      <c r="D140">
        <v>647.85345458984398</v>
      </c>
      <c r="E140">
        <v>495.9677734375</v>
      </c>
      <c r="F140">
        <v>390.28933715820301</v>
      </c>
      <c r="G140">
        <v>389.38623046875</v>
      </c>
      <c r="I140" s="7">
        <f t="shared" si="13"/>
        <v>257.56411743164097</v>
      </c>
      <c r="J140" s="7">
        <f t="shared" si="13"/>
        <v>106.58154296875</v>
      </c>
      <c r="K140" s="7">
        <f t="shared" si="14"/>
        <v>182.95703735351597</v>
      </c>
      <c r="L140" s="8">
        <f t="shared" si="15"/>
        <v>1.7165921252158967</v>
      </c>
      <c r="M140" s="8">
        <f t="shared" si="12"/>
        <v>2.2226075361343192</v>
      </c>
      <c r="P140" s="6">
        <f t="shared" si="16"/>
        <v>1.1250284219979465</v>
      </c>
    </row>
    <row r="141" spans="1:16" x14ac:dyDescent="0.15">
      <c r="A141" s="6">
        <v>70</v>
      </c>
      <c r="B141" s="6">
        <v>139</v>
      </c>
      <c r="D141">
        <v>647.22424316406295</v>
      </c>
      <c r="E141">
        <v>493.75363159179699</v>
      </c>
      <c r="F141">
        <v>390.75</v>
      </c>
      <c r="G141">
        <v>389.96838378906301</v>
      </c>
      <c r="I141" s="7">
        <f t="shared" si="13"/>
        <v>256.47424316406295</v>
      </c>
      <c r="J141" s="7">
        <f t="shared" si="13"/>
        <v>103.78524780273398</v>
      </c>
      <c r="K141" s="7">
        <f t="shared" si="14"/>
        <v>183.82456970214918</v>
      </c>
      <c r="L141" s="8">
        <f t="shared" si="15"/>
        <v>1.771201337318643</v>
      </c>
      <c r="M141" s="8">
        <f t="shared" si="12"/>
        <v>2.2808571468767664</v>
      </c>
      <c r="P141" s="6">
        <f t="shared" si="16"/>
        <v>3.7752909834870376</v>
      </c>
    </row>
    <row r="142" spans="1:16" x14ac:dyDescent="0.15">
      <c r="A142" s="6">
        <v>70.5</v>
      </c>
      <c r="B142" s="6">
        <v>140</v>
      </c>
      <c r="D142">
        <v>646.73150634765602</v>
      </c>
      <c r="E142">
        <v>493.35818481445301</v>
      </c>
      <c r="F142">
        <v>391.28231811523398</v>
      </c>
      <c r="G142">
        <v>390.23806762695301</v>
      </c>
      <c r="I142" s="7">
        <f t="shared" si="13"/>
        <v>255.44918823242205</v>
      </c>
      <c r="J142" s="7">
        <f t="shared" si="13"/>
        <v>103.1201171875</v>
      </c>
      <c r="K142" s="7">
        <f t="shared" si="14"/>
        <v>183.26510620117205</v>
      </c>
      <c r="L142" s="8">
        <f t="shared" si="15"/>
        <v>1.7772003290875531</v>
      </c>
      <c r="M142" s="8">
        <f t="shared" si="12"/>
        <v>2.2904965372853772</v>
      </c>
      <c r="P142" s="6">
        <f t="shared" si="16"/>
        <v>4.2138675712083637</v>
      </c>
    </row>
    <row r="143" spans="1:16" x14ac:dyDescent="0.15">
      <c r="A143" s="6">
        <v>71</v>
      </c>
      <c r="B143" s="6">
        <v>141</v>
      </c>
      <c r="D143">
        <v>650.56793212890602</v>
      </c>
      <c r="E143">
        <v>494.06506347656301</v>
      </c>
      <c r="F143">
        <v>391.68890380859398</v>
      </c>
      <c r="G143">
        <v>390.99649047851602</v>
      </c>
      <c r="I143" s="7">
        <f t="shared" si="13"/>
        <v>258.87902832031205</v>
      </c>
      <c r="J143" s="7">
        <f t="shared" si="13"/>
        <v>103.06857299804699</v>
      </c>
      <c r="K143" s="7">
        <f t="shared" si="14"/>
        <v>186.73102722167914</v>
      </c>
      <c r="L143" s="8">
        <f t="shared" si="15"/>
        <v>1.8117164310135296</v>
      </c>
      <c r="M143" s="8">
        <f t="shared" si="12"/>
        <v>2.3286530378510548</v>
      </c>
      <c r="P143" s="6">
        <f t="shared" si="16"/>
        <v>5.9499262956825829</v>
      </c>
    </row>
    <row r="144" spans="1:16" x14ac:dyDescent="0.15">
      <c r="A144" s="6">
        <v>71.5</v>
      </c>
      <c r="B144" s="6">
        <v>142</v>
      </c>
      <c r="D144">
        <v>651.38659667968795</v>
      </c>
      <c r="E144">
        <v>494.02780151367199</v>
      </c>
      <c r="F144">
        <v>391.09622192382801</v>
      </c>
      <c r="G144">
        <v>390.89956665039102</v>
      </c>
      <c r="I144" s="7">
        <f t="shared" si="13"/>
        <v>260.29037475585994</v>
      </c>
      <c r="J144" s="7">
        <f t="shared" si="13"/>
        <v>103.12823486328097</v>
      </c>
      <c r="K144" s="7">
        <f t="shared" si="14"/>
        <v>188.10061035156326</v>
      </c>
      <c r="L144" s="8">
        <f t="shared" si="15"/>
        <v>1.8239487042605913</v>
      </c>
      <c r="M144" s="8">
        <f t="shared" si="12"/>
        <v>2.3445257097378174</v>
      </c>
      <c r="P144" s="6">
        <f t="shared" si="16"/>
        <v>6.6721070539075074</v>
      </c>
    </row>
    <row r="145" spans="1:16" x14ac:dyDescent="0.15">
      <c r="A145" s="6">
        <v>72</v>
      </c>
      <c r="B145" s="6">
        <v>143</v>
      </c>
      <c r="D145">
        <v>653.10046386718795</v>
      </c>
      <c r="E145">
        <v>494.32723999023398</v>
      </c>
      <c r="F145">
        <v>390.83917236328102</v>
      </c>
      <c r="G145">
        <v>390.16995239257801</v>
      </c>
      <c r="I145" s="7">
        <f t="shared" si="13"/>
        <v>262.26129150390693</v>
      </c>
      <c r="J145" s="7">
        <f t="shared" si="13"/>
        <v>104.15728759765597</v>
      </c>
      <c r="K145" s="7">
        <f t="shared" si="14"/>
        <v>189.35119018554775</v>
      </c>
      <c r="L145" s="8">
        <f t="shared" si="15"/>
        <v>1.8179351109543396</v>
      </c>
      <c r="M145" s="8">
        <f t="shared" si="12"/>
        <v>2.3421525150712665</v>
      </c>
      <c r="P145" s="6">
        <f t="shared" si="16"/>
        <v>6.5641305559409373</v>
      </c>
    </row>
    <row r="146" spans="1:16" x14ac:dyDescent="0.15">
      <c r="A146" s="6">
        <v>72.5</v>
      </c>
      <c r="B146" s="6">
        <v>144</v>
      </c>
      <c r="D146">
        <v>649.77069091796898</v>
      </c>
      <c r="E146">
        <v>490.68350219726602</v>
      </c>
      <c r="F146">
        <v>390.693115234375</v>
      </c>
      <c r="G146">
        <v>389.80197143554699</v>
      </c>
      <c r="I146" s="7">
        <f t="shared" si="13"/>
        <v>259.07757568359398</v>
      </c>
      <c r="J146" s="7">
        <f t="shared" si="13"/>
        <v>100.88153076171903</v>
      </c>
      <c r="K146" s="7">
        <f t="shared" si="14"/>
        <v>188.46050415039065</v>
      </c>
      <c r="L146" s="8">
        <f t="shared" si="15"/>
        <v>1.8681368405831598</v>
      </c>
      <c r="M146" s="8">
        <f t="shared" si="12"/>
        <v>2.3959946433397876</v>
      </c>
      <c r="P146" s="6">
        <f t="shared" si="16"/>
        <v>9.0138598324487127</v>
      </c>
    </row>
    <row r="147" spans="1:16" x14ac:dyDescent="0.15">
      <c r="A147" s="6">
        <v>73</v>
      </c>
      <c r="B147" s="6">
        <v>145</v>
      </c>
      <c r="D147">
        <v>644.81427001953102</v>
      </c>
      <c r="E147">
        <v>489.14971923828102</v>
      </c>
      <c r="F147">
        <v>389.80828857421898</v>
      </c>
      <c r="G147">
        <v>389.15447998046898</v>
      </c>
      <c r="I147" s="7">
        <f t="shared" si="13"/>
        <v>255.00598144531205</v>
      </c>
      <c r="J147" s="7">
        <f t="shared" si="13"/>
        <v>99.995239257812045</v>
      </c>
      <c r="K147" s="7">
        <f t="shared" si="14"/>
        <v>185.00931396484361</v>
      </c>
      <c r="L147" s="8">
        <f t="shared" si="15"/>
        <v>1.8501812220064258</v>
      </c>
      <c r="M147" s="8">
        <f t="shared" si="12"/>
        <v>2.3816794234027543</v>
      </c>
      <c r="P147" s="6">
        <f t="shared" si="16"/>
        <v>8.3625406051606426</v>
      </c>
    </row>
    <row r="148" spans="1:16" x14ac:dyDescent="0.15">
      <c r="A148" s="6">
        <v>73.5</v>
      </c>
      <c r="B148" s="6">
        <v>146</v>
      </c>
      <c r="D148">
        <v>644.24572753906295</v>
      </c>
      <c r="E148">
        <v>488.93936157226602</v>
      </c>
      <c r="F148">
        <v>390.56530761718801</v>
      </c>
      <c r="G148">
        <v>390.20223999023398</v>
      </c>
      <c r="I148" s="7">
        <f t="shared" si="13"/>
        <v>253.68041992187494</v>
      </c>
      <c r="J148" s="7">
        <f t="shared" si="13"/>
        <v>98.737121582032046</v>
      </c>
      <c r="K148" s="7">
        <f t="shared" si="14"/>
        <v>184.56443481445251</v>
      </c>
      <c r="L148" s="8">
        <f t="shared" si="15"/>
        <v>1.8692507119636261</v>
      </c>
      <c r="M148" s="8">
        <f t="shared" si="12"/>
        <v>2.4043893119996556</v>
      </c>
      <c r="P148" s="6">
        <f t="shared" si="16"/>
        <v>9.3958036048066855</v>
      </c>
    </row>
    <row r="149" spans="1:16" x14ac:dyDescent="0.15">
      <c r="A149" s="6">
        <v>74</v>
      </c>
      <c r="B149" s="6">
        <v>147</v>
      </c>
      <c r="D149">
        <v>638.47692871093795</v>
      </c>
      <c r="E149">
        <v>486.11560058593801</v>
      </c>
      <c r="F149">
        <v>391.67556762695301</v>
      </c>
      <c r="G149">
        <v>391.49298095703102</v>
      </c>
      <c r="I149" s="7">
        <f t="shared" si="13"/>
        <v>246.80136108398494</v>
      </c>
      <c r="J149" s="7">
        <f t="shared" si="13"/>
        <v>94.622619628906989</v>
      </c>
      <c r="K149" s="7">
        <f t="shared" si="14"/>
        <v>180.56552734375003</v>
      </c>
      <c r="L149" s="8">
        <f t="shared" si="15"/>
        <v>1.9082702217703946</v>
      </c>
      <c r="M149" s="8">
        <f t="shared" si="12"/>
        <v>2.4470492204461252</v>
      </c>
      <c r="P149" s="6">
        <f t="shared" si="16"/>
        <v>11.336760064277792</v>
      </c>
    </row>
    <row r="150" spans="1:16" x14ac:dyDescent="0.15">
      <c r="A150" s="6">
        <v>74.5</v>
      </c>
      <c r="B150" s="6">
        <v>148</v>
      </c>
      <c r="D150">
        <v>638.5849609375</v>
      </c>
      <c r="E150">
        <v>485.93557739257801</v>
      </c>
      <c r="F150">
        <v>391.28723144531301</v>
      </c>
      <c r="G150">
        <v>390.45785522460898</v>
      </c>
      <c r="I150" s="7">
        <f t="shared" si="13"/>
        <v>247.29772949218699</v>
      </c>
      <c r="J150" s="7">
        <f t="shared" si="13"/>
        <v>95.477722167969034</v>
      </c>
      <c r="K150" s="7">
        <f t="shared" si="14"/>
        <v>180.46332397460867</v>
      </c>
      <c r="L150" s="8">
        <f t="shared" si="15"/>
        <v>1.8901092304771248</v>
      </c>
      <c r="M150" s="8">
        <f t="shared" si="12"/>
        <v>2.4325286277925562</v>
      </c>
      <c r="P150" s="6">
        <f t="shared" si="16"/>
        <v>10.676096712370722</v>
      </c>
    </row>
    <row r="151" spans="1:16" x14ac:dyDescent="0.15">
      <c r="A151" s="6">
        <v>75</v>
      </c>
      <c r="B151" s="6">
        <v>149</v>
      </c>
      <c r="D151">
        <v>639.31396484375</v>
      </c>
      <c r="E151">
        <v>485.00189208984398</v>
      </c>
      <c r="F151">
        <v>391.72052001953102</v>
      </c>
      <c r="G151">
        <v>390.83425903320301</v>
      </c>
      <c r="I151" s="7">
        <f t="shared" si="13"/>
        <v>247.59344482421898</v>
      </c>
      <c r="J151" s="7">
        <f t="shared" si="13"/>
        <v>94.167633056640966</v>
      </c>
      <c r="K151" s="7">
        <f t="shared" si="14"/>
        <v>181.67610168457031</v>
      </c>
      <c r="L151" s="8">
        <f t="shared" si="15"/>
        <v>1.9292839353336386</v>
      </c>
      <c r="M151" s="8">
        <f t="shared" si="12"/>
        <v>2.4753437312887705</v>
      </c>
      <c r="P151" s="6">
        <f t="shared" si="16"/>
        <v>12.624114294222291</v>
      </c>
    </row>
    <row r="152" spans="1:16" x14ac:dyDescent="0.15">
      <c r="D152">
        <v>639.12506103515602</v>
      </c>
      <c r="E152">
        <v>484.902099609375</v>
      </c>
      <c r="F152">
        <v>390.30267333984398</v>
      </c>
      <c r="G152">
        <v>390.00842285156301</v>
      </c>
      <c r="I152" s="7"/>
      <c r="J152" s="7"/>
      <c r="K152" s="7"/>
      <c r="L152" s="8"/>
      <c r="M152" s="8"/>
    </row>
    <row r="153" spans="1:16" x14ac:dyDescent="0.15">
      <c r="D153">
        <v>640.51989746093795</v>
      </c>
      <c r="E153">
        <v>485.27099609375</v>
      </c>
      <c r="F153">
        <v>391.409423828125</v>
      </c>
      <c r="G153">
        <v>390.53582763671898</v>
      </c>
      <c r="I153" s="7"/>
      <c r="J153" s="7"/>
      <c r="K153" s="7"/>
      <c r="L153" s="8"/>
      <c r="M153" s="8"/>
    </row>
    <row r="154" spans="1:16" x14ac:dyDescent="0.15">
      <c r="D154">
        <v>639.34490966796898</v>
      </c>
      <c r="E154">
        <v>484.96527099609398</v>
      </c>
      <c r="F154">
        <v>390.15097045898398</v>
      </c>
      <c r="G154">
        <v>389.35534667968801</v>
      </c>
      <c r="I154" s="7"/>
      <c r="J154" s="7"/>
      <c r="K154" s="7"/>
      <c r="L154" s="8"/>
      <c r="M154" s="8"/>
    </row>
    <row r="155" spans="1:16" x14ac:dyDescent="0.15">
      <c r="D155">
        <v>644.82818603515602</v>
      </c>
      <c r="E155">
        <v>488.38217163085898</v>
      </c>
      <c r="F155">
        <v>390.69873046875</v>
      </c>
      <c r="G155">
        <v>389.91995239257801</v>
      </c>
      <c r="I155" s="7"/>
      <c r="J155" s="7"/>
      <c r="K155" s="7"/>
      <c r="L155" s="8"/>
      <c r="M155" s="8"/>
    </row>
    <row r="156" spans="1:16" x14ac:dyDescent="0.15">
      <c r="D156">
        <v>654.62286376953102</v>
      </c>
      <c r="E156">
        <v>493.65509033203102</v>
      </c>
      <c r="F156">
        <v>390.15588378906301</v>
      </c>
      <c r="G156">
        <v>389.88201904296898</v>
      </c>
      <c r="I156" s="7"/>
      <c r="J156" s="7"/>
      <c r="K156" s="7"/>
      <c r="L156" s="8"/>
      <c r="M156" s="8"/>
    </row>
    <row r="157" spans="1:16" x14ac:dyDescent="0.15">
      <c r="D157">
        <v>655.06695556640602</v>
      </c>
      <c r="E157">
        <v>493.71130371093801</v>
      </c>
      <c r="F157">
        <v>390.53652954101602</v>
      </c>
      <c r="G157">
        <v>389.568115234375</v>
      </c>
      <c r="I157" s="7"/>
      <c r="J157" s="7"/>
      <c r="K157" s="7"/>
      <c r="L157" s="8"/>
      <c r="M157" s="8"/>
    </row>
    <row r="158" spans="1:16" x14ac:dyDescent="0.15">
      <c r="D158">
        <v>658.45104980468795</v>
      </c>
      <c r="E158">
        <v>495.61907958984398</v>
      </c>
      <c r="F158">
        <v>390.73455810546898</v>
      </c>
      <c r="G158">
        <v>389.68469238281301</v>
      </c>
      <c r="I158" s="7"/>
      <c r="J158" s="7"/>
      <c r="K158" s="7"/>
      <c r="L158" s="8"/>
      <c r="M158" s="8"/>
    </row>
    <row r="159" spans="1:16" x14ac:dyDescent="0.15">
      <c r="D159">
        <v>654.03033447265602</v>
      </c>
      <c r="E159">
        <v>495.12570190429699</v>
      </c>
      <c r="F159">
        <v>390.35324096679699</v>
      </c>
      <c r="G159">
        <v>389.88623046875</v>
      </c>
      <c r="I159" s="7"/>
      <c r="J159" s="7"/>
      <c r="K159" s="7"/>
      <c r="L159" s="8"/>
      <c r="M159" s="8"/>
    </row>
    <row r="160" spans="1:16" x14ac:dyDescent="0.15">
      <c r="D160">
        <v>647.90081787109398</v>
      </c>
      <c r="E160">
        <v>494.71697998046898</v>
      </c>
      <c r="F160">
        <v>390.00491333007801</v>
      </c>
      <c r="G160">
        <v>389.60394287109398</v>
      </c>
      <c r="I160" s="7"/>
      <c r="J160" s="7"/>
      <c r="K160" s="7"/>
      <c r="L160" s="8"/>
      <c r="M160" s="8"/>
    </row>
    <row r="161" spans="4:13" x14ac:dyDescent="0.15">
      <c r="D161">
        <v>645.54138183593795</v>
      </c>
      <c r="E161">
        <v>494.14022827148398</v>
      </c>
      <c r="F161">
        <v>390.329345703125</v>
      </c>
      <c r="G161">
        <v>389.47122192382801</v>
      </c>
      <c r="I161" s="7"/>
      <c r="J161" s="7"/>
      <c r="K161" s="7"/>
      <c r="L161" s="8"/>
      <c r="M161" s="8"/>
    </row>
    <row r="162" spans="4:13" x14ac:dyDescent="0.15">
      <c r="D162">
        <v>645.99810791015602</v>
      </c>
      <c r="E162">
        <v>494.59381103515602</v>
      </c>
      <c r="F162">
        <v>389.72052001953102</v>
      </c>
      <c r="G162">
        <v>389.54144287109398</v>
      </c>
      <c r="I162" s="7"/>
      <c r="J162" s="7"/>
      <c r="K162" s="7"/>
      <c r="L162" s="8"/>
      <c r="M162" s="8"/>
    </row>
    <row r="163" spans="4:13" x14ac:dyDescent="0.15">
      <c r="D163">
        <v>648.32409667968795</v>
      </c>
      <c r="E163">
        <v>496.10614013671898</v>
      </c>
      <c r="F163">
        <v>389.78088378906301</v>
      </c>
      <c r="G163">
        <v>389.21347045898398</v>
      </c>
      <c r="I163" s="7"/>
      <c r="J163" s="7"/>
      <c r="K163" s="7"/>
      <c r="L163" s="8"/>
      <c r="M163" s="8"/>
    </row>
    <row r="164" spans="4:13" x14ac:dyDescent="0.15">
      <c r="D164">
        <v>654.02526855468795</v>
      </c>
      <c r="E164">
        <v>499.01010131835898</v>
      </c>
      <c r="F164">
        <v>390.24649047851602</v>
      </c>
      <c r="G164">
        <v>389.51193237304699</v>
      </c>
      <c r="I164" s="7"/>
      <c r="J164" s="7"/>
      <c r="K164" s="7"/>
      <c r="L164" s="8"/>
      <c r="M164" s="8"/>
    </row>
    <row r="165" spans="4:13" x14ac:dyDescent="0.15">
      <c r="D165">
        <v>651.55401611328102</v>
      </c>
      <c r="E165">
        <v>498.19519042968801</v>
      </c>
      <c r="F165">
        <v>391.15377807617199</v>
      </c>
      <c r="G165">
        <v>390.24157714843801</v>
      </c>
      <c r="I165" s="7"/>
      <c r="J165" s="7"/>
      <c r="K165" s="7"/>
      <c r="L165" s="8"/>
      <c r="M165" s="8"/>
    </row>
    <row r="166" spans="4:13" x14ac:dyDescent="0.15">
      <c r="D166">
        <v>652.33038330078102</v>
      </c>
      <c r="E166">
        <v>499.76815795898398</v>
      </c>
      <c r="F166">
        <v>391.55056762695301</v>
      </c>
      <c r="G166">
        <v>390.37219238281301</v>
      </c>
      <c r="I166" s="7"/>
      <c r="J166" s="7"/>
      <c r="K166" s="7"/>
      <c r="L166" s="8"/>
      <c r="M166" s="8"/>
    </row>
    <row r="167" spans="4:13" x14ac:dyDescent="0.15">
      <c r="D167">
        <v>655.79156494140602</v>
      </c>
      <c r="E167">
        <v>500.46682739257801</v>
      </c>
      <c r="F167">
        <v>390.35394287109398</v>
      </c>
      <c r="G167">
        <v>389.79354858398398</v>
      </c>
      <c r="I167" s="7"/>
      <c r="J167" s="7"/>
      <c r="K167" s="7"/>
      <c r="L167" s="8"/>
      <c r="M167" s="8"/>
    </row>
    <row r="168" spans="4:13" x14ac:dyDescent="0.15">
      <c r="D168">
        <v>655.05682373046898</v>
      </c>
      <c r="E168">
        <v>501.04800415039102</v>
      </c>
      <c r="F168">
        <v>390.05126953125</v>
      </c>
      <c r="G168">
        <v>389.14675903320301</v>
      </c>
      <c r="I168" s="7"/>
      <c r="J168" s="7"/>
      <c r="K168" s="7"/>
      <c r="L168" s="8"/>
      <c r="M168" s="8"/>
    </row>
    <row r="169" spans="4:13" x14ac:dyDescent="0.15">
      <c r="D169">
        <v>654.51550292968795</v>
      </c>
      <c r="E169">
        <v>498.45166015625</v>
      </c>
      <c r="F169">
        <v>390.05056762695301</v>
      </c>
      <c r="G169">
        <v>389.50491333007801</v>
      </c>
      <c r="I169" s="7"/>
      <c r="J169" s="7"/>
      <c r="K169" s="7"/>
      <c r="L169" s="8"/>
      <c r="M169" s="8"/>
    </row>
    <row r="170" spans="4:13" x14ac:dyDescent="0.15">
      <c r="D170">
        <v>654.98736572265602</v>
      </c>
      <c r="E170">
        <v>499.37966918945301</v>
      </c>
      <c r="F170">
        <v>390.95153808593801</v>
      </c>
      <c r="G170">
        <v>390.19802856445301</v>
      </c>
      <c r="I170" s="7"/>
      <c r="J170" s="7"/>
      <c r="K170" s="7"/>
      <c r="L170" s="8"/>
      <c r="M170" s="8"/>
    </row>
    <row r="171" spans="4:13" x14ac:dyDescent="0.15">
      <c r="D171">
        <v>653.03662109375</v>
      </c>
      <c r="E171">
        <v>498.454833984375</v>
      </c>
      <c r="F171">
        <v>391.28723144531301</v>
      </c>
      <c r="G171">
        <v>390.68118286132801</v>
      </c>
      <c r="I171" s="7"/>
      <c r="J171" s="7"/>
      <c r="K171" s="7"/>
      <c r="L171" s="8"/>
      <c r="M171" s="8"/>
    </row>
    <row r="172" spans="4:13" x14ac:dyDescent="0.15">
      <c r="D172">
        <v>653.58685302734398</v>
      </c>
      <c r="E172">
        <v>498.02590942382801</v>
      </c>
      <c r="F172">
        <v>391.40661621093801</v>
      </c>
      <c r="G172">
        <v>390.53161621093801</v>
      </c>
      <c r="I172" s="7"/>
      <c r="J172" s="7"/>
      <c r="K172" s="7"/>
      <c r="L172" s="8"/>
      <c r="M172" s="8"/>
    </row>
    <row r="173" spans="4:13" x14ac:dyDescent="0.15">
      <c r="D173">
        <v>653.41943359375</v>
      </c>
      <c r="E173">
        <v>497.22994995117199</v>
      </c>
      <c r="F173">
        <v>391.47262573242199</v>
      </c>
      <c r="G173">
        <v>391.29986572265602</v>
      </c>
      <c r="I173" s="7"/>
      <c r="J173" s="7"/>
      <c r="K173" s="7"/>
      <c r="L173" s="8"/>
      <c r="M173" s="8"/>
    </row>
    <row r="174" spans="4:13" x14ac:dyDescent="0.15">
      <c r="D174">
        <v>654.03094482421898</v>
      </c>
      <c r="E174">
        <v>496.79910278320301</v>
      </c>
      <c r="F174">
        <v>391.41644287109398</v>
      </c>
      <c r="G174">
        <v>390.50140380859398</v>
      </c>
      <c r="I174" s="7"/>
      <c r="J174" s="7"/>
      <c r="K174" s="7"/>
      <c r="L174" s="8"/>
      <c r="M174" s="8"/>
    </row>
    <row r="175" spans="4:13" x14ac:dyDescent="0.15">
      <c r="D175">
        <v>655.40179443359398</v>
      </c>
      <c r="E175">
        <v>496.27099609375</v>
      </c>
      <c r="F175">
        <v>390.38763427734398</v>
      </c>
      <c r="G175">
        <v>390.12429809570301</v>
      </c>
      <c r="I175" s="7"/>
      <c r="J175" s="7"/>
      <c r="K175" s="7"/>
      <c r="L175" s="8"/>
      <c r="M175" s="8"/>
    </row>
    <row r="176" spans="4:13" x14ac:dyDescent="0.15">
      <c r="D176">
        <v>655.07580566406295</v>
      </c>
      <c r="E176">
        <v>496.15539550781301</v>
      </c>
      <c r="F176">
        <v>389.846923828125</v>
      </c>
      <c r="G176">
        <v>389.17907714843801</v>
      </c>
      <c r="I176" s="7"/>
      <c r="J176" s="7"/>
      <c r="K176" s="7"/>
      <c r="L176" s="8"/>
      <c r="M176" s="8"/>
    </row>
    <row r="177" spans="1:16" x14ac:dyDescent="0.15">
      <c r="D177">
        <v>652.53631591796898</v>
      </c>
      <c r="E177">
        <v>494.95199584960898</v>
      </c>
      <c r="F177">
        <v>390.22964477539102</v>
      </c>
      <c r="G177">
        <v>388.971923828125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652.87365722656295</v>
      </c>
      <c r="E178">
        <v>494.67468261718801</v>
      </c>
      <c r="F178">
        <v>390.55197143554699</v>
      </c>
      <c r="G178">
        <v>389.59268188476602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646.48638916015602</v>
      </c>
      <c r="E179">
        <v>494.04486083984398</v>
      </c>
      <c r="F179">
        <v>390.63201904296898</v>
      </c>
      <c r="G179">
        <v>390.16574096679699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641.84588623046898</v>
      </c>
      <c r="E180">
        <v>491.13455200195301</v>
      </c>
      <c r="F180">
        <v>389.97683715820301</v>
      </c>
      <c r="G180">
        <v>389.23806762695301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642.15350341796898</v>
      </c>
      <c r="E181">
        <v>490.56475830078102</v>
      </c>
      <c r="F181">
        <v>389.92837524414102</v>
      </c>
      <c r="G181">
        <v>389.55477905273398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645.54138183593795</v>
      </c>
      <c r="E182">
        <v>491.87997436523398</v>
      </c>
      <c r="F182">
        <v>390.96066284179699</v>
      </c>
      <c r="G182">
        <v>390.02947998046898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643.88122558593795</v>
      </c>
      <c r="E183">
        <v>491.512939453125</v>
      </c>
      <c r="F183">
        <v>390.21347045898398</v>
      </c>
      <c r="G183">
        <v>389.653076171875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644.81237792968795</v>
      </c>
      <c r="E184">
        <v>491.47125244140602</v>
      </c>
      <c r="F184">
        <v>389.66925048828102</v>
      </c>
      <c r="G184">
        <v>388.95645141601602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641.975341796875</v>
      </c>
      <c r="E185">
        <v>491.54452514648398</v>
      </c>
      <c r="F185">
        <v>390.534423828125</v>
      </c>
      <c r="G185">
        <v>390.39956665039102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640.11810302734398</v>
      </c>
      <c r="E186">
        <v>491.234375</v>
      </c>
      <c r="F186">
        <v>390.7900390625</v>
      </c>
      <c r="G186">
        <v>390.28793334960898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643.58367919921898</v>
      </c>
      <c r="E187">
        <v>491.64749145507801</v>
      </c>
      <c r="F187">
        <v>389.69873046875</v>
      </c>
      <c r="G187">
        <v>389.193115234375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638.03472900390602</v>
      </c>
      <c r="E188">
        <v>490.76119995117199</v>
      </c>
      <c r="F188">
        <v>389.72122192382801</v>
      </c>
      <c r="G188">
        <v>389.37429809570301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640.9248046875</v>
      </c>
      <c r="E189">
        <v>491.95324707031301</v>
      </c>
      <c r="F189">
        <v>390.57443237304699</v>
      </c>
      <c r="G189">
        <v>390.49298095703102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639.65948486328102</v>
      </c>
      <c r="E190">
        <v>490.65573120117199</v>
      </c>
      <c r="F190">
        <v>390.47543334960898</v>
      </c>
      <c r="G190">
        <v>390.22122192382801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topLeftCell="A20" zoomScale="75" zoomScaleNormal="75" zoomScalePageLayoutView="75" workbookViewId="0">
      <selection activeCell="T53" sqref="T53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622.15802001953102</v>
      </c>
      <c r="E2">
        <v>468.29132080078102</v>
      </c>
      <c r="F2">
        <v>394.27865600585898</v>
      </c>
      <c r="G2">
        <v>390.87994384765602</v>
      </c>
      <c r="I2" s="7">
        <f t="shared" ref="I2:J65" si="0">D2-F2</f>
        <v>227.87936401367205</v>
      </c>
      <c r="J2" s="7">
        <f t="shared" si="0"/>
        <v>77.411376953125</v>
      </c>
      <c r="K2" s="7">
        <f t="shared" ref="K2:K65" si="1">I2-0.7*J2</f>
        <v>173.69140014648454</v>
      </c>
      <c r="L2" s="8">
        <f t="shared" ref="L2:L65" si="2">K2/J2</f>
        <v>2.2437451313088008</v>
      </c>
      <c r="M2" s="8"/>
      <c r="N2" s="18">
        <f>LINEST(V64:V104,U64:U104)</f>
        <v>-6.5587154762579468E-3</v>
      </c>
      <c r="O2" s="9">
        <f>AVERAGE(M38:M45)</f>
        <v>1.9606067019517452</v>
      </c>
    </row>
    <row r="3" spans="1:16" x14ac:dyDescent="0.15">
      <c r="A3" s="6">
        <v>1</v>
      </c>
      <c r="B3" s="6">
        <v>1</v>
      </c>
      <c r="C3" s="6" t="s">
        <v>7</v>
      </c>
      <c r="D3">
        <v>614.953857421875</v>
      </c>
      <c r="E3">
        <v>465.23098754882801</v>
      </c>
      <c r="F3">
        <v>393.89425659179699</v>
      </c>
      <c r="G3">
        <v>390.61349487304699</v>
      </c>
      <c r="I3" s="7">
        <f t="shared" si="0"/>
        <v>221.05960083007801</v>
      </c>
      <c r="J3" s="7">
        <f t="shared" si="0"/>
        <v>74.617492675781023</v>
      </c>
      <c r="K3" s="7">
        <f t="shared" si="1"/>
        <v>168.8273559570313</v>
      </c>
      <c r="L3" s="8">
        <f t="shared" si="2"/>
        <v>2.2625707445116077</v>
      </c>
      <c r="M3" s="8"/>
      <c r="N3" s="18"/>
    </row>
    <row r="4" spans="1:16" ht="15" x14ac:dyDescent="0.15">
      <c r="A4" s="6">
        <v>1.5</v>
      </c>
      <c r="B4" s="6">
        <v>2</v>
      </c>
      <c r="D4">
        <v>606.533447265625</v>
      </c>
      <c r="E4">
        <v>462.61126708984398</v>
      </c>
      <c r="F4">
        <v>394.037353515625</v>
      </c>
      <c r="G4">
        <v>390.58435058593801</v>
      </c>
      <c r="I4" s="7">
        <f t="shared" si="0"/>
        <v>212.49609375</v>
      </c>
      <c r="J4" s="7">
        <f t="shared" si="0"/>
        <v>72.026916503905966</v>
      </c>
      <c r="K4" s="7">
        <f t="shared" si="1"/>
        <v>162.07725219726584</v>
      </c>
      <c r="L4" s="8">
        <f t="shared" si="2"/>
        <v>2.2502317198109751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599.02349853515602</v>
      </c>
      <c r="E5">
        <v>461.35885620117199</v>
      </c>
      <c r="F5">
        <v>394.25350952148398</v>
      </c>
      <c r="G5">
        <v>390.43890380859398</v>
      </c>
      <c r="I5" s="7">
        <f t="shared" si="0"/>
        <v>204.76998901367205</v>
      </c>
      <c r="J5" s="7">
        <f t="shared" si="0"/>
        <v>70.919952392578011</v>
      </c>
      <c r="K5" s="7">
        <f t="shared" si="1"/>
        <v>155.12602233886744</v>
      </c>
      <c r="L5" s="8">
        <f t="shared" si="2"/>
        <v>2.1873396287714071</v>
      </c>
      <c r="M5" s="8"/>
      <c r="N5" s="18">
        <f>RSQ(V64:V104,U64:U104)</f>
        <v>0.96575991105599113</v>
      </c>
    </row>
    <row r="6" spans="1:16" x14ac:dyDescent="0.15">
      <c r="A6" s="6">
        <v>2.5</v>
      </c>
      <c r="B6" s="6">
        <v>4</v>
      </c>
      <c r="C6" s="6" t="s">
        <v>5</v>
      </c>
      <c r="D6">
        <v>595.427001953125</v>
      </c>
      <c r="E6">
        <v>460.65438842773398</v>
      </c>
      <c r="F6">
        <v>393.47674560546898</v>
      </c>
      <c r="G6">
        <v>390.27230834960898</v>
      </c>
      <c r="I6" s="7">
        <f t="shared" si="0"/>
        <v>201.95025634765602</v>
      </c>
      <c r="J6" s="7">
        <f t="shared" si="0"/>
        <v>70.382080078125</v>
      </c>
      <c r="K6" s="7">
        <f t="shared" si="1"/>
        <v>152.68280029296852</v>
      </c>
      <c r="L6" s="8">
        <f t="shared" si="2"/>
        <v>2.1693419706193491</v>
      </c>
      <c r="M6" s="8">
        <f t="shared" ref="M6:M22" si="3">L6+ABS($N$2)*A6</f>
        <v>2.1857387593099937</v>
      </c>
      <c r="P6" s="6">
        <f t="shared" ref="P6:P69" si="4">(M6-$O$2)/$O$2*100</f>
        <v>11.482775058053916</v>
      </c>
    </row>
    <row r="7" spans="1:16" x14ac:dyDescent="0.15">
      <c r="A7" s="6">
        <v>3</v>
      </c>
      <c r="B7" s="6">
        <v>5</v>
      </c>
      <c r="C7" s="6" t="s">
        <v>8</v>
      </c>
      <c r="D7">
        <v>601.61370849609398</v>
      </c>
      <c r="E7">
        <v>463.71621704101602</v>
      </c>
      <c r="F7">
        <v>393.88439941406301</v>
      </c>
      <c r="G7">
        <v>390.68420410156301</v>
      </c>
      <c r="I7" s="7">
        <f t="shared" si="0"/>
        <v>207.72930908203097</v>
      </c>
      <c r="J7" s="7">
        <f t="shared" si="0"/>
        <v>73.032012939453011</v>
      </c>
      <c r="K7" s="7">
        <f t="shared" si="1"/>
        <v>156.60690002441385</v>
      </c>
      <c r="L7" s="8">
        <f t="shared" si="2"/>
        <v>2.144359626979587</v>
      </c>
      <c r="M7" s="8">
        <f t="shared" si="3"/>
        <v>2.1640357734083611</v>
      </c>
      <c r="P7" s="6">
        <f t="shared" si="4"/>
        <v>10.375822507089575</v>
      </c>
    </row>
    <row r="8" spans="1:16" x14ac:dyDescent="0.15">
      <c r="A8" s="6">
        <v>3.5</v>
      </c>
      <c r="B8" s="6">
        <v>6</v>
      </c>
      <c r="D8">
        <v>602.3154296875</v>
      </c>
      <c r="E8">
        <v>465.06634521484398</v>
      </c>
      <c r="F8">
        <v>393.77185058593801</v>
      </c>
      <c r="G8">
        <v>390.48965454101602</v>
      </c>
      <c r="I8" s="7">
        <f t="shared" si="0"/>
        <v>208.54357910156199</v>
      </c>
      <c r="J8" s="7">
        <f t="shared" si="0"/>
        <v>74.576690673827954</v>
      </c>
      <c r="K8" s="7">
        <f t="shared" si="1"/>
        <v>156.33989562988242</v>
      </c>
      <c r="L8" s="8">
        <f t="shared" si="2"/>
        <v>2.0963640812872453</v>
      </c>
      <c r="M8" s="8">
        <f t="shared" si="3"/>
        <v>2.1193195854541482</v>
      </c>
      <c r="P8" s="6">
        <f t="shared" si="4"/>
        <v>8.0950903281319722</v>
      </c>
    </row>
    <row r="9" spans="1:16" x14ac:dyDescent="0.15">
      <c r="A9" s="6">
        <v>4</v>
      </c>
      <c r="B9" s="6">
        <v>7</v>
      </c>
      <c r="D9">
        <v>603.04400634765602</v>
      </c>
      <c r="E9">
        <v>465.54220581054699</v>
      </c>
      <c r="F9">
        <v>393.76034545898398</v>
      </c>
      <c r="G9">
        <v>390.568603515625</v>
      </c>
      <c r="I9" s="7">
        <f t="shared" si="0"/>
        <v>209.28366088867205</v>
      </c>
      <c r="J9" s="7">
        <f t="shared" si="0"/>
        <v>74.973602294921989</v>
      </c>
      <c r="K9" s="7">
        <f t="shared" si="1"/>
        <v>156.80213928222665</v>
      </c>
      <c r="L9" s="8">
        <f t="shared" si="2"/>
        <v>2.0914313102552757</v>
      </c>
      <c r="M9" s="8">
        <f t="shared" si="3"/>
        <v>2.1176661721603076</v>
      </c>
      <c r="P9" s="6">
        <f t="shared" si="4"/>
        <v>8.0107586112101306</v>
      </c>
    </row>
    <row r="10" spans="1:16" x14ac:dyDescent="0.15">
      <c r="A10" s="6">
        <v>4.5</v>
      </c>
      <c r="B10" s="6">
        <v>8</v>
      </c>
      <c r="D10">
        <v>616.9423828125</v>
      </c>
      <c r="E10">
        <v>471.54312133789102</v>
      </c>
      <c r="F10">
        <v>392.94784545898398</v>
      </c>
      <c r="G10">
        <v>389.96615600585898</v>
      </c>
      <c r="I10" s="7">
        <f t="shared" si="0"/>
        <v>223.99453735351602</v>
      </c>
      <c r="J10" s="7">
        <f t="shared" si="0"/>
        <v>81.576965332032046</v>
      </c>
      <c r="K10" s="7">
        <f t="shared" si="1"/>
        <v>166.89066162109359</v>
      </c>
      <c r="L10" s="8">
        <f t="shared" si="2"/>
        <v>2.0458062020549597</v>
      </c>
      <c r="M10" s="8">
        <f t="shared" si="3"/>
        <v>2.0753204216981205</v>
      </c>
      <c r="P10" s="6">
        <f t="shared" si="4"/>
        <v>5.8509296960058323</v>
      </c>
    </row>
    <row r="11" spans="1:16" x14ac:dyDescent="0.15">
      <c r="A11" s="6">
        <v>5</v>
      </c>
      <c r="B11" s="6">
        <v>9</v>
      </c>
      <c r="D11">
        <v>616.89776611328102</v>
      </c>
      <c r="E11">
        <v>470.94421386718801</v>
      </c>
      <c r="F11">
        <v>393.54464721679699</v>
      </c>
      <c r="G11">
        <v>390.331298828125</v>
      </c>
      <c r="I11" s="7">
        <f t="shared" si="0"/>
        <v>223.35311889648403</v>
      </c>
      <c r="J11" s="7">
        <f t="shared" si="0"/>
        <v>80.612915039063012</v>
      </c>
      <c r="K11" s="7">
        <f t="shared" si="1"/>
        <v>166.92407836913992</v>
      </c>
      <c r="L11" s="8">
        <f t="shared" si="2"/>
        <v>2.0706865430713264</v>
      </c>
      <c r="M11" s="8">
        <f t="shared" si="3"/>
        <v>2.1034801204526161</v>
      </c>
      <c r="P11" s="6">
        <f t="shared" si="4"/>
        <v>7.2872044331299692</v>
      </c>
    </row>
    <row r="12" spans="1:16" x14ac:dyDescent="0.15">
      <c r="A12" s="6">
        <v>5.5</v>
      </c>
      <c r="B12" s="6">
        <v>10</v>
      </c>
      <c r="D12">
        <v>625.27624511718795</v>
      </c>
      <c r="E12">
        <v>475.86218261718801</v>
      </c>
      <c r="F12">
        <v>394.26315307617199</v>
      </c>
      <c r="G12">
        <v>391.149658203125</v>
      </c>
      <c r="I12" s="7">
        <f t="shared" si="0"/>
        <v>231.01309204101597</v>
      </c>
      <c r="J12" s="7">
        <f t="shared" si="0"/>
        <v>84.712524414063012</v>
      </c>
      <c r="K12" s="7">
        <f t="shared" si="1"/>
        <v>171.71432495117188</v>
      </c>
      <c r="L12" s="8">
        <f t="shared" si="2"/>
        <v>2.0270240574092231</v>
      </c>
      <c r="M12" s="8">
        <f t="shared" si="3"/>
        <v>2.0630969925286418</v>
      </c>
      <c r="P12" s="6">
        <f t="shared" si="4"/>
        <v>5.2274783348883513</v>
      </c>
    </row>
    <row r="13" spans="1:16" x14ac:dyDescent="0.15">
      <c r="A13" s="6">
        <v>6</v>
      </c>
      <c r="B13" s="6">
        <v>11</v>
      </c>
      <c r="D13">
        <v>631.98010253906295</v>
      </c>
      <c r="E13">
        <v>477.19812011718801</v>
      </c>
      <c r="F13">
        <v>394.33059692382801</v>
      </c>
      <c r="G13">
        <v>391.08340454101602</v>
      </c>
      <c r="I13" s="7">
        <f t="shared" si="0"/>
        <v>237.64950561523494</v>
      </c>
      <c r="J13" s="7">
        <f t="shared" si="0"/>
        <v>86.114715576171989</v>
      </c>
      <c r="K13" s="7">
        <f t="shared" si="1"/>
        <v>177.36920471191456</v>
      </c>
      <c r="L13" s="8">
        <f t="shared" si="2"/>
        <v>2.0596851946288348</v>
      </c>
      <c r="M13" s="8">
        <f t="shared" si="3"/>
        <v>2.0990374874863824</v>
      </c>
      <c r="P13" s="6">
        <f t="shared" si="4"/>
        <v>7.0606096264402272</v>
      </c>
    </row>
    <row r="14" spans="1:16" x14ac:dyDescent="0.15">
      <c r="A14" s="6">
        <v>6.5</v>
      </c>
      <c r="B14" s="6">
        <v>12</v>
      </c>
      <c r="D14">
        <v>628.06304931640602</v>
      </c>
      <c r="E14">
        <v>475.88299560546898</v>
      </c>
      <c r="F14">
        <v>394.40460205078102</v>
      </c>
      <c r="G14">
        <v>391.13040161132801</v>
      </c>
      <c r="I14" s="7">
        <f t="shared" si="0"/>
        <v>233.658447265625</v>
      </c>
      <c r="J14" s="7">
        <f t="shared" si="0"/>
        <v>84.752593994140966</v>
      </c>
      <c r="K14" s="7">
        <f t="shared" si="1"/>
        <v>174.33163146972632</v>
      </c>
      <c r="L14" s="8">
        <f t="shared" si="2"/>
        <v>2.056947442597191</v>
      </c>
      <c r="M14" s="8">
        <f t="shared" si="3"/>
        <v>2.0995790931928675</v>
      </c>
      <c r="P14" s="6">
        <f t="shared" si="4"/>
        <v>7.0882340197438882</v>
      </c>
    </row>
    <row r="15" spans="1:16" x14ac:dyDescent="0.15">
      <c r="A15" s="6">
        <v>7</v>
      </c>
      <c r="B15" s="6">
        <v>13</v>
      </c>
      <c r="D15">
        <v>632.90563964843795</v>
      </c>
      <c r="E15">
        <v>478.48159790039102</v>
      </c>
      <c r="F15">
        <v>394.72415161132801</v>
      </c>
      <c r="G15">
        <v>391.72860717773398</v>
      </c>
      <c r="I15" s="7">
        <f t="shared" si="0"/>
        <v>238.18148803710994</v>
      </c>
      <c r="J15" s="7">
        <f t="shared" si="0"/>
        <v>86.752990722657046</v>
      </c>
      <c r="K15" s="7">
        <f t="shared" si="1"/>
        <v>177.45439453125002</v>
      </c>
      <c r="L15" s="8">
        <f t="shared" si="2"/>
        <v>2.0455132791739561</v>
      </c>
      <c r="M15" s="8">
        <f t="shared" si="3"/>
        <v>2.0914242875077615</v>
      </c>
      <c r="P15" s="6">
        <f t="shared" si="4"/>
        <v>6.6723012537797599</v>
      </c>
    </row>
    <row r="16" spans="1:16" x14ac:dyDescent="0.15">
      <c r="A16" s="6">
        <v>7.5</v>
      </c>
      <c r="B16" s="6">
        <v>14</v>
      </c>
      <c r="D16">
        <v>624.38391113281295</v>
      </c>
      <c r="E16">
        <v>475.26507568359398</v>
      </c>
      <c r="F16">
        <v>394.2685546875</v>
      </c>
      <c r="G16">
        <v>391.16659545898398</v>
      </c>
      <c r="I16" s="7">
        <f t="shared" si="0"/>
        <v>230.11535644531295</v>
      </c>
      <c r="J16" s="7">
        <f t="shared" si="0"/>
        <v>84.09848022461</v>
      </c>
      <c r="K16" s="7">
        <f t="shared" si="1"/>
        <v>171.24642028808597</v>
      </c>
      <c r="L16" s="8">
        <f t="shared" si="2"/>
        <v>2.0362605820072073</v>
      </c>
      <c r="M16" s="8">
        <f t="shared" si="3"/>
        <v>2.0854509480791417</v>
      </c>
      <c r="P16" s="6">
        <f t="shared" si="4"/>
        <v>6.3676333454902725</v>
      </c>
    </row>
    <row r="17" spans="1:16" x14ac:dyDescent="0.15">
      <c r="A17" s="6">
        <v>8</v>
      </c>
      <c r="B17" s="6">
        <v>15</v>
      </c>
      <c r="D17">
        <v>620.21563720703102</v>
      </c>
      <c r="E17">
        <v>473.87213134765602</v>
      </c>
      <c r="F17">
        <v>394.53054809570301</v>
      </c>
      <c r="G17">
        <v>391.38980102539102</v>
      </c>
      <c r="I17" s="7">
        <f t="shared" si="0"/>
        <v>225.68508911132801</v>
      </c>
      <c r="J17" s="7">
        <f t="shared" si="0"/>
        <v>82.482330322265</v>
      </c>
      <c r="K17" s="7">
        <f t="shared" si="1"/>
        <v>167.94745788574252</v>
      </c>
      <c r="L17" s="8">
        <f t="shared" si="2"/>
        <v>2.0361628633618678</v>
      </c>
      <c r="M17" s="8">
        <f t="shared" si="3"/>
        <v>2.0886325871719316</v>
      </c>
      <c r="P17" s="6">
        <f t="shared" si="4"/>
        <v>6.5299116387156628</v>
      </c>
    </row>
    <row r="18" spans="1:16" x14ac:dyDescent="0.15">
      <c r="A18" s="6">
        <v>8.5</v>
      </c>
      <c r="B18" s="6">
        <v>16</v>
      </c>
      <c r="D18">
        <v>632.05853271484398</v>
      </c>
      <c r="E18">
        <v>479.029541015625</v>
      </c>
      <c r="F18">
        <v>393.78430175781301</v>
      </c>
      <c r="G18">
        <v>390.89544677734398</v>
      </c>
      <c r="I18" s="7">
        <f t="shared" si="0"/>
        <v>238.27423095703097</v>
      </c>
      <c r="J18" s="7">
        <f t="shared" si="0"/>
        <v>88.134094238281023</v>
      </c>
      <c r="K18" s="7">
        <f t="shared" si="1"/>
        <v>176.58036499023424</v>
      </c>
      <c r="L18" s="8">
        <f t="shared" si="2"/>
        <v>2.0035420629935583</v>
      </c>
      <c r="M18" s="8">
        <f t="shared" si="3"/>
        <v>2.059291144541751</v>
      </c>
      <c r="P18" s="6">
        <f t="shared" si="4"/>
        <v>5.0333625041558481</v>
      </c>
    </row>
    <row r="19" spans="1:16" x14ac:dyDescent="0.15">
      <c r="A19" s="6">
        <v>9</v>
      </c>
      <c r="B19" s="6">
        <v>17</v>
      </c>
      <c r="D19">
        <v>627.05731201171898</v>
      </c>
      <c r="E19">
        <v>478.31726074218801</v>
      </c>
      <c r="F19">
        <v>393.88320922851602</v>
      </c>
      <c r="G19">
        <v>390.66940307617199</v>
      </c>
      <c r="I19" s="7">
        <f t="shared" si="0"/>
        <v>233.17410278320295</v>
      </c>
      <c r="J19" s="7">
        <f t="shared" si="0"/>
        <v>87.647857666016023</v>
      </c>
      <c r="K19" s="7">
        <f t="shared" si="1"/>
        <v>171.82060241699173</v>
      </c>
      <c r="L19" s="8">
        <f t="shared" si="2"/>
        <v>1.9603514220703226</v>
      </c>
      <c r="M19" s="8">
        <f t="shared" si="3"/>
        <v>2.019379861356644</v>
      </c>
      <c r="P19" s="6">
        <f t="shared" si="4"/>
        <v>2.9977026675666916</v>
      </c>
    </row>
    <row r="20" spans="1:16" x14ac:dyDescent="0.15">
      <c r="A20" s="6">
        <v>9.5</v>
      </c>
      <c r="B20" s="6">
        <v>18</v>
      </c>
      <c r="D20">
        <v>625.31182861328102</v>
      </c>
      <c r="E20">
        <v>478.31271362304699</v>
      </c>
      <c r="F20">
        <v>393.45205688476602</v>
      </c>
      <c r="G20">
        <v>390.42620849609398</v>
      </c>
      <c r="I20" s="7">
        <f t="shared" si="0"/>
        <v>231.859771728515</v>
      </c>
      <c r="J20" s="7">
        <f t="shared" si="0"/>
        <v>87.886505126953011</v>
      </c>
      <c r="K20" s="7">
        <f t="shared" si="1"/>
        <v>170.3392181396479</v>
      </c>
      <c r="L20" s="8">
        <f t="shared" si="2"/>
        <v>1.9381726226750176</v>
      </c>
      <c r="M20" s="8">
        <f t="shared" si="3"/>
        <v>2.0004804196994681</v>
      </c>
      <c r="P20" s="6">
        <f t="shared" si="4"/>
        <v>2.0337438257264631</v>
      </c>
    </row>
    <row r="21" spans="1:16" x14ac:dyDescent="0.15">
      <c r="A21" s="6">
        <v>10</v>
      </c>
      <c r="B21" s="6">
        <v>19</v>
      </c>
      <c r="D21">
        <v>622.34527587890602</v>
      </c>
      <c r="E21">
        <v>478.19058227539102</v>
      </c>
      <c r="F21">
        <v>393.39944458007801</v>
      </c>
      <c r="G21">
        <v>390.74600219726602</v>
      </c>
      <c r="I21" s="7">
        <f t="shared" si="0"/>
        <v>228.94583129882801</v>
      </c>
      <c r="J21" s="7">
        <f t="shared" si="0"/>
        <v>87.444580078125</v>
      </c>
      <c r="K21" s="7">
        <f t="shared" si="1"/>
        <v>167.73462524414052</v>
      </c>
      <c r="L21" s="8">
        <f t="shared" si="2"/>
        <v>1.9181820656498383</v>
      </c>
      <c r="M21" s="8">
        <f t="shared" si="3"/>
        <v>1.9837692204124178</v>
      </c>
      <c r="P21" s="6">
        <f t="shared" si="4"/>
        <v>1.1813954546628191</v>
      </c>
    </row>
    <row r="22" spans="1:16" x14ac:dyDescent="0.15">
      <c r="A22" s="6">
        <v>10.5</v>
      </c>
      <c r="B22" s="6">
        <v>20</v>
      </c>
      <c r="D22">
        <v>621.32330322265602</v>
      </c>
      <c r="E22">
        <v>478.08624267578102</v>
      </c>
      <c r="F22">
        <v>393.87030029296898</v>
      </c>
      <c r="G22">
        <v>390.67175292968801</v>
      </c>
      <c r="I22" s="7">
        <f t="shared" si="0"/>
        <v>227.45300292968705</v>
      </c>
      <c r="J22" s="7">
        <f t="shared" si="0"/>
        <v>87.414489746093011</v>
      </c>
      <c r="K22" s="7">
        <f t="shared" si="1"/>
        <v>166.26286010742194</v>
      </c>
      <c r="L22" s="8">
        <f t="shared" si="2"/>
        <v>1.9020057268578068</v>
      </c>
      <c r="M22" s="8">
        <f t="shared" si="3"/>
        <v>1.9708722393585152</v>
      </c>
      <c r="P22" s="6">
        <f t="shared" si="4"/>
        <v>0.52358983556216565</v>
      </c>
    </row>
    <row r="23" spans="1:16" x14ac:dyDescent="0.15">
      <c r="A23" s="6">
        <v>11</v>
      </c>
      <c r="B23" s="6">
        <v>21</v>
      </c>
      <c r="D23">
        <v>620.05908203125</v>
      </c>
      <c r="E23">
        <v>476.66375732421898</v>
      </c>
      <c r="F23">
        <v>394.56460571289102</v>
      </c>
      <c r="G23">
        <v>391.42694091796898</v>
      </c>
      <c r="I23" s="7">
        <f t="shared" si="0"/>
        <v>225.49447631835898</v>
      </c>
      <c r="J23" s="7">
        <f t="shared" si="0"/>
        <v>85.23681640625</v>
      </c>
      <c r="K23" s="7">
        <f t="shared" si="1"/>
        <v>165.82870483398398</v>
      </c>
      <c r="L23" s="8">
        <f t="shared" si="2"/>
        <v>1.9455056139546827</v>
      </c>
      <c r="M23" s="8">
        <f>L23+ABS($N$2)*A23</f>
        <v>2.0176514841935203</v>
      </c>
      <c r="P23" s="6">
        <f t="shared" si="4"/>
        <v>2.9095474469707798</v>
      </c>
    </row>
    <row r="24" spans="1:16" x14ac:dyDescent="0.15">
      <c r="A24" s="6">
        <v>11.5</v>
      </c>
      <c r="B24" s="6">
        <v>22</v>
      </c>
      <c r="D24">
        <v>616.77233886718795</v>
      </c>
      <c r="E24">
        <v>474.37243652343801</v>
      </c>
      <c r="F24">
        <v>394.71920776367199</v>
      </c>
      <c r="G24">
        <v>391.42855834960898</v>
      </c>
      <c r="I24" s="7">
        <f t="shared" si="0"/>
        <v>222.05313110351597</v>
      </c>
      <c r="J24" s="7">
        <f t="shared" si="0"/>
        <v>82.943878173829034</v>
      </c>
      <c r="K24" s="7">
        <f t="shared" si="1"/>
        <v>163.99241638183565</v>
      </c>
      <c r="L24" s="8">
        <f t="shared" si="2"/>
        <v>1.9771491277288691</v>
      </c>
      <c r="M24" s="8">
        <f t="shared" ref="M24:M87" si="5">L24+ABS($N$2)*A24</f>
        <v>2.0525743557058354</v>
      </c>
      <c r="P24" s="6">
        <f t="shared" si="4"/>
        <v>4.6907752412831254</v>
      </c>
    </row>
    <row r="25" spans="1:16" x14ac:dyDescent="0.15">
      <c r="A25" s="6">
        <v>12</v>
      </c>
      <c r="B25" s="6">
        <v>23</v>
      </c>
      <c r="D25">
        <v>620.81451416015602</v>
      </c>
      <c r="E25">
        <v>477.47647094726602</v>
      </c>
      <c r="F25">
        <v>394.00515747070301</v>
      </c>
      <c r="G25">
        <v>390.76760864257801</v>
      </c>
      <c r="I25" s="7">
        <f t="shared" si="0"/>
        <v>226.80935668945301</v>
      </c>
      <c r="J25" s="7">
        <f t="shared" si="0"/>
        <v>86.708862304688012</v>
      </c>
      <c r="K25" s="7">
        <f t="shared" si="1"/>
        <v>166.11315307617141</v>
      </c>
      <c r="L25" s="8">
        <f t="shared" si="2"/>
        <v>1.9157574976876419</v>
      </c>
      <c r="M25" s="8">
        <f t="shared" si="5"/>
        <v>1.9944620834027373</v>
      </c>
      <c r="P25" s="6">
        <f t="shared" si="4"/>
        <v>1.7267808692732576</v>
      </c>
    </row>
    <row r="26" spans="1:16" x14ac:dyDescent="0.15">
      <c r="A26" s="6">
        <v>12.5</v>
      </c>
      <c r="B26" s="6">
        <v>24</v>
      </c>
      <c r="D26">
        <v>612.123046875</v>
      </c>
      <c r="E26">
        <v>473.81756591796898</v>
      </c>
      <c r="F26">
        <v>393.60174560546898</v>
      </c>
      <c r="G26">
        <v>390.531494140625</v>
      </c>
      <c r="I26" s="7">
        <f t="shared" si="0"/>
        <v>218.52130126953102</v>
      </c>
      <c r="J26" s="7">
        <f t="shared" si="0"/>
        <v>83.286071777343977</v>
      </c>
      <c r="K26" s="7">
        <f t="shared" si="1"/>
        <v>160.22105102539024</v>
      </c>
      <c r="L26" s="8">
        <f t="shared" si="2"/>
        <v>1.92374364171867</v>
      </c>
      <c r="M26" s="8">
        <f t="shared" si="5"/>
        <v>2.0057275851718943</v>
      </c>
      <c r="P26" s="6">
        <f t="shared" si="4"/>
        <v>2.3013735072532455</v>
      </c>
    </row>
    <row r="27" spans="1:16" x14ac:dyDescent="0.15">
      <c r="A27" s="6">
        <v>13</v>
      </c>
      <c r="B27" s="6">
        <v>25</v>
      </c>
      <c r="D27">
        <v>624.51354980468795</v>
      </c>
      <c r="E27">
        <v>478.94934082031301</v>
      </c>
      <c r="F27">
        <v>394.06719970703102</v>
      </c>
      <c r="G27">
        <v>390.97155761718801</v>
      </c>
      <c r="I27" s="7">
        <f t="shared" si="0"/>
        <v>230.44635009765693</v>
      </c>
      <c r="J27" s="7">
        <f t="shared" si="0"/>
        <v>87.977783203125</v>
      </c>
      <c r="K27" s="7">
        <f t="shared" si="1"/>
        <v>168.86190185546943</v>
      </c>
      <c r="L27" s="8">
        <f t="shared" si="2"/>
        <v>1.9193698193735733</v>
      </c>
      <c r="M27" s="8">
        <f t="shared" si="5"/>
        <v>2.0046331205649266</v>
      </c>
      <c r="P27" s="6">
        <f t="shared" si="4"/>
        <v>2.2455507557611591</v>
      </c>
    </row>
    <row r="28" spans="1:16" x14ac:dyDescent="0.15">
      <c r="A28" s="6">
        <v>13.5</v>
      </c>
      <c r="B28" s="6">
        <v>26</v>
      </c>
      <c r="D28">
        <v>613.28802490234398</v>
      </c>
      <c r="E28">
        <v>473.82147216796898</v>
      </c>
      <c r="F28">
        <v>394.42929077148398</v>
      </c>
      <c r="G28">
        <v>391.562255859375</v>
      </c>
      <c r="I28" s="7">
        <f t="shared" si="0"/>
        <v>218.85873413086</v>
      </c>
      <c r="J28" s="7">
        <f t="shared" si="0"/>
        <v>82.259216308593977</v>
      </c>
      <c r="K28" s="7">
        <f t="shared" si="1"/>
        <v>161.2772827148442</v>
      </c>
      <c r="L28" s="8">
        <f t="shared" si="2"/>
        <v>1.9605983372102083</v>
      </c>
      <c r="M28" s="8">
        <f t="shared" si="5"/>
        <v>2.0491409961396907</v>
      </c>
      <c r="P28" s="6">
        <f t="shared" si="4"/>
        <v>4.5156580409426992</v>
      </c>
    </row>
    <row r="29" spans="1:16" x14ac:dyDescent="0.15">
      <c r="A29" s="6">
        <v>14</v>
      </c>
      <c r="B29" s="6">
        <v>27</v>
      </c>
      <c r="D29">
        <v>609.93908691406295</v>
      </c>
      <c r="E29">
        <v>471.86520385742199</v>
      </c>
      <c r="F29">
        <v>394.82400512695301</v>
      </c>
      <c r="G29">
        <v>391.86065673828102</v>
      </c>
      <c r="I29" s="7">
        <f t="shared" si="0"/>
        <v>215.11508178710994</v>
      </c>
      <c r="J29" s="7">
        <f t="shared" si="0"/>
        <v>80.004547119140966</v>
      </c>
      <c r="K29" s="7">
        <f t="shared" si="1"/>
        <v>159.11189880371126</v>
      </c>
      <c r="L29" s="8">
        <f t="shared" si="2"/>
        <v>1.9887856944776576</v>
      </c>
      <c r="M29" s="8">
        <f t="shared" si="5"/>
        <v>2.080607711145269</v>
      </c>
      <c r="P29" s="6">
        <f t="shared" si="4"/>
        <v>6.1206058856202574</v>
      </c>
    </row>
    <row r="30" spans="1:16" x14ac:dyDescent="0.15">
      <c r="A30" s="6">
        <v>14.5</v>
      </c>
      <c r="B30" s="6">
        <v>28</v>
      </c>
      <c r="D30">
        <v>619.84075927734398</v>
      </c>
      <c r="E30">
        <v>476.87121582031301</v>
      </c>
      <c r="F30">
        <v>394.95300292968801</v>
      </c>
      <c r="G30">
        <v>391.79885864257801</v>
      </c>
      <c r="I30" s="7">
        <f t="shared" si="0"/>
        <v>224.88775634765597</v>
      </c>
      <c r="J30" s="7">
        <f t="shared" si="0"/>
        <v>85.072357177735</v>
      </c>
      <c r="K30" s="7">
        <f t="shared" si="1"/>
        <v>165.33710632324147</v>
      </c>
      <c r="L30" s="8">
        <f t="shared" si="2"/>
        <v>1.9434880119498232</v>
      </c>
      <c r="M30" s="8">
        <f t="shared" si="5"/>
        <v>2.0385893863555635</v>
      </c>
      <c r="P30" s="6">
        <f t="shared" si="4"/>
        <v>3.9774771924521146</v>
      </c>
    </row>
    <row r="31" spans="1:16" x14ac:dyDescent="0.15">
      <c r="A31" s="6">
        <v>15</v>
      </c>
      <c r="B31" s="6">
        <v>29</v>
      </c>
      <c r="D31">
        <v>616.212890625</v>
      </c>
      <c r="E31">
        <v>476.05609130859398</v>
      </c>
      <c r="F31">
        <v>394.62170410156301</v>
      </c>
      <c r="G31">
        <v>391.47930908203102</v>
      </c>
      <c r="I31" s="7">
        <f t="shared" si="0"/>
        <v>221.59118652343699</v>
      </c>
      <c r="J31" s="7">
        <f t="shared" si="0"/>
        <v>84.576782226562955</v>
      </c>
      <c r="K31" s="7">
        <f t="shared" si="1"/>
        <v>162.38743896484291</v>
      </c>
      <c r="L31" s="8">
        <f t="shared" si="2"/>
        <v>1.9200002020630438</v>
      </c>
      <c r="M31" s="8">
        <f t="shared" si="5"/>
        <v>2.0183809342069128</v>
      </c>
      <c r="P31" s="6">
        <f t="shared" si="4"/>
        <v>2.9467527677863403</v>
      </c>
    </row>
    <row r="32" spans="1:16" x14ac:dyDescent="0.15">
      <c r="A32" s="6">
        <v>15.5</v>
      </c>
      <c r="B32" s="6">
        <v>30</v>
      </c>
      <c r="D32">
        <v>616.92370605468795</v>
      </c>
      <c r="E32">
        <v>475.95989990234398</v>
      </c>
      <c r="F32">
        <v>394.40719604492199</v>
      </c>
      <c r="G32">
        <v>391.59024047851602</v>
      </c>
      <c r="I32" s="7">
        <f t="shared" si="0"/>
        <v>222.51651000976597</v>
      </c>
      <c r="J32" s="7">
        <f t="shared" si="0"/>
        <v>84.369659423827954</v>
      </c>
      <c r="K32" s="7">
        <f t="shared" si="1"/>
        <v>163.45774841308639</v>
      </c>
      <c r="L32" s="8">
        <f t="shared" si="2"/>
        <v>1.9373996473301174</v>
      </c>
      <c r="M32" s="8">
        <f t="shared" si="5"/>
        <v>2.0390597372121158</v>
      </c>
      <c r="P32" s="6">
        <f t="shared" si="4"/>
        <v>4.0014672592046159</v>
      </c>
    </row>
    <row r="33" spans="1:16" x14ac:dyDescent="0.15">
      <c r="A33" s="6">
        <v>16</v>
      </c>
      <c r="B33" s="6">
        <v>31</v>
      </c>
      <c r="D33">
        <v>615.439697265625</v>
      </c>
      <c r="E33">
        <v>476.88931274414102</v>
      </c>
      <c r="F33">
        <v>394.40625</v>
      </c>
      <c r="G33">
        <v>391.69924926757801</v>
      </c>
      <c r="I33" s="7">
        <f t="shared" si="0"/>
        <v>221.033447265625</v>
      </c>
      <c r="J33" s="7">
        <f t="shared" si="0"/>
        <v>85.190063476563012</v>
      </c>
      <c r="K33" s="7">
        <f t="shared" si="1"/>
        <v>161.40040283203089</v>
      </c>
      <c r="L33" s="8">
        <f t="shared" si="2"/>
        <v>1.8945918836700295</v>
      </c>
      <c r="M33" s="8">
        <f t="shared" si="5"/>
        <v>1.9995313312901566</v>
      </c>
      <c r="P33" s="6">
        <f t="shared" si="4"/>
        <v>1.9853359319675201</v>
      </c>
    </row>
    <row r="34" spans="1:16" x14ac:dyDescent="0.15">
      <c r="A34" s="6">
        <v>16.5</v>
      </c>
      <c r="B34" s="6">
        <v>32</v>
      </c>
      <c r="D34">
        <v>611.484619140625</v>
      </c>
      <c r="E34">
        <v>474.94723510742199</v>
      </c>
      <c r="F34">
        <v>394.42785644531301</v>
      </c>
      <c r="G34">
        <v>391.39825439453102</v>
      </c>
      <c r="I34" s="7">
        <f t="shared" si="0"/>
        <v>217.05676269531199</v>
      </c>
      <c r="J34" s="7">
        <f t="shared" si="0"/>
        <v>83.548980712890966</v>
      </c>
      <c r="K34" s="7">
        <f t="shared" si="1"/>
        <v>158.57247619628831</v>
      </c>
      <c r="L34" s="8">
        <f t="shared" si="2"/>
        <v>1.8979582377097963</v>
      </c>
      <c r="M34" s="8">
        <f t="shared" si="5"/>
        <v>2.0061770430680523</v>
      </c>
      <c r="P34" s="6">
        <f t="shared" si="4"/>
        <v>2.32429793649806</v>
      </c>
    </row>
    <row r="35" spans="1:16" x14ac:dyDescent="0.15">
      <c r="A35" s="6">
        <v>17</v>
      </c>
      <c r="B35" s="6">
        <v>33</v>
      </c>
      <c r="D35">
        <v>616.69451904296898</v>
      </c>
      <c r="E35">
        <v>476.71139526367199</v>
      </c>
      <c r="F35">
        <v>394.243896484375</v>
      </c>
      <c r="G35">
        <v>391.23239135742199</v>
      </c>
      <c r="I35" s="7">
        <f t="shared" si="0"/>
        <v>222.45062255859398</v>
      </c>
      <c r="J35" s="7">
        <f t="shared" si="0"/>
        <v>85.47900390625</v>
      </c>
      <c r="K35" s="7">
        <f t="shared" si="1"/>
        <v>162.61531982421897</v>
      </c>
      <c r="L35" s="8">
        <f t="shared" si="2"/>
        <v>1.9024007346010845</v>
      </c>
      <c r="M35" s="8">
        <f t="shared" si="5"/>
        <v>2.0138988976974694</v>
      </c>
      <c r="P35" s="6">
        <f t="shared" si="4"/>
        <v>2.7181481983445668</v>
      </c>
    </row>
    <row r="36" spans="1:16" x14ac:dyDescent="0.15">
      <c r="A36" s="6">
        <v>17.5</v>
      </c>
      <c r="B36" s="6">
        <v>34</v>
      </c>
      <c r="D36">
        <v>617.33441162109398</v>
      </c>
      <c r="E36">
        <v>477.64807128906301</v>
      </c>
      <c r="F36">
        <v>393.20864868164102</v>
      </c>
      <c r="G36">
        <v>390.23989868164102</v>
      </c>
      <c r="I36" s="7">
        <f t="shared" si="0"/>
        <v>224.12576293945295</v>
      </c>
      <c r="J36" s="7">
        <f t="shared" si="0"/>
        <v>87.408172607421989</v>
      </c>
      <c r="K36" s="7">
        <f t="shared" si="1"/>
        <v>162.94004211425755</v>
      </c>
      <c r="L36" s="8">
        <f t="shared" si="2"/>
        <v>1.8641282302751403</v>
      </c>
      <c r="M36" s="8">
        <f t="shared" si="5"/>
        <v>1.9789057511096544</v>
      </c>
      <c r="P36" s="6">
        <f t="shared" si="4"/>
        <v>0.93333605050379564</v>
      </c>
    </row>
    <row r="37" spans="1:16" x14ac:dyDescent="0.15">
      <c r="A37" s="6">
        <v>18</v>
      </c>
      <c r="B37" s="6">
        <v>35</v>
      </c>
      <c r="D37">
        <v>621.91101074218795</v>
      </c>
      <c r="E37">
        <v>478.89837646484398</v>
      </c>
      <c r="F37">
        <v>393.34094238281301</v>
      </c>
      <c r="G37">
        <v>390.39755249023398</v>
      </c>
      <c r="I37" s="7">
        <f t="shared" si="0"/>
        <v>228.57006835937494</v>
      </c>
      <c r="J37" s="7">
        <f t="shared" si="0"/>
        <v>88.50082397461</v>
      </c>
      <c r="K37" s="7">
        <f t="shared" si="1"/>
        <v>166.61949157714795</v>
      </c>
      <c r="L37" s="8">
        <f t="shared" si="2"/>
        <v>1.8826885908423792</v>
      </c>
      <c r="M37" s="8">
        <f t="shared" si="5"/>
        <v>2.0007454694150222</v>
      </c>
      <c r="P37" s="6">
        <f t="shared" si="4"/>
        <v>2.0472625857761062</v>
      </c>
    </row>
    <row r="38" spans="1:16" x14ac:dyDescent="0.15">
      <c r="A38" s="6">
        <v>18.5</v>
      </c>
      <c r="B38" s="6">
        <v>36</v>
      </c>
      <c r="D38">
        <v>623.67791748046898</v>
      </c>
      <c r="E38">
        <v>479.82086181640602</v>
      </c>
      <c r="F38">
        <v>394.000244140625</v>
      </c>
      <c r="G38">
        <v>390.87384033203102</v>
      </c>
      <c r="I38" s="7">
        <f t="shared" si="0"/>
        <v>229.67767333984398</v>
      </c>
      <c r="J38" s="7">
        <f t="shared" si="0"/>
        <v>88.947021484375</v>
      </c>
      <c r="K38" s="7">
        <f t="shared" si="1"/>
        <v>167.41475830078147</v>
      </c>
      <c r="L38" s="8">
        <f t="shared" si="2"/>
        <v>1.8821850974536636</v>
      </c>
      <c r="M38" s="8">
        <f t="shared" si="5"/>
        <v>2.0035213337644358</v>
      </c>
      <c r="P38" s="6">
        <f t="shared" si="4"/>
        <v>2.1888444923691139</v>
      </c>
    </row>
    <row r="39" spans="1:16" x14ac:dyDescent="0.15">
      <c r="A39" s="6">
        <v>19</v>
      </c>
      <c r="B39" s="6">
        <v>37</v>
      </c>
      <c r="D39">
        <v>618.46984863281295</v>
      </c>
      <c r="E39">
        <v>478.25753784179699</v>
      </c>
      <c r="F39">
        <v>393.91799926757801</v>
      </c>
      <c r="G39">
        <v>390.69570922851602</v>
      </c>
      <c r="I39" s="7">
        <f t="shared" si="0"/>
        <v>224.55184936523494</v>
      </c>
      <c r="J39" s="7">
        <f t="shared" si="0"/>
        <v>87.561828613280966</v>
      </c>
      <c r="K39" s="7">
        <f t="shared" si="1"/>
        <v>163.25856933593826</v>
      </c>
      <c r="L39" s="8">
        <f t="shared" si="2"/>
        <v>1.8644947452727816</v>
      </c>
      <c r="M39" s="8">
        <f t="shared" si="5"/>
        <v>1.9891103393216825</v>
      </c>
      <c r="P39" s="6">
        <f t="shared" si="4"/>
        <v>1.4538171955427068</v>
      </c>
    </row>
    <row r="40" spans="1:16" x14ac:dyDescent="0.15">
      <c r="A40" s="6">
        <v>19.5</v>
      </c>
      <c r="B40" s="6">
        <v>38</v>
      </c>
      <c r="D40">
        <v>614.26959228515602</v>
      </c>
      <c r="E40">
        <v>476.67611694335898</v>
      </c>
      <c r="F40">
        <v>393.71170043945301</v>
      </c>
      <c r="G40">
        <v>390.63604736328102</v>
      </c>
      <c r="I40" s="7">
        <f t="shared" si="0"/>
        <v>220.55789184570301</v>
      </c>
      <c r="J40" s="7">
        <f t="shared" si="0"/>
        <v>86.040069580077954</v>
      </c>
      <c r="K40" s="7">
        <f t="shared" si="1"/>
        <v>160.32984313964846</v>
      </c>
      <c r="L40" s="8">
        <f t="shared" si="2"/>
        <v>1.8634322812864372</v>
      </c>
      <c r="M40" s="8">
        <f t="shared" si="5"/>
        <v>1.9913272330734673</v>
      </c>
      <c r="P40" s="6">
        <f t="shared" si="4"/>
        <v>1.5668890191561793</v>
      </c>
    </row>
    <row r="41" spans="1:16" x14ac:dyDescent="0.15">
      <c r="A41" s="6">
        <v>20</v>
      </c>
      <c r="B41" s="6">
        <v>39</v>
      </c>
      <c r="D41">
        <v>620.71319580078102</v>
      </c>
      <c r="E41">
        <v>481.54010009765602</v>
      </c>
      <c r="F41">
        <v>393.87005615234398</v>
      </c>
      <c r="G41">
        <v>391.024658203125</v>
      </c>
      <c r="I41" s="7">
        <f t="shared" si="0"/>
        <v>226.84313964843705</v>
      </c>
      <c r="J41" s="7">
        <f t="shared" si="0"/>
        <v>90.515441894531023</v>
      </c>
      <c r="K41" s="7">
        <f t="shared" si="1"/>
        <v>163.48233032226534</v>
      </c>
      <c r="L41" s="8">
        <f t="shared" si="2"/>
        <v>1.8061264122508029</v>
      </c>
      <c r="M41" s="8">
        <f t="shared" si="5"/>
        <v>1.9373007217759619</v>
      </c>
      <c r="P41" s="6">
        <f t="shared" si="4"/>
        <v>-1.1887126649410458</v>
      </c>
    </row>
    <row r="42" spans="1:16" x14ac:dyDescent="0.15">
      <c r="A42" s="6">
        <v>20.5</v>
      </c>
      <c r="B42" s="6">
        <v>40</v>
      </c>
      <c r="D42">
        <v>620.35614013671898</v>
      </c>
      <c r="E42">
        <v>481.60403442382801</v>
      </c>
      <c r="F42">
        <v>394.51690673828102</v>
      </c>
      <c r="G42">
        <v>391.52139282226602</v>
      </c>
      <c r="I42" s="7">
        <f t="shared" si="0"/>
        <v>225.83923339843795</v>
      </c>
      <c r="J42" s="7">
        <f t="shared" si="0"/>
        <v>90.082641601561988</v>
      </c>
      <c r="K42" s="7">
        <f t="shared" si="1"/>
        <v>162.78138427734456</v>
      </c>
      <c r="L42" s="8">
        <f t="shared" si="2"/>
        <v>1.8070227669092023</v>
      </c>
      <c r="M42" s="8">
        <f t="shared" si="5"/>
        <v>1.9414764341724902</v>
      </c>
      <c r="P42" s="6">
        <f t="shared" si="4"/>
        <v>-0.97573204050620044</v>
      </c>
    </row>
    <row r="43" spans="1:16" x14ac:dyDescent="0.15">
      <c r="A43" s="6">
        <v>21</v>
      </c>
      <c r="B43" s="6">
        <v>41</v>
      </c>
      <c r="D43">
        <v>618.998779296875</v>
      </c>
      <c r="E43">
        <v>482.15438842773398</v>
      </c>
      <c r="F43">
        <v>395.05474853515602</v>
      </c>
      <c r="G43">
        <v>392.21099853515602</v>
      </c>
      <c r="I43" s="7">
        <f t="shared" si="0"/>
        <v>223.94403076171898</v>
      </c>
      <c r="J43" s="7">
        <f t="shared" si="0"/>
        <v>89.943389892577954</v>
      </c>
      <c r="K43" s="7">
        <f t="shared" si="1"/>
        <v>160.9836578369144</v>
      </c>
      <c r="L43" s="8">
        <f t="shared" si="2"/>
        <v>1.7898331164656118</v>
      </c>
      <c r="M43" s="8">
        <f t="shared" si="5"/>
        <v>1.9275661414670286</v>
      </c>
      <c r="P43" s="6">
        <f t="shared" si="4"/>
        <v>-1.6852212354382636</v>
      </c>
    </row>
    <row r="44" spans="1:16" x14ac:dyDescent="0.15">
      <c r="A44" s="6">
        <v>21.5</v>
      </c>
      <c r="B44" s="6">
        <v>42</v>
      </c>
      <c r="D44">
        <v>612.80487060546898</v>
      </c>
      <c r="E44">
        <v>479.66104125976602</v>
      </c>
      <c r="F44">
        <v>395.46780395507801</v>
      </c>
      <c r="G44">
        <v>392.32095336914102</v>
      </c>
      <c r="I44" s="7">
        <f t="shared" si="0"/>
        <v>217.33706665039097</v>
      </c>
      <c r="J44" s="7">
        <f t="shared" si="0"/>
        <v>87.340087890625</v>
      </c>
      <c r="K44" s="7">
        <f t="shared" si="1"/>
        <v>156.19900512695347</v>
      </c>
      <c r="L44" s="8">
        <f t="shared" si="2"/>
        <v>1.7883999077555282</v>
      </c>
      <c r="M44" s="8">
        <f t="shared" si="5"/>
        <v>1.9294122904950739</v>
      </c>
      <c r="P44" s="6">
        <f t="shared" si="4"/>
        <v>-1.591059105613478</v>
      </c>
    </row>
    <row r="45" spans="1:16" x14ac:dyDescent="0.15">
      <c r="A45" s="6">
        <v>22</v>
      </c>
      <c r="B45" s="6">
        <v>43</v>
      </c>
      <c r="D45">
        <v>607.12512207031295</v>
      </c>
      <c r="E45">
        <v>476.21472167968801</v>
      </c>
      <c r="F45">
        <v>395.60150146484398</v>
      </c>
      <c r="G45">
        <v>392.30499267578102</v>
      </c>
      <c r="I45" s="7">
        <f t="shared" si="0"/>
        <v>211.52362060546898</v>
      </c>
      <c r="J45" s="7">
        <f t="shared" si="0"/>
        <v>83.909729003906989</v>
      </c>
      <c r="K45" s="7">
        <f t="shared" si="1"/>
        <v>152.7868103027341</v>
      </c>
      <c r="L45" s="8">
        <f t="shared" si="2"/>
        <v>1.8208473810661463</v>
      </c>
      <c r="M45" s="8">
        <f t="shared" si="5"/>
        <v>1.9651391215438212</v>
      </c>
      <c r="P45" s="6">
        <f t="shared" si="4"/>
        <v>0.23117433943095367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606.22857666015602</v>
      </c>
      <c r="E46">
        <v>475.84197998046898</v>
      </c>
      <c r="F46">
        <v>394.5810546875</v>
      </c>
      <c r="G46">
        <v>391.69055175781301</v>
      </c>
      <c r="I46" s="7">
        <f t="shared" si="0"/>
        <v>211.64752197265602</v>
      </c>
      <c r="J46" s="7">
        <f t="shared" si="0"/>
        <v>84.151428222655966</v>
      </c>
      <c r="K46" s="7">
        <f t="shared" si="1"/>
        <v>152.74152221679685</v>
      </c>
      <c r="L46" s="8">
        <f t="shared" si="2"/>
        <v>1.8150793806215457</v>
      </c>
      <c r="M46" s="8">
        <f t="shared" si="5"/>
        <v>1.9626504788373496</v>
      </c>
      <c r="P46" s="6">
        <f t="shared" si="4"/>
        <v>0.10424206362090722</v>
      </c>
    </row>
    <row r="47" spans="1:16" x14ac:dyDescent="0.15">
      <c r="A47" s="6">
        <v>23</v>
      </c>
      <c r="B47" s="6">
        <v>45</v>
      </c>
      <c r="D47">
        <v>619.8154296875</v>
      </c>
      <c r="E47">
        <v>481.68637084960898</v>
      </c>
      <c r="F47">
        <v>394.29885864257801</v>
      </c>
      <c r="G47">
        <v>391.51599121093801</v>
      </c>
      <c r="I47" s="7">
        <f t="shared" si="0"/>
        <v>225.51657104492199</v>
      </c>
      <c r="J47" s="7">
        <f t="shared" si="0"/>
        <v>90.170379638670966</v>
      </c>
      <c r="K47" s="7">
        <f t="shared" si="1"/>
        <v>162.39730529785231</v>
      </c>
      <c r="L47" s="8">
        <f t="shared" si="2"/>
        <v>1.8010050079483719</v>
      </c>
      <c r="M47" s="8">
        <f t="shared" si="5"/>
        <v>1.9518554639023047</v>
      </c>
      <c r="P47" s="6">
        <f t="shared" si="4"/>
        <v>-0.44635357212279614</v>
      </c>
    </row>
    <row r="48" spans="1:16" x14ac:dyDescent="0.15">
      <c r="A48" s="6">
        <v>23.5</v>
      </c>
      <c r="B48" s="6">
        <v>46</v>
      </c>
      <c r="D48">
        <v>623.65863037109398</v>
      </c>
      <c r="E48">
        <v>482.29885864257801</v>
      </c>
      <c r="F48">
        <v>394.53219604492199</v>
      </c>
      <c r="G48">
        <v>391.16915893554699</v>
      </c>
      <c r="I48" s="7">
        <f t="shared" si="0"/>
        <v>229.12643432617199</v>
      </c>
      <c r="J48" s="7">
        <f t="shared" si="0"/>
        <v>91.129699707031023</v>
      </c>
      <c r="K48" s="7">
        <f t="shared" si="1"/>
        <v>165.33564453125027</v>
      </c>
      <c r="L48" s="8">
        <f t="shared" si="2"/>
        <v>1.8142893597014009</v>
      </c>
      <c r="M48" s="8">
        <f t="shared" si="5"/>
        <v>1.9684191733934626</v>
      </c>
      <c r="P48" s="6">
        <f t="shared" si="4"/>
        <v>0.3984721379326211</v>
      </c>
    </row>
    <row r="49" spans="1:22" x14ac:dyDescent="0.15">
      <c r="A49" s="6">
        <v>24</v>
      </c>
      <c r="B49" s="6">
        <v>47</v>
      </c>
      <c r="D49">
        <v>616.64898681640602</v>
      </c>
      <c r="E49">
        <v>477.8974609375</v>
      </c>
      <c r="F49">
        <v>394.70065307617199</v>
      </c>
      <c r="G49">
        <v>391.72625732421898</v>
      </c>
      <c r="I49" s="7">
        <f t="shared" si="0"/>
        <v>221.94833374023403</v>
      </c>
      <c r="J49" s="7">
        <f t="shared" si="0"/>
        <v>86.171203613281023</v>
      </c>
      <c r="K49" s="7">
        <f t="shared" si="1"/>
        <v>161.62849121093731</v>
      </c>
      <c r="L49" s="8">
        <f t="shared" si="2"/>
        <v>1.8756670956610213</v>
      </c>
      <c r="M49" s="8">
        <f t="shared" si="5"/>
        <v>2.0330762670912121</v>
      </c>
      <c r="P49" s="6">
        <f t="shared" si="4"/>
        <v>3.6962826388038397</v>
      </c>
    </row>
    <row r="50" spans="1:22" x14ac:dyDescent="0.15">
      <c r="A50" s="6">
        <v>24.5</v>
      </c>
      <c r="B50" s="6">
        <v>48</v>
      </c>
      <c r="D50">
        <v>619.84802246093795</v>
      </c>
      <c r="E50">
        <v>479.31213378906301</v>
      </c>
      <c r="F50">
        <v>395.21054077148398</v>
      </c>
      <c r="G50">
        <v>392.12875366210898</v>
      </c>
      <c r="I50" s="7">
        <f t="shared" si="0"/>
        <v>224.63748168945398</v>
      </c>
      <c r="J50" s="7">
        <f t="shared" si="0"/>
        <v>87.183380126954034</v>
      </c>
      <c r="K50" s="7">
        <f t="shared" si="1"/>
        <v>163.60911560058616</v>
      </c>
      <c r="L50" s="8">
        <f t="shared" si="2"/>
        <v>1.8766089977509828</v>
      </c>
      <c r="M50" s="8">
        <f t="shared" si="5"/>
        <v>2.0372975269193025</v>
      </c>
      <c r="P50" s="6">
        <f t="shared" si="4"/>
        <v>3.9115863926820769</v>
      </c>
    </row>
    <row r="51" spans="1:22" x14ac:dyDescent="0.15">
      <c r="A51" s="6">
        <v>25</v>
      </c>
      <c r="B51" s="6">
        <v>49</v>
      </c>
      <c r="D51">
        <v>621.14447021484398</v>
      </c>
      <c r="E51">
        <v>478.86248779296898</v>
      </c>
      <c r="F51">
        <v>394.92974853515602</v>
      </c>
      <c r="G51">
        <v>391.75494384765602</v>
      </c>
      <c r="I51" s="7">
        <f t="shared" si="0"/>
        <v>226.21472167968795</v>
      </c>
      <c r="J51" s="7">
        <f t="shared" si="0"/>
        <v>87.107543945312955</v>
      </c>
      <c r="K51" s="7">
        <f t="shared" si="1"/>
        <v>165.23944091796889</v>
      </c>
      <c r="L51" s="8">
        <f t="shared" si="2"/>
        <v>1.8969590167954682</v>
      </c>
      <c r="M51" s="8">
        <f t="shared" si="5"/>
        <v>2.0609269037019167</v>
      </c>
      <c r="P51" s="6">
        <f t="shared" si="4"/>
        <v>5.1167937786963922</v>
      </c>
    </row>
    <row r="52" spans="1:22" x14ac:dyDescent="0.15">
      <c r="A52" s="6">
        <v>25.5</v>
      </c>
      <c r="B52" s="6">
        <v>50</v>
      </c>
      <c r="D52">
        <v>618.52923583984398</v>
      </c>
      <c r="E52">
        <v>477.61007690429699</v>
      </c>
      <c r="F52">
        <v>393.84939575195301</v>
      </c>
      <c r="G52">
        <v>391.37689208984398</v>
      </c>
      <c r="I52" s="7">
        <f t="shared" si="0"/>
        <v>224.67984008789097</v>
      </c>
      <c r="J52" s="7">
        <f t="shared" si="0"/>
        <v>86.233184814453011</v>
      </c>
      <c r="K52" s="7">
        <f t="shared" si="1"/>
        <v>164.31661071777387</v>
      </c>
      <c r="L52" s="8">
        <f t="shared" si="2"/>
        <v>1.9054916163810034</v>
      </c>
      <c r="M52" s="8">
        <f t="shared" si="5"/>
        <v>2.0727388610255808</v>
      </c>
      <c r="P52" s="6">
        <f t="shared" si="4"/>
        <v>5.7192581746359537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617.20147705078102</v>
      </c>
      <c r="E53">
        <v>477.18786621093801</v>
      </c>
      <c r="F53">
        <v>394.12850952148398</v>
      </c>
      <c r="G53">
        <v>391.08035278320301</v>
      </c>
      <c r="I53" s="7">
        <f t="shared" si="0"/>
        <v>223.07296752929705</v>
      </c>
      <c r="J53" s="7">
        <f t="shared" si="0"/>
        <v>86.107513427735</v>
      </c>
      <c r="K53" s="7">
        <f t="shared" si="1"/>
        <v>162.79770812988255</v>
      </c>
      <c r="L53" s="8">
        <f t="shared" si="2"/>
        <v>1.8906330196900778</v>
      </c>
      <c r="M53" s="8">
        <f t="shared" si="5"/>
        <v>2.0611596220727844</v>
      </c>
      <c r="P53" s="6">
        <f t="shared" si="4"/>
        <v>5.1286634907929605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622.00872802734398</v>
      </c>
      <c r="E54">
        <v>479.58685302734398</v>
      </c>
      <c r="F54">
        <v>394.75399780273398</v>
      </c>
      <c r="G54">
        <v>391.61300659179699</v>
      </c>
      <c r="I54" s="7">
        <f t="shared" si="0"/>
        <v>227.25473022461</v>
      </c>
      <c r="J54" s="7">
        <f t="shared" si="0"/>
        <v>87.973846435546989</v>
      </c>
      <c r="K54" s="7">
        <f t="shared" si="1"/>
        <v>165.67303771972712</v>
      </c>
      <c r="L54" s="8">
        <f t="shared" si="2"/>
        <v>1.8832078445166716</v>
      </c>
      <c r="M54" s="8">
        <f t="shared" si="5"/>
        <v>2.0570138046375073</v>
      </c>
      <c r="P54" s="6">
        <f t="shared" si="4"/>
        <v>4.9172076474996569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621.17462158203102</v>
      </c>
      <c r="E55">
        <v>478.74578857421898</v>
      </c>
      <c r="F55">
        <v>395.39144897460898</v>
      </c>
      <c r="G55">
        <v>392.33554077148398</v>
      </c>
      <c r="I55" s="7">
        <f t="shared" si="0"/>
        <v>225.78317260742205</v>
      </c>
      <c r="J55" s="7">
        <f t="shared" si="0"/>
        <v>86.410247802735</v>
      </c>
      <c r="K55" s="7">
        <f t="shared" si="1"/>
        <v>165.29599914550755</v>
      </c>
      <c r="L55" s="8">
        <f t="shared" si="2"/>
        <v>1.9129212489108927</v>
      </c>
      <c r="M55" s="8">
        <f t="shared" si="5"/>
        <v>2.0900065667698571</v>
      </c>
      <c r="P55" s="6">
        <f t="shared" si="4"/>
        <v>6.5999909461340112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619.96893310546898</v>
      </c>
      <c r="E56">
        <v>477.98190307617199</v>
      </c>
      <c r="F56">
        <v>394.68490600585898</v>
      </c>
      <c r="G56">
        <v>391.67974853515602</v>
      </c>
      <c r="I56" s="7">
        <f t="shared" si="0"/>
        <v>225.28402709961</v>
      </c>
      <c r="J56" s="7">
        <f t="shared" si="0"/>
        <v>86.302154541015966</v>
      </c>
      <c r="K56" s="7">
        <f t="shared" si="1"/>
        <v>164.87251892089881</v>
      </c>
      <c r="L56" s="8">
        <f t="shared" si="2"/>
        <v>1.9104102301703429</v>
      </c>
      <c r="M56" s="8">
        <f t="shared" si="5"/>
        <v>2.0907749057674363</v>
      </c>
      <c r="P56" s="6">
        <f t="shared" si="4"/>
        <v>6.6391797848141181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616.10583496093795</v>
      </c>
      <c r="E57">
        <v>475.67129516601602</v>
      </c>
      <c r="F57">
        <v>393.98239135742199</v>
      </c>
      <c r="G57">
        <v>390.77819824218801</v>
      </c>
      <c r="I57" s="7">
        <f t="shared" si="0"/>
        <v>222.12344360351597</v>
      </c>
      <c r="J57" s="7">
        <f t="shared" si="0"/>
        <v>84.893096923828011</v>
      </c>
      <c r="K57" s="7">
        <f t="shared" si="1"/>
        <v>162.69827575683635</v>
      </c>
      <c r="L57" s="8">
        <f t="shared" si="2"/>
        <v>1.9165077215032049</v>
      </c>
      <c r="M57" s="8">
        <f t="shared" si="5"/>
        <v>2.1001517548384276</v>
      </c>
      <c r="P57" s="6">
        <f t="shared" si="4"/>
        <v>7.1174424094219439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618.18212890625</v>
      </c>
      <c r="E58">
        <v>475.96380615234398</v>
      </c>
      <c r="F58">
        <v>394.00375366210898</v>
      </c>
      <c r="G58">
        <v>391.19290161132801</v>
      </c>
      <c r="I58" s="7">
        <f t="shared" si="0"/>
        <v>224.17837524414102</v>
      </c>
      <c r="J58" s="7">
        <f t="shared" si="0"/>
        <v>84.770904541015966</v>
      </c>
      <c r="K58" s="7">
        <f t="shared" si="1"/>
        <v>164.83874206542984</v>
      </c>
      <c r="L58" s="8">
        <f t="shared" si="2"/>
        <v>1.9445202685748559</v>
      </c>
      <c r="M58" s="8">
        <f t="shared" si="5"/>
        <v>2.1314436596482076</v>
      </c>
      <c r="P58" s="6">
        <f t="shared" si="4"/>
        <v>8.7134741264730717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624.69091796875</v>
      </c>
      <c r="E59">
        <v>477.24456787109398</v>
      </c>
      <c r="F59">
        <v>394.55899047851602</v>
      </c>
      <c r="G59">
        <v>391.79534912109398</v>
      </c>
      <c r="I59" s="7">
        <f t="shared" si="0"/>
        <v>230.13192749023398</v>
      </c>
      <c r="J59" s="7">
        <f t="shared" si="0"/>
        <v>85.44921875</v>
      </c>
      <c r="K59" s="7">
        <f t="shared" si="1"/>
        <v>170.31747436523398</v>
      </c>
      <c r="L59" s="8">
        <f t="shared" si="2"/>
        <v>1.9932010714285668</v>
      </c>
      <c r="M59" s="8">
        <f t="shared" si="5"/>
        <v>2.1834038202400472</v>
      </c>
      <c r="P59" s="6">
        <f t="shared" si="4"/>
        <v>11.363682377832934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624.79339599609398</v>
      </c>
      <c r="E60">
        <v>477.42672729492199</v>
      </c>
      <c r="F60">
        <v>394.96145629882801</v>
      </c>
      <c r="G60">
        <v>392.22015380859398</v>
      </c>
      <c r="I60" s="7">
        <f t="shared" si="0"/>
        <v>229.83193969726597</v>
      </c>
      <c r="J60" s="7">
        <f t="shared" si="0"/>
        <v>85.206573486328011</v>
      </c>
      <c r="K60" s="7">
        <f t="shared" si="1"/>
        <v>170.18733825683637</v>
      </c>
      <c r="L60" s="8">
        <f t="shared" si="2"/>
        <v>1.9973498674271195</v>
      </c>
      <c r="M60" s="8">
        <f t="shared" si="5"/>
        <v>2.1908319739767288</v>
      </c>
      <c r="P60" s="6">
        <f t="shared" si="4"/>
        <v>11.74255253722222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615.44512939453102</v>
      </c>
      <c r="E61">
        <v>473.60314941406301</v>
      </c>
      <c r="F61">
        <v>394.78475952148398</v>
      </c>
      <c r="G61">
        <v>391.931640625</v>
      </c>
      <c r="I61" s="7">
        <f t="shared" si="0"/>
        <v>220.66036987304705</v>
      </c>
      <c r="J61" s="7">
        <f t="shared" si="0"/>
        <v>81.671508789063012</v>
      </c>
      <c r="K61" s="7">
        <f t="shared" si="1"/>
        <v>163.49031372070294</v>
      </c>
      <c r="L61" s="8">
        <f t="shared" si="2"/>
        <v>2.0018035193026416</v>
      </c>
      <c r="M61" s="8">
        <f t="shared" si="5"/>
        <v>2.19856498359038</v>
      </c>
      <c r="P61" s="6">
        <f t="shared" si="4"/>
        <v>12.136971754801817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613.898681640625</v>
      </c>
      <c r="E62">
        <v>472.24185180664102</v>
      </c>
      <c r="F62">
        <v>394.20910644531301</v>
      </c>
      <c r="G62">
        <v>390.93679809570301</v>
      </c>
      <c r="I62" s="7">
        <f t="shared" si="0"/>
        <v>219.68957519531199</v>
      </c>
      <c r="J62" s="7">
        <f t="shared" si="0"/>
        <v>81.305053710938012</v>
      </c>
      <c r="K62" s="7">
        <f t="shared" si="1"/>
        <v>162.77603759765537</v>
      </c>
      <c r="L62" s="8">
        <f t="shared" si="2"/>
        <v>2.0020408347108321</v>
      </c>
      <c r="M62" s="8">
        <f t="shared" si="5"/>
        <v>2.2020816567366994</v>
      </c>
      <c r="P62" s="6">
        <f t="shared" si="4"/>
        <v>12.316338332648288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613.990966796875</v>
      </c>
      <c r="E63">
        <v>473.38269042968801</v>
      </c>
      <c r="F63">
        <v>394.30404663085898</v>
      </c>
      <c r="G63">
        <v>391.43939208984398</v>
      </c>
      <c r="I63" s="7">
        <f t="shared" si="0"/>
        <v>219.68692016601602</v>
      </c>
      <c r="J63" s="7">
        <f t="shared" si="0"/>
        <v>81.943298339844034</v>
      </c>
      <c r="K63" s="7">
        <f t="shared" si="1"/>
        <v>162.32661132812521</v>
      </c>
      <c r="L63" s="8">
        <f t="shared" si="2"/>
        <v>1.9809626243613832</v>
      </c>
      <c r="M63" s="8">
        <f t="shared" si="5"/>
        <v>2.1842828041253797</v>
      </c>
      <c r="P63" s="6">
        <f t="shared" si="4"/>
        <v>11.408514616978984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616.66827392578102</v>
      </c>
      <c r="E64">
        <v>473.96441650390602</v>
      </c>
      <c r="F64">
        <v>393.97955322265602</v>
      </c>
      <c r="G64">
        <v>391.20510864257801</v>
      </c>
      <c r="I64" s="7">
        <f t="shared" si="0"/>
        <v>222.688720703125</v>
      </c>
      <c r="J64" s="7">
        <f t="shared" si="0"/>
        <v>82.759307861328011</v>
      </c>
      <c r="K64" s="7">
        <f t="shared" si="1"/>
        <v>164.75720520019539</v>
      </c>
      <c r="L64" s="8">
        <f t="shared" si="2"/>
        <v>1.9907996992466821</v>
      </c>
      <c r="M64" s="8">
        <f t="shared" si="5"/>
        <v>2.1973992367488075</v>
      </c>
      <c r="P64" s="6">
        <f t="shared" si="4"/>
        <v>12.077513280013784</v>
      </c>
      <c r="R64" s="29"/>
      <c r="S64" s="29"/>
      <c r="T64" s="29"/>
      <c r="U64" s="18">
        <v>12.5</v>
      </c>
      <c r="V64" s="20">
        <f t="shared" ref="V64:V83" si="6">L26</f>
        <v>1.92374364171867</v>
      </c>
    </row>
    <row r="65" spans="1:22" x14ac:dyDescent="0.15">
      <c r="A65" s="6">
        <v>32</v>
      </c>
      <c r="B65" s="6">
        <v>63</v>
      </c>
      <c r="D65">
        <v>616.11431884765602</v>
      </c>
      <c r="E65">
        <v>473.61068725585898</v>
      </c>
      <c r="F65">
        <v>393.76504516601602</v>
      </c>
      <c r="G65">
        <v>391.01080322265602</v>
      </c>
      <c r="I65" s="7">
        <f t="shared" si="0"/>
        <v>222.34927368164</v>
      </c>
      <c r="J65" s="7">
        <f t="shared" si="0"/>
        <v>82.599884033202954</v>
      </c>
      <c r="K65" s="7">
        <f t="shared" si="1"/>
        <v>164.52935485839794</v>
      </c>
      <c r="L65" s="8">
        <f t="shared" si="2"/>
        <v>1.991883605941402</v>
      </c>
      <c r="M65" s="8">
        <f t="shared" si="5"/>
        <v>2.2017625011816562</v>
      </c>
      <c r="P65" s="6">
        <f t="shared" si="4"/>
        <v>12.30005992481027</v>
      </c>
      <c r="U65" s="18">
        <v>13</v>
      </c>
      <c r="V65" s="20">
        <f t="shared" si="6"/>
        <v>1.9193698193735733</v>
      </c>
    </row>
    <row r="66" spans="1:22" x14ac:dyDescent="0.15">
      <c r="A66" s="6">
        <v>32.5</v>
      </c>
      <c r="B66" s="6">
        <v>64</v>
      </c>
      <c r="D66">
        <v>614.33111572265602</v>
      </c>
      <c r="E66">
        <v>472.67098999023398</v>
      </c>
      <c r="F66">
        <v>393.60784912109398</v>
      </c>
      <c r="G66">
        <v>390.72204589843801</v>
      </c>
      <c r="I66" s="7">
        <f t="shared" ref="I66:J129" si="7">D66-F66</f>
        <v>220.72326660156205</v>
      </c>
      <c r="J66" s="7">
        <f t="shared" si="7"/>
        <v>81.948944091795966</v>
      </c>
      <c r="K66" s="7">
        <f t="shared" ref="K66:K129" si="8">I66-0.7*J66</f>
        <v>163.35900573730487</v>
      </c>
      <c r="L66" s="8">
        <f t="shared" ref="L66:L129" si="9">K66/J66</f>
        <v>1.9934241685202994</v>
      </c>
      <c r="M66" s="8">
        <f t="shared" si="5"/>
        <v>2.2065824214986827</v>
      </c>
      <c r="P66" s="6">
        <f t="shared" si="4"/>
        <v>12.545898129496011</v>
      </c>
      <c r="U66" s="18">
        <v>13.5</v>
      </c>
      <c r="V66" s="20">
        <f t="shared" si="6"/>
        <v>1.9605983372102083</v>
      </c>
    </row>
    <row r="67" spans="1:22" x14ac:dyDescent="0.15">
      <c r="A67" s="6">
        <v>33</v>
      </c>
      <c r="B67" s="6">
        <v>65</v>
      </c>
      <c r="D67">
        <v>612.62091064453102</v>
      </c>
      <c r="E67">
        <v>472.51840209960898</v>
      </c>
      <c r="F67">
        <v>393.62359619140602</v>
      </c>
      <c r="G67">
        <v>390.79464721679699</v>
      </c>
      <c r="I67" s="7">
        <f t="shared" si="7"/>
        <v>218.997314453125</v>
      </c>
      <c r="J67" s="7">
        <f t="shared" si="7"/>
        <v>81.723754882811988</v>
      </c>
      <c r="K67" s="7">
        <f t="shared" si="8"/>
        <v>161.79068603515663</v>
      </c>
      <c r="L67" s="8">
        <f t="shared" si="9"/>
        <v>1.9797265344349002</v>
      </c>
      <c r="M67" s="8">
        <f t="shared" si="5"/>
        <v>2.1961641451514122</v>
      </c>
      <c r="P67" s="6">
        <f t="shared" si="4"/>
        <v>12.014517902299028</v>
      </c>
      <c r="U67" s="18">
        <v>14</v>
      </c>
      <c r="V67" s="20">
        <f t="shared" si="6"/>
        <v>1.9887856944776576</v>
      </c>
    </row>
    <row r="68" spans="1:22" x14ac:dyDescent="0.15">
      <c r="A68" s="6">
        <v>33.5</v>
      </c>
      <c r="B68" s="6">
        <v>66</v>
      </c>
      <c r="D68">
        <v>611.40197753906295</v>
      </c>
      <c r="E68">
        <v>471.84921264648398</v>
      </c>
      <c r="F68">
        <v>393.35665893554699</v>
      </c>
      <c r="G68">
        <v>390.30780029296898</v>
      </c>
      <c r="I68" s="7">
        <f t="shared" si="7"/>
        <v>218.04531860351597</v>
      </c>
      <c r="J68" s="7">
        <f t="shared" si="7"/>
        <v>81.541412353515</v>
      </c>
      <c r="K68" s="7">
        <f t="shared" si="8"/>
        <v>160.96632995605546</v>
      </c>
      <c r="L68" s="8">
        <f t="shared" si="9"/>
        <v>1.9740439282336848</v>
      </c>
      <c r="M68" s="8">
        <f t="shared" si="5"/>
        <v>2.193760896688326</v>
      </c>
      <c r="P68" s="6">
        <f t="shared" si="4"/>
        <v>11.891941127431643</v>
      </c>
      <c r="U68" s="18">
        <v>14.5</v>
      </c>
      <c r="V68" s="20">
        <f t="shared" si="6"/>
        <v>1.9434880119498232</v>
      </c>
    </row>
    <row r="69" spans="1:22" x14ac:dyDescent="0.15">
      <c r="A69" s="6">
        <v>34</v>
      </c>
      <c r="B69" s="6">
        <v>67</v>
      </c>
      <c r="D69">
        <v>610.67248535156295</v>
      </c>
      <c r="E69">
        <v>471.72769165039102</v>
      </c>
      <c r="F69">
        <v>394.10269165039102</v>
      </c>
      <c r="G69">
        <v>391.35714721679699</v>
      </c>
      <c r="I69" s="7">
        <f t="shared" si="7"/>
        <v>216.56979370117193</v>
      </c>
      <c r="J69" s="7">
        <f t="shared" si="7"/>
        <v>80.370544433594034</v>
      </c>
      <c r="K69" s="7">
        <f t="shared" si="8"/>
        <v>160.31041259765612</v>
      </c>
      <c r="L69" s="8">
        <f t="shared" si="9"/>
        <v>1.9946413667772551</v>
      </c>
      <c r="M69" s="8">
        <f t="shared" si="5"/>
        <v>2.2176376929700252</v>
      </c>
      <c r="P69" s="6">
        <f t="shared" si="4"/>
        <v>13.109768051002311</v>
      </c>
      <c r="U69" s="18">
        <v>15</v>
      </c>
      <c r="V69" s="20">
        <f t="shared" si="6"/>
        <v>1.9200002020630438</v>
      </c>
    </row>
    <row r="70" spans="1:22" x14ac:dyDescent="0.15">
      <c r="A70" s="6">
        <v>34.5</v>
      </c>
      <c r="B70" s="6">
        <v>68</v>
      </c>
      <c r="D70">
        <v>609.11639404296898</v>
      </c>
      <c r="E70">
        <v>472.00030517578102</v>
      </c>
      <c r="F70">
        <v>394.437744140625</v>
      </c>
      <c r="G70">
        <v>391.69570922851602</v>
      </c>
      <c r="I70" s="7">
        <f t="shared" si="7"/>
        <v>214.67864990234398</v>
      </c>
      <c r="J70" s="7">
        <f t="shared" si="7"/>
        <v>80.304595947265</v>
      </c>
      <c r="K70" s="7">
        <f t="shared" si="8"/>
        <v>158.46543273925849</v>
      </c>
      <c r="L70" s="8">
        <f t="shared" si="9"/>
        <v>1.9733046517452215</v>
      </c>
      <c r="M70" s="8">
        <f t="shared" si="5"/>
        <v>2.1995803356761208</v>
      </c>
      <c r="P70" s="6">
        <f t="shared" ref="P70:P133" si="10">(M70-$O$2)/$O$2*100</f>
        <v>12.188759402203511</v>
      </c>
      <c r="U70" s="18">
        <v>15.5</v>
      </c>
      <c r="V70" s="20">
        <f t="shared" si="6"/>
        <v>1.9373996473301174</v>
      </c>
    </row>
    <row r="71" spans="1:22" x14ac:dyDescent="0.15">
      <c r="A71" s="6">
        <v>35</v>
      </c>
      <c r="B71" s="6">
        <v>69</v>
      </c>
      <c r="D71">
        <v>609.18426513671898</v>
      </c>
      <c r="E71">
        <v>471.23281860351602</v>
      </c>
      <c r="F71">
        <v>394.60830688476602</v>
      </c>
      <c r="G71">
        <v>391.94195556640602</v>
      </c>
      <c r="I71" s="7">
        <f t="shared" si="7"/>
        <v>214.57595825195295</v>
      </c>
      <c r="J71" s="7">
        <f t="shared" si="7"/>
        <v>79.29086303711</v>
      </c>
      <c r="K71" s="7">
        <f t="shared" si="8"/>
        <v>159.07235412597595</v>
      </c>
      <c r="L71" s="8">
        <f t="shared" si="9"/>
        <v>2.0061876997293662</v>
      </c>
      <c r="M71" s="8">
        <f t="shared" si="5"/>
        <v>2.2357427413983944</v>
      </c>
      <c r="P71" s="6">
        <f t="shared" si="10"/>
        <v>14.033209167996652</v>
      </c>
      <c r="U71" s="18">
        <v>16</v>
      </c>
      <c r="V71" s="20">
        <f t="shared" si="6"/>
        <v>1.8945918836700295</v>
      </c>
    </row>
    <row r="72" spans="1:22" x14ac:dyDescent="0.15">
      <c r="A72" s="6">
        <v>35.5</v>
      </c>
      <c r="B72" s="6">
        <v>70</v>
      </c>
      <c r="D72">
        <v>605.76055908203102</v>
      </c>
      <c r="E72">
        <v>470.48251342773398</v>
      </c>
      <c r="F72">
        <v>394.59820556640602</v>
      </c>
      <c r="G72">
        <v>391.72225952148398</v>
      </c>
      <c r="I72" s="7">
        <f t="shared" si="7"/>
        <v>211.162353515625</v>
      </c>
      <c r="J72" s="7">
        <f t="shared" si="7"/>
        <v>78.76025390625</v>
      </c>
      <c r="K72" s="7">
        <f t="shared" si="8"/>
        <v>156.03017578124999</v>
      </c>
      <c r="L72" s="8">
        <f t="shared" si="9"/>
        <v>1.9810776126620417</v>
      </c>
      <c r="M72" s="8">
        <f t="shared" si="5"/>
        <v>2.2139120120691986</v>
      </c>
      <c r="P72" s="6">
        <f t="shared" si="10"/>
        <v>12.919741112039093</v>
      </c>
      <c r="U72" s="18">
        <v>16.5</v>
      </c>
      <c r="V72" s="20">
        <f t="shared" si="6"/>
        <v>1.8979582377097963</v>
      </c>
    </row>
    <row r="73" spans="1:22" x14ac:dyDescent="0.15">
      <c r="A73" s="6">
        <v>36</v>
      </c>
      <c r="B73" s="6">
        <v>71</v>
      </c>
      <c r="D73">
        <v>604.994873046875</v>
      </c>
      <c r="E73">
        <v>470.61126708984398</v>
      </c>
      <c r="F73">
        <v>394.26055908203102</v>
      </c>
      <c r="G73">
        <v>391.51104736328102</v>
      </c>
      <c r="I73" s="7">
        <f t="shared" si="7"/>
        <v>210.73431396484398</v>
      </c>
      <c r="J73" s="7">
        <f t="shared" si="7"/>
        <v>79.100219726562955</v>
      </c>
      <c r="K73" s="7">
        <f t="shared" si="8"/>
        <v>155.36416015624991</v>
      </c>
      <c r="L73" s="8">
        <f t="shared" si="9"/>
        <v>1.9641432184805483</v>
      </c>
      <c r="M73" s="8">
        <f t="shared" si="5"/>
        <v>2.2002569756258343</v>
      </c>
      <c r="P73" s="6">
        <f t="shared" si="10"/>
        <v>12.223271165783631</v>
      </c>
      <c r="U73" s="18">
        <v>17</v>
      </c>
      <c r="V73" s="20">
        <f t="shared" si="6"/>
        <v>1.9024007346010845</v>
      </c>
    </row>
    <row r="74" spans="1:22" x14ac:dyDescent="0.15">
      <c r="A74" s="6">
        <v>36.5</v>
      </c>
      <c r="B74" s="6">
        <v>72</v>
      </c>
      <c r="D74">
        <v>603.41766357421898</v>
      </c>
      <c r="E74">
        <v>469.77532958984398</v>
      </c>
      <c r="F74">
        <v>394.82095336914102</v>
      </c>
      <c r="G74">
        <v>392.17269897460898</v>
      </c>
      <c r="I74" s="7">
        <f t="shared" si="7"/>
        <v>208.59671020507795</v>
      </c>
      <c r="J74" s="7">
        <f t="shared" si="7"/>
        <v>77.602630615235</v>
      </c>
      <c r="K74" s="7">
        <f t="shared" si="8"/>
        <v>154.27486877441345</v>
      </c>
      <c r="L74" s="8">
        <f t="shared" si="9"/>
        <v>1.9880108129237324</v>
      </c>
      <c r="M74" s="8">
        <f t="shared" si="5"/>
        <v>2.2274039278071474</v>
      </c>
      <c r="P74" s="6">
        <f t="shared" si="10"/>
        <v>13.607891148684271</v>
      </c>
      <c r="U74" s="18">
        <v>17.5</v>
      </c>
      <c r="V74" s="20">
        <f t="shared" si="6"/>
        <v>1.8641282302751403</v>
      </c>
    </row>
    <row r="75" spans="1:22" x14ac:dyDescent="0.15">
      <c r="A75" s="6">
        <v>37</v>
      </c>
      <c r="B75" s="6">
        <v>73</v>
      </c>
      <c r="D75">
        <v>598.70837402343795</v>
      </c>
      <c r="E75">
        <v>467.45687866210898</v>
      </c>
      <c r="F75">
        <v>394.974609375</v>
      </c>
      <c r="G75">
        <v>392.20700073242199</v>
      </c>
      <c r="I75" s="7">
        <f t="shared" si="7"/>
        <v>203.73376464843795</v>
      </c>
      <c r="J75" s="7">
        <f t="shared" si="7"/>
        <v>75.249877929686988</v>
      </c>
      <c r="K75" s="7">
        <f t="shared" si="8"/>
        <v>151.05885009765706</v>
      </c>
      <c r="L75" s="8">
        <f t="shared" si="9"/>
        <v>2.0074298358172156</v>
      </c>
      <c r="M75" s="8">
        <f t="shared" si="5"/>
        <v>2.2501023084387595</v>
      </c>
      <c r="P75" s="6">
        <f t="shared" si="10"/>
        <v>14.765613429701482</v>
      </c>
      <c r="U75" s="18">
        <v>18</v>
      </c>
      <c r="V75" s="20">
        <f t="shared" si="6"/>
        <v>1.8826885908423792</v>
      </c>
    </row>
    <row r="76" spans="1:22" x14ac:dyDescent="0.15">
      <c r="A76" s="6">
        <v>37.5</v>
      </c>
      <c r="B76" s="6">
        <v>74</v>
      </c>
      <c r="D76">
        <v>602.38421630859398</v>
      </c>
      <c r="E76">
        <v>470.76779174804699</v>
      </c>
      <c r="F76">
        <v>395.31134033203102</v>
      </c>
      <c r="G76">
        <v>392.53640747070301</v>
      </c>
      <c r="I76" s="7">
        <f t="shared" si="7"/>
        <v>207.07287597656295</v>
      </c>
      <c r="J76" s="7">
        <f t="shared" si="7"/>
        <v>78.231384277343977</v>
      </c>
      <c r="K76" s="7">
        <f t="shared" si="8"/>
        <v>152.31090698242218</v>
      </c>
      <c r="L76" s="8">
        <f t="shared" si="9"/>
        <v>1.94692844041278</v>
      </c>
      <c r="M76" s="8">
        <f t="shared" si="5"/>
        <v>2.1928802707724531</v>
      </c>
      <c r="P76" s="6">
        <f t="shared" si="10"/>
        <v>11.847025137141685</v>
      </c>
      <c r="U76" s="18">
        <v>18.5</v>
      </c>
      <c r="V76" s="20">
        <f t="shared" si="6"/>
        <v>1.8821850974536636</v>
      </c>
    </row>
    <row r="77" spans="1:22" x14ac:dyDescent="0.15">
      <c r="A77" s="6">
        <v>38</v>
      </c>
      <c r="B77" s="6">
        <v>75</v>
      </c>
      <c r="D77">
        <v>601.65289306640602</v>
      </c>
      <c r="E77">
        <v>471.32598876953102</v>
      </c>
      <c r="F77">
        <v>395.42715454101602</v>
      </c>
      <c r="G77">
        <v>392.52655029296898</v>
      </c>
      <c r="I77" s="7">
        <f t="shared" si="7"/>
        <v>206.22573852539</v>
      </c>
      <c r="J77" s="7">
        <f t="shared" si="7"/>
        <v>78.799438476562045</v>
      </c>
      <c r="K77" s="7">
        <f t="shared" si="8"/>
        <v>151.06613159179656</v>
      </c>
      <c r="L77" s="8">
        <f t="shared" si="9"/>
        <v>1.9170965493203278</v>
      </c>
      <c r="M77" s="8">
        <f t="shared" si="5"/>
        <v>2.16632773741813</v>
      </c>
      <c r="P77" s="6">
        <f t="shared" si="10"/>
        <v>10.492723260692394</v>
      </c>
      <c r="U77" s="18">
        <v>19</v>
      </c>
      <c r="V77" s="20">
        <f t="shared" si="6"/>
        <v>1.8644947452727816</v>
      </c>
    </row>
    <row r="78" spans="1:22" x14ac:dyDescent="0.15">
      <c r="A78" s="6">
        <v>38.5</v>
      </c>
      <c r="B78" s="6">
        <v>76</v>
      </c>
      <c r="D78">
        <v>597.851318359375</v>
      </c>
      <c r="E78">
        <v>470.00604248046898</v>
      </c>
      <c r="F78">
        <v>394.95770263671898</v>
      </c>
      <c r="G78">
        <v>392.18960571289102</v>
      </c>
      <c r="I78" s="7">
        <f t="shared" si="7"/>
        <v>202.89361572265602</v>
      </c>
      <c r="J78" s="7">
        <f t="shared" si="7"/>
        <v>77.816436767577954</v>
      </c>
      <c r="K78" s="7">
        <f t="shared" si="8"/>
        <v>148.42210998535145</v>
      </c>
      <c r="L78" s="8">
        <f t="shared" si="9"/>
        <v>1.9073362409108816</v>
      </c>
      <c r="M78" s="8">
        <f t="shared" si="5"/>
        <v>2.1598467867468125</v>
      </c>
      <c r="P78" s="6">
        <f t="shared" si="10"/>
        <v>10.162164833810253</v>
      </c>
      <c r="U78" s="18">
        <v>19.5</v>
      </c>
      <c r="V78" s="20">
        <f t="shared" si="6"/>
        <v>1.8634322812864372</v>
      </c>
    </row>
    <row r="79" spans="1:22" x14ac:dyDescent="0.15">
      <c r="A79" s="6">
        <v>39</v>
      </c>
      <c r="B79" s="6">
        <v>77</v>
      </c>
      <c r="D79">
        <v>592.87908935546898</v>
      </c>
      <c r="E79">
        <v>466.77471923828102</v>
      </c>
      <c r="F79">
        <v>394.61300659179699</v>
      </c>
      <c r="G79">
        <v>391.94430541992199</v>
      </c>
      <c r="I79" s="7">
        <f t="shared" si="7"/>
        <v>198.26608276367199</v>
      </c>
      <c r="J79" s="7">
        <f t="shared" si="7"/>
        <v>74.830413818359034</v>
      </c>
      <c r="K79" s="7">
        <f t="shared" si="8"/>
        <v>145.88479309082066</v>
      </c>
      <c r="L79" s="8">
        <f t="shared" si="9"/>
        <v>1.9495387723624884</v>
      </c>
      <c r="M79" s="8">
        <f t="shared" si="5"/>
        <v>2.2053286759365482</v>
      </c>
      <c r="P79" s="6">
        <f t="shared" si="10"/>
        <v>12.481951313396364</v>
      </c>
      <c r="U79" s="18">
        <v>20</v>
      </c>
      <c r="V79" s="20">
        <f t="shared" si="6"/>
        <v>1.8061264122508029</v>
      </c>
    </row>
    <row r="80" spans="1:22" x14ac:dyDescent="0.15">
      <c r="A80" s="6">
        <v>39.5</v>
      </c>
      <c r="B80" s="6">
        <v>78</v>
      </c>
      <c r="D80">
        <v>588.88024902343795</v>
      </c>
      <c r="E80">
        <v>465.47528076171898</v>
      </c>
      <c r="F80">
        <v>394.74105834960898</v>
      </c>
      <c r="G80">
        <v>391.805908203125</v>
      </c>
      <c r="I80" s="7">
        <f t="shared" si="7"/>
        <v>194.13919067382898</v>
      </c>
      <c r="J80" s="7">
        <f t="shared" si="7"/>
        <v>73.669372558593977</v>
      </c>
      <c r="K80" s="7">
        <f t="shared" si="8"/>
        <v>142.57062988281319</v>
      </c>
      <c r="L80" s="8">
        <f t="shared" si="9"/>
        <v>1.9352768312152737</v>
      </c>
      <c r="M80" s="8">
        <f t="shared" si="5"/>
        <v>2.1943460925274625</v>
      </c>
      <c r="P80" s="6">
        <f t="shared" si="10"/>
        <v>11.921788818891331</v>
      </c>
      <c r="U80" s="18">
        <v>20.5</v>
      </c>
      <c r="V80" s="20">
        <f t="shared" si="6"/>
        <v>1.8070227669092023</v>
      </c>
    </row>
    <row r="81" spans="1:22" x14ac:dyDescent="0.15">
      <c r="A81" s="6">
        <v>40</v>
      </c>
      <c r="B81" s="6">
        <v>79</v>
      </c>
      <c r="D81">
        <v>590.265380859375</v>
      </c>
      <c r="E81">
        <v>466.83474731445301</v>
      </c>
      <c r="F81">
        <v>394.09234619140602</v>
      </c>
      <c r="G81">
        <v>391.37759399414102</v>
      </c>
      <c r="I81" s="7">
        <f t="shared" si="7"/>
        <v>196.17303466796898</v>
      </c>
      <c r="J81" s="7">
        <f t="shared" si="7"/>
        <v>75.457153320311988</v>
      </c>
      <c r="K81" s="7">
        <f t="shared" si="8"/>
        <v>143.3530273437506</v>
      </c>
      <c r="L81" s="8">
        <f t="shared" si="9"/>
        <v>1.8997937377152818</v>
      </c>
      <c r="M81" s="8">
        <f t="shared" si="5"/>
        <v>2.1621423567655995</v>
      </c>
      <c r="P81" s="6">
        <f t="shared" si="10"/>
        <v>10.279249510533116</v>
      </c>
      <c r="U81" s="18">
        <v>21</v>
      </c>
      <c r="V81" s="20">
        <f t="shared" si="6"/>
        <v>1.7898331164656118</v>
      </c>
    </row>
    <row r="82" spans="1:22" x14ac:dyDescent="0.15">
      <c r="A82" s="6">
        <v>40.5</v>
      </c>
      <c r="B82" s="6">
        <v>80</v>
      </c>
      <c r="D82">
        <v>591.63116455078102</v>
      </c>
      <c r="E82">
        <v>466.66043090820301</v>
      </c>
      <c r="F82">
        <v>394.32449340820301</v>
      </c>
      <c r="G82">
        <v>391.12359619140602</v>
      </c>
      <c r="I82" s="7">
        <f t="shared" si="7"/>
        <v>197.30667114257801</v>
      </c>
      <c r="J82" s="7">
        <f t="shared" si="7"/>
        <v>75.536834716796989</v>
      </c>
      <c r="K82" s="7">
        <f t="shared" si="8"/>
        <v>144.43088684082011</v>
      </c>
      <c r="L82" s="8">
        <f t="shared" si="9"/>
        <v>1.9120590289799801</v>
      </c>
      <c r="M82" s="8">
        <f t="shared" si="5"/>
        <v>2.1776870057684272</v>
      </c>
      <c r="P82" s="6">
        <f t="shared" si="10"/>
        <v>11.072098427521585</v>
      </c>
      <c r="U82" s="18">
        <v>21.5</v>
      </c>
      <c r="V82" s="20">
        <f t="shared" si="6"/>
        <v>1.7883999077555282</v>
      </c>
    </row>
    <row r="83" spans="1:22" x14ac:dyDescent="0.15">
      <c r="A83" s="6">
        <v>41</v>
      </c>
      <c r="B83" s="6">
        <v>81</v>
      </c>
      <c r="D83">
        <v>587.10974121093795</v>
      </c>
      <c r="E83">
        <v>465.107666015625</v>
      </c>
      <c r="F83">
        <v>394.55075073242199</v>
      </c>
      <c r="G83">
        <v>392.01315307617199</v>
      </c>
      <c r="I83" s="7">
        <f t="shared" si="7"/>
        <v>192.55899047851597</v>
      </c>
      <c r="J83" s="7">
        <f t="shared" si="7"/>
        <v>73.094512939453011</v>
      </c>
      <c r="K83" s="7">
        <f t="shared" si="8"/>
        <v>141.39283142089886</v>
      </c>
      <c r="L83" s="8">
        <f t="shared" si="9"/>
        <v>1.9343836593865802</v>
      </c>
      <c r="M83" s="8">
        <f t="shared" si="5"/>
        <v>2.2032909939131562</v>
      </c>
      <c r="P83" s="6">
        <f t="shared" si="10"/>
        <v>12.378020115907159</v>
      </c>
      <c r="U83" s="18">
        <v>22</v>
      </c>
      <c r="V83" s="20">
        <f t="shared" si="6"/>
        <v>1.8208473810661463</v>
      </c>
    </row>
    <row r="84" spans="1:22" x14ac:dyDescent="0.15">
      <c r="A84" s="6">
        <v>41.5</v>
      </c>
      <c r="B84" s="6">
        <v>82</v>
      </c>
      <c r="D84">
        <v>585.99670410156295</v>
      </c>
      <c r="E84">
        <v>465.22467041015602</v>
      </c>
      <c r="F84">
        <v>395.69854736328102</v>
      </c>
      <c r="G84">
        <v>392.48944091796898</v>
      </c>
      <c r="I84" s="7">
        <f t="shared" si="7"/>
        <v>190.29815673828193</v>
      </c>
      <c r="J84" s="7">
        <f t="shared" si="7"/>
        <v>72.735229492187045</v>
      </c>
      <c r="K84" s="7">
        <f t="shared" si="8"/>
        <v>139.38349609375101</v>
      </c>
      <c r="L84" s="8">
        <f t="shared" si="9"/>
        <v>1.9163134160279658</v>
      </c>
      <c r="M84" s="8">
        <f t="shared" si="5"/>
        <v>2.1885001082926707</v>
      </c>
      <c r="P84" s="6">
        <f t="shared" si="10"/>
        <v>11.623616613880902</v>
      </c>
      <c r="U84" s="18">
        <v>65</v>
      </c>
      <c r="V84" s="20">
        <f t="shared" ref="V84:V104" si="11">L131</f>
        <v>1.5443814741241439</v>
      </c>
    </row>
    <row r="85" spans="1:22" x14ac:dyDescent="0.15">
      <c r="A85" s="6">
        <v>42</v>
      </c>
      <c r="B85" s="6">
        <v>83</v>
      </c>
      <c r="D85">
        <v>588.80517578125</v>
      </c>
      <c r="E85">
        <v>465.88720703125</v>
      </c>
      <c r="F85">
        <v>395.60595703125</v>
      </c>
      <c r="G85">
        <v>393.12689208984398</v>
      </c>
      <c r="I85" s="7">
        <f t="shared" si="7"/>
        <v>193.19921875</v>
      </c>
      <c r="J85" s="7">
        <f t="shared" si="7"/>
        <v>72.760314941406023</v>
      </c>
      <c r="K85" s="7">
        <f t="shared" si="8"/>
        <v>142.2669982910158</v>
      </c>
      <c r="L85" s="8">
        <f t="shared" si="9"/>
        <v>1.9552828819609096</v>
      </c>
      <c r="M85" s="8">
        <f t="shared" si="5"/>
        <v>2.2307489319637432</v>
      </c>
      <c r="P85" s="6">
        <f t="shared" si="10"/>
        <v>13.778501814926816</v>
      </c>
      <c r="U85" s="18">
        <v>65.5</v>
      </c>
      <c r="V85" s="20">
        <f t="shared" si="11"/>
        <v>1.5288282210516462</v>
      </c>
    </row>
    <row r="86" spans="1:22" x14ac:dyDescent="0.15">
      <c r="A86" s="6">
        <v>42.5</v>
      </c>
      <c r="B86" s="6">
        <v>84</v>
      </c>
      <c r="D86">
        <v>589.61431884765602</v>
      </c>
      <c r="E86">
        <v>466.47888183593801</v>
      </c>
      <c r="F86">
        <v>395.04885864257801</v>
      </c>
      <c r="G86">
        <v>392.29415893554699</v>
      </c>
      <c r="I86" s="7">
        <f t="shared" si="7"/>
        <v>194.56546020507801</v>
      </c>
      <c r="J86" s="7">
        <f t="shared" si="7"/>
        <v>74.184722900391023</v>
      </c>
      <c r="K86" s="7">
        <f t="shared" si="8"/>
        <v>142.63615417480429</v>
      </c>
      <c r="L86" s="8">
        <f t="shared" si="9"/>
        <v>1.9227160067218161</v>
      </c>
      <c r="M86" s="8">
        <f t="shared" si="5"/>
        <v>2.2014614144627789</v>
      </c>
      <c r="P86" s="6">
        <f t="shared" si="10"/>
        <v>12.284703111096556</v>
      </c>
      <c r="U86" s="18">
        <v>66</v>
      </c>
      <c r="V86" s="20">
        <f t="shared" si="11"/>
        <v>1.5333846636191819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588.52502441406295</v>
      </c>
      <c r="E87">
        <v>466.32962036132801</v>
      </c>
      <c r="F87">
        <v>394.212158203125</v>
      </c>
      <c r="G87">
        <v>391.68490600585898</v>
      </c>
      <c r="I87" s="7">
        <f t="shared" si="7"/>
        <v>194.31286621093795</v>
      </c>
      <c r="J87" s="7">
        <f t="shared" si="7"/>
        <v>74.644714355469034</v>
      </c>
      <c r="K87" s="7">
        <f t="shared" si="8"/>
        <v>142.06156616210964</v>
      </c>
      <c r="L87" s="8">
        <f t="shared" si="9"/>
        <v>1.9031698009532425</v>
      </c>
      <c r="M87" s="8">
        <f t="shared" si="5"/>
        <v>2.185194566432334</v>
      </c>
      <c r="P87" s="6">
        <f t="shared" si="10"/>
        <v>11.455018707067358</v>
      </c>
      <c r="U87" s="18">
        <v>66.5</v>
      </c>
      <c r="V87" s="20">
        <f t="shared" si="11"/>
        <v>1.5288086607282803</v>
      </c>
    </row>
    <row r="88" spans="1:22" x14ac:dyDescent="0.15">
      <c r="A88" s="6">
        <v>43.5</v>
      </c>
      <c r="B88" s="6">
        <v>86</v>
      </c>
      <c r="D88">
        <v>588.88873291015602</v>
      </c>
      <c r="E88">
        <v>465.77081298828102</v>
      </c>
      <c r="F88">
        <v>395.17459106445301</v>
      </c>
      <c r="G88">
        <v>392.19174194335898</v>
      </c>
      <c r="I88" s="7">
        <f t="shared" si="7"/>
        <v>193.71414184570301</v>
      </c>
      <c r="J88" s="7">
        <f t="shared" si="7"/>
        <v>73.579071044922046</v>
      </c>
      <c r="K88" s="7">
        <f t="shared" si="8"/>
        <v>142.20879211425759</v>
      </c>
      <c r="L88" s="8">
        <f t="shared" si="9"/>
        <v>1.9327342693336698</v>
      </c>
      <c r="M88" s="8">
        <f t="shared" ref="M88:M149" si="12">L88+ABS($N$2)*A88</f>
        <v>2.2180383925508904</v>
      </c>
      <c r="P88" s="6">
        <f t="shared" si="10"/>
        <v>13.130205580898863</v>
      </c>
      <c r="U88" s="18">
        <v>67</v>
      </c>
      <c r="V88" s="20">
        <f t="shared" si="11"/>
        <v>1.5549797268339742</v>
      </c>
    </row>
    <row r="89" spans="1:22" x14ac:dyDescent="0.15">
      <c r="A89" s="6">
        <v>44</v>
      </c>
      <c r="B89" s="6">
        <v>87</v>
      </c>
      <c r="D89">
        <v>592.083251953125</v>
      </c>
      <c r="E89">
        <v>466.80517578125</v>
      </c>
      <c r="F89">
        <v>394.45889282226602</v>
      </c>
      <c r="G89">
        <v>391.54415893554699</v>
      </c>
      <c r="I89" s="7">
        <f t="shared" si="7"/>
        <v>197.62435913085898</v>
      </c>
      <c r="J89" s="7">
        <f t="shared" si="7"/>
        <v>75.261016845703011</v>
      </c>
      <c r="K89" s="7">
        <f t="shared" si="8"/>
        <v>144.94164733886686</v>
      </c>
      <c r="L89" s="8">
        <f t="shared" si="9"/>
        <v>1.9258528972046731</v>
      </c>
      <c r="M89" s="8">
        <f t="shared" si="12"/>
        <v>2.2144363781600229</v>
      </c>
      <c r="P89" s="6">
        <f t="shared" si="10"/>
        <v>12.94648620529529</v>
      </c>
      <c r="U89" s="18">
        <v>67.5</v>
      </c>
      <c r="V89" s="20">
        <f t="shared" si="11"/>
        <v>1.5721726256303663</v>
      </c>
    </row>
    <row r="90" spans="1:22" x14ac:dyDescent="0.15">
      <c r="A90" s="6">
        <v>44.5</v>
      </c>
      <c r="B90" s="6">
        <v>88</v>
      </c>
      <c r="D90">
        <v>590.812744140625</v>
      </c>
      <c r="E90">
        <v>466.05337524414102</v>
      </c>
      <c r="F90">
        <v>395.32940673828102</v>
      </c>
      <c r="G90">
        <v>392.831298828125</v>
      </c>
      <c r="I90" s="7">
        <f t="shared" si="7"/>
        <v>195.48333740234398</v>
      </c>
      <c r="J90" s="7">
        <f t="shared" si="7"/>
        <v>73.222076416016023</v>
      </c>
      <c r="K90" s="7">
        <f t="shared" si="8"/>
        <v>144.22788391113278</v>
      </c>
      <c r="L90" s="8">
        <f t="shared" si="9"/>
        <v>1.9697322306416525</v>
      </c>
      <c r="M90" s="8">
        <f t="shared" si="12"/>
        <v>2.2615950693351312</v>
      </c>
      <c r="P90" s="6">
        <f t="shared" si="10"/>
        <v>15.351797333129486</v>
      </c>
      <c r="U90" s="18">
        <v>68</v>
      </c>
      <c r="V90" s="20">
        <f t="shared" si="11"/>
        <v>1.5624131406831823</v>
      </c>
    </row>
    <row r="91" spans="1:22" x14ac:dyDescent="0.15">
      <c r="A91" s="6">
        <v>45</v>
      </c>
      <c r="B91" s="6">
        <v>89</v>
      </c>
      <c r="D91">
        <v>590.49456787109398</v>
      </c>
      <c r="E91">
        <v>467.23129272460898</v>
      </c>
      <c r="F91">
        <v>394.82330322265602</v>
      </c>
      <c r="G91">
        <v>392.01504516601602</v>
      </c>
      <c r="I91" s="7">
        <f t="shared" si="7"/>
        <v>195.67126464843795</v>
      </c>
      <c r="J91" s="7">
        <f t="shared" si="7"/>
        <v>75.216247558592954</v>
      </c>
      <c r="K91" s="7">
        <f t="shared" si="8"/>
        <v>143.01989135742289</v>
      </c>
      <c r="L91" s="8">
        <f t="shared" si="9"/>
        <v>1.9014494341267338</v>
      </c>
      <c r="M91" s="8">
        <f t="shared" si="12"/>
        <v>2.1965916305583413</v>
      </c>
      <c r="P91" s="6">
        <f t="shared" si="10"/>
        <v>12.036321633078053</v>
      </c>
      <c r="U91" s="18">
        <v>68.5</v>
      </c>
      <c r="V91" s="20">
        <f t="shared" si="11"/>
        <v>1.5546618813089361</v>
      </c>
    </row>
    <row r="92" spans="1:22" x14ac:dyDescent="0.15">
      <c r="A92" s="6">
        <v>45.5</v>
      </c>
      <c r="B92" s="6">
        <v>90</v>
      </c>
      <c r="D92">
        <v>589.35858154296898</v>
      </c>
      <c r="E92">
        <v>466.326904296875</v>
      </c>
      <c r="F92">
        <v>394.88369750976602</v>
      </c>
      <c r="G92">
        <v>392.48214721679699</v>
      </c>
      <c r="I92" s="7">
        <f t="shared" si="7"/>
        <v>194.47488403320295</v>
      </c>
      <c r="J92" s="7">
        <f t="shared" si="7"/>
        <v>73.844757080078011</v>
      </c>
      <c r="K92" s="7">
        <f t="shared" si="8"/>
        <v>142.78355407714835</v>
      </c>
      <c r="L92" s="8">
        <f t="shared" si="9"/>
        <v>1.9335638672670072</v>
      </c>
      <c r="M92" s="8">
        <f t="shared" si="12"/>
        <v>2.2319854214367441</v>
      </c>
      <c r="P92" s="6">
        <f t="shared" si="10"/>
        <v>13.841568490755776</v>
      </c>
      <c r="U92" s="18">
        <v>69</v>
      </c>
      <c r="V92" s="20">
        <f t="shared" si="11"/>
        <v>1.5798054060018683</v>
      </c>
    </row>
    <row r="93" spans="1:22" x14ac:dyDescent="0.15">
      <c r="A93" s="6">
        <v>46</v>
      </c>
      <c r="B93" s="6">
        <v>91</v>
      </c>
      <c r="D93">
        <v>583.44659423828102</v>
      </c>
      <c r="E93">
        <v>464.28106689453102</v>
      </c>
      <c r="F93">
        <v>395.32754516601602</v>
      </c>
      <c r="G93">
        <v>392.38580322265602</v>
      </c>
      <c r="I93" s="7">
        <f t="shared" si="7"/>
        <v>188.119049072265</v>
      </c>
      <c r="J93" s="7">
        <f t="shared" si="7"/>
        <v>71.895263671875</v>
      </c>
      <c r="K93" s="7">
        <f t="shared" si="8"/>
        <v>137.79236450195251</v>
      </c>
      <c r="L93" s="8">
        <f t="shared" si="9"/>
        <v>1.9165708207264849</v>
      </c>
      <c r="M93" s="8">
        <f t="shared" si="12"/>
        <v>2.2182717326343506</v>
      </c>
      <c r="P93" s="6">
        <f t="shared" si="10"/>
        <v>13.142107003210024</v>
      </c>
      <c r="U93" s="18">
        <v>69.5</v>
      </c>
      <c r="V93" s="20">
        <f t="shared" si="11"/>
        <v>1.5562650942508702</v>
      </c>
    </row>
    <row r="94" spans="1:22" x14ac:dyDescent="0.15">
      <c r="A94" s="6">
        <v>46.5</v>
      </c>
      <c r="B94" s="6">
        <v>92</v>
      </c>
      <c r="D94">
        <v>584.66162109375</v>
      </c>
      <c r="E94">
        <v>465.25210571289102</v>
      </c>
      <c r="F94">
        <v>395.51974487304699</v>
      </c>
      <c r="G94">
        <v>392.69500732421898</v>
      </c>
      <c r="I94" s="7">
        <f t="shared" si="7"/>
        <v>189.14187622070301</v>
      </c>
      <c r="J94" s="7">
        <f t="shared" si="7"/>
        <v>72.557098388672046</v>
      </c>
      <c r="K94" s="7">
        <f t="shared" si="8"/>
        <v>138.35190734863258</v>
      </c>
      <c r="L94" s="8">
        <f t="shared" si="9"/>
        <v>1.9068004429768202</v>
      </c>
      <c r="M94" s="8">
        <f t="shared" si="12"/>
        <v>2.2117807126228146</v>
      </c>
      <c r="P94" s="6">
        <f t="shared" si="10"/>
        <v>12.811034993455372</v>
      </c>
      <c r="U94" s="18">
        <v>70</v>
      </c>
      <c r="V94" s="20">
        <f t="shared" si="11"/>
        <v>1.5644330072483552</v>
      </c>
    </row>
    <row r="95" spans="1:22" x14ac:dyDescent="0.15">
      <c r="A95" s="6">
        <v>47</v>
      </c>
      <c r="B95" s="6">
        <v>93</v>
      </c>
      <c r="D95">
        <v>582.84167480468795</v>
      </c>
      <c r="E95">
        <v>465.01687622070301</v>
      </c>
      <c r="F95">
        <v>395.90835571289102</v>
      </c>
      <c r="G95">
        <v>392.91354370117199</v>
      </c>
      <c r="I95" s="7">
        <f t="shared" si="7"/>
        <v>186.93331909179693</v>
      </c>
      <c r="J95" s="7">
        <f t="shared" si="7"/>
        <v>72.103332519531023</v>
      </c>
      <c r="K95" s="7">
        <f t="shared" si="8"/>
        <v>136.46098632812522</v>
      </c>
      <c r="L95" s="8">
        <f t="shared" si="9"/>
        <v>1.8925753021354634</v>
      </c>
      <c r="M95" s="8">
        <f t="shared" si="12"/>
        <v>2.200834929519587</v>
      </c>
      <c r="P95" s="6">
        <f t="shared" si="10"/>
        <v>12.252749484570227</v>
      </c>
      <c r="U95" s="18">
        <v>70.5</v>
      </c>
      <c r="V95" s="20">
        <f t="shared" si="11"/>
        <v>1.5491436238117196</v>
      </c>
    </row>
    <row r="96" spans="1:22" x14ac:dyDescent="0.15">
      <c r="A96" s="6">
        <v>47.5</v>
      </c>
      <c r="B96" s="6">
        <v>94</v>
      </c>
      <c r="D96">
        <v>581.14898681640602</v>
      </c>
      <c r="E96">
        <v>464.39657592773398</v>
      </c>
      <c r="F96">
        <v>395.44970703125</v>
      </c>
      <c r="G96">
        <v>392.57260131835898</v>
      </c>
      <c r="I96" s="7">
        <f t="shared" si="7"/>
        <v>185.69927978515602</v>
      </c>
      <c r="J96" s="7">
        <f t="shared" si="7"/>
        <v>71.823974609375</v>
      </c>
      <c r="K96" s="7">
        <f t="shared" si="8"/>
        <v>135.42249755859353</v>
      </c>
      <c r="L96" s="8">
        <f t="shared" si="9"/>
        <v>1.8854776318786064</v>
      </c>
      <c r="M96" s="8">
        <f t="shared" si="12"/>
        <v>2.1970166170008589</v>
      </c>
      <c r="P96" s="6">
        <f t="shared" si="10"/>
        <v>12.057997905126626</v>
      </c>
      <c r="U96" s="18">
        <v>71</v>
      </c>
      <c r="V96" s="20">
        <f t="shared" si="11"/>
        <v>1.5601431050897678</v>
      </c>
    </row>
    <row r="97" spans="1:22" x14ac:dyDescent="0.15">
      <c r="A97" s="6">
        <v>48</v>
      </c>
      <c r="B97" s="6">
        <v>95</v>
      </c>
      <c r="D97">
        <v>580.50152587890602</v>
      </c>
      <c r="E97">
        <v>463.42160034179699</v>
      </c>
      <c r="F97">
        <v>395.37100219726602</v>
      </c>
      <c r="G97">
        <v>392.39895629882801</v>
      </c>
      <c r="I97" s="7">
        <f t="shared" si="7"/>
        <v>185.13052368164</v>
      </c>
      <c r="J97" s="7">
        <f t="shared" si="7"/>
        <v>71.022644042968977</v>
      </c>
      <c r="K97" s="7">
        <f t="shared" si="8"/>
        <v>135.4146728515617</v>
      </c>
      <c r="L97" s="8">
        <f t="shared" si="9"/>
        <v>1.9066408280947031</v>
      </c>
      <c r="M97" s="8">
        <f t="shared" si="12"/>
        <v>2.2214591709550846</v>
      </c>
      <c r="P97" s="6">
        <f t="shared" si="10"/>
        <v>13.304681083853579</v>
      </c>
      <c r="U97" s="18">
        <v>71.5</v>
      </c>
      <c r="V97" s="20">
        <f t="shared" si="11"/>
        <v>1.5537264248891727</v>
      </c>
    </row>
    <row r="98" spans="1:22" x14ac:dyDescent="0.15">
      <c r="A98" s="6">
        <v>48.5</v>
      </c>
      <c r="B98" s="6">
        <v>96</v>
      </c>
      <c r="D98">
        <v>589.85583496093795</v>
      </c>
      <c r="E98">
        <v>470.00692749023398</v>
      </c>
      <c r="F98">
        <v>394.64215087890602</v>
      </c>
      <c r="G98">
        <v>392.15155029296898</v>
      </c>
      <c r="I98" s="7">
        <f t="shared" si="7"/>
        <v>195.21368408203193</v>
      </c>
      <c r="J98" s="7">
        <f t="shared" si="7"/>
        <v>77.855377197265</v>
      </c>
      <c r="K98" s="7">
        <f t="shared" si="8"/>
        <v>140.71492004394645</v>
      </c>
      <c r="L98" s="8">
        <f t="shared" si="9"/>
        <v>1.8073885852150191</v>
      </c>
      <c r="M98" s="8">
        <f t="shared" si="12"/>
        <v>2.1254862858135297</v>
      </c>
      <c r="P98" s="6">
        <f t="shared" si="10"/>
        <v>8.409620537237279</v>
      </c>
      <c r="U98" s="18">
        <v>72</v>
      </c>
      <c r="V98" s="20">
        <f t="shared" si="11"/>
        <v>1.5510607918399695</v>
      </c>
    </row>
    <row r="99" spans="1:22" x14ac:dyDescent="0.15">
      <c r="A99" s="6">
        <v>49</v>
      </c>
      <c r="B99" s="6">
        <v>97</v>
      </c>
      <c r="D99">
        <v>591.964111328125</v>
      </c>
      <c r="E99">
        <v>473.638427734375</v>
      </c>
      <c r="F99">
        <v>394.88674926757801</v>
      </c>
      <c r="G99">
        <v>392.14520263671898</v>
      </c>
      <c r="I99" s="7">
        <f t="shared" si="7"/>
        <v>197.07736206054699</v>
      </c>
      <c r="J99" s="7">
        <f t="shared" si="7"/>
        <v>81.493225097656023</v>
      </c>
      <c r="K99" s="7">
        <f t="shared" si="8"/>
        <v>140.03210449218778</v>
      </c>
      <c r="L99" s="8">
        <f t="shared" si="9"/>
        <v>1.7183281717514884</v>
      </c>
      <c r="M99" s="8">
        <f t="shared" si="12"/>
        <v>2.0397052300881278</v>
      </c>
      <c r="P99" s="6">
        <f t="shared" si="10"/>
        <v>4.0343903781233381</v>
      </c>
      <c r="U99" s="18">
        <v>72.5</v>
      </c>
      <c r="V99" s="20">
        <f t="shared" si="11"/>
        <v>1.5323493855648744</v>
      </c>
    </row>
    <row r="100" spans="1:22" x14ac:dyDescent="0.15">
      <c r="A100" s="6">
        <v>49.5</v>
      </c>
      <c r="B100" s="6">
        <v>98</v>
      </c>
      <c r="D100">
        <v>590.08929443359398</v>
      </c>
      <c r="E100">
        <v>473.69662475585898</v>
      </c>
      <c r="F100">
        <v>394.72439575195301</v>
      </c>
      <c r="G100">
        <v>392.17950439453102</v>
      </c>
      <c r="I100" s="7">
        <f t="shared" si="7"/>
        <v>195.36489868164097</v>
      </c>
      <c r="J100" s="7">
        <f t="shared" si="7"/>
        <v>81.517120361327954</v>
      </c>
      <c r="K100" s="7">
        <f t="shared" si="8"/>
        <v>138.3029144287114</v>
      </c>
      <c r="L100" s="8">
        <f t="shared" si="9"/>
        <v>1.6966118750966435</v>
      </c>
      <c r="M100" s="8">
        <f t="shared" si="12"/>
        <v>2.0212682911714119</v>
      </c>
      <c r="P100" s="6">
        <f t="shared" si="10"/>
        <v>3.0940213128558254</v>
      </c>
      <c r="U100" s="18">
        <v>73</v>
      </c>
      <c r="V100" s="20">
        <f t="shared" si="11"/>
        <v>1.4721004766970109</v>
      </c>
    </row>
    <row r="101" spans="1:22" x14ac:dyDescent="0.15">
      <c r="A101" s="6">
        <v>50</v>
      </c>
      <c r="B101" s="6">
        <v>99</v>
      </c>
      <c r="D101">
        <v>586.17492675781295</v>
      </c>
      <c r="E101">
        <v>472.97830200195301</v>
      </c>
      <c r="F101">
        <v>395.22579956054699</v>
      </c>
      <c r="G101">
        <v>392.43634033203102</v>
      </c>
      <c r="I101" s="7">
        <f t="shared" si="7"/>
        <v>190.94912719726597</v>
      </c>
      <c r="J101" s="7">
        <f t="shared" si="7"/>
        <v>80.541961669921989</v>
      </c>
      <c r="K101" s="7">
        <f t="shared" si="8"/>
        <v>134.56975402832057</v>
      </c>
      <c r="L101" s="8">
        <f t="shared" si="9"/>
        <v>1.6708030353148824</v>
      </c>
      <c r="M101" s="8">
        <f t="shared" si="12"/>
        <v>1.9987388091277798</v>
      </c>
      <c r="P101" s="6">
        <f t="shared" si="10"/>
        <v>1.9449136401540803</v>
      </c>
      <c r="U101" s="18">
        <v>73.5</v>
      </c>
      <c r="V101" s="20">
        <f t="shared" si="11"/>
        <v>1.5012669172002155</v>
      </c>
    </row>
    <row r="102" spans="1:22" x14ac:dyDescent="0.15">
      <c r="A102" s="6">
        <v>50.5</v>
      </c>
      <c r="B102" s="6">
        <v>100</v>
      </c>
      <c r="D102">
        <v>587.369140625</v>
      </c>
      <c r="E102">
        <v>474.720458984375</v>
      </c>
      <c r="F102">
        <v>395.01995849609398</v>
      </c>
      <c r="G102">
        <v>392.35290527343801</v>
      </c>
      <c r="I102" s="7">
        <f t="shared" si="7"/>
        <v>192.34918212890602</v>
      </c>
      <c r="J102" s="7">
        <f t="shared" si="7"/>
        <v>82.367553710936988</v>
      </c>
      <c r="K102" s="7">
        <f t="shared" si="8"/>
        <v>134.69189453125014</v>
      </c>
      <c r="L102" s="8">
        <f t="shared" si="9"/>
        <v>1.6352542774785042</v>
      </c>
      <c r="M102" s="8">
        <f t="shared" si="12"/>
        <v>1.9664694090295305</v>
      </c>
      <c r="P102" s="6">
        <f t="shared" si="10"/>
        <v>0.29902514726431551</v>
      </c>
      <c r="U102" s="18">
        <v>74</v>
      </c>
      <c r="V102" s="20">
        <f t="shared" si="11"/>
        <v>1.5162049579292771</v>
      </c>
    </row>
    <row r="103" spans="1:22" x14ac:dyDescent="0.15">
      <c r="A103" s="6">
        <v>51</v>
      </c>
      <c r="B103" s="6">
        <v>101</v>
      </c>
      <c r="D103">
        <v>586.90020751953102</v>
      </c>
      <c r="E103">
        <v>475.70718383789102</v>
      </c>
      <c r="F103">
        <v>394.04040527343801</v>
      </c>
      <c r="G103">
        <v>391.31719970703102</v>
      </c>
      <c r="I103" s="7">
        <f t="shared" si="7"/>
        <v>192.85980224609301</v>
      </c>
      <c r="J103" s="7">
        <f t="shared" si="7"/>
        <v>84.38998413086</v>
      </c>
      <c r="K103" s="7">
        <f t="shared" si="8"/>
        <v>133.78681335449102</v>
      </c>
      <c r="L103" s="8">
        <f t="shared" si="9"/>
        <v>1.5853399515638424</v>
      </c>
      <c r="M103" s="8">
        <f t="shared" si="12"/>
        <v>1.9198344408529977</v>
      </c>
      <c r="P103" s="6">
        <f t="shared" si="10"/>
        <v>-2.0795736879895168</v>
      </c>
      <c r="U103" s="18">
        <v>74.5</v>
      </c>
      <c r="V103" s="20">
        <f t="shared" si="11"/>
        <v>1.4909540600153053</v>
      </c>
    </row>
    <row r="104" spans="1:22" x14ac:dyDescent="0.15">
      <c r="A104" s="6">
        <v>51.5</v>
      </c>
      <c r="B104" s="6">
        <v>102</v>
      </c>
      <c r="D104">
        <v>587.64080810546898</v>
      </c>
      <c r="E104">
        <v>476.27984619140602</v>
      </c>
      <c r="F104">
        <v>394.23519897460898</v>
      </c>
      <c r="G104">
        <v>391.5185546875</v>
      </c>
      <c r="I104" s="7">
        <f t="shared" si="7"/>
        <v>193.40560913086</v>
      </c>
      <c r="J104" s="7">
        <f t="shared" si="7"/>
        <v>84.761291503906023</v>
      </c>
      <c r="K104" s="7">
        <f t="shared" si="8"/>
        <v>134.07270507812578</v>
      </c>
      <c r="L104" s="8">
        <f t="shared" si="9"/>
        <v>1.5817680771410538</v>
      </c>
      <c r="M104" s="8">
        <f t="shared" si="12"/>
        <v>1.919541924168338</v>
      </c>
      <c r="P104" s="6">
        <f t="shared" si="10"/>
        <v>-2.0944933903637097</v>
      </c>
      <c r="U104" s="18">
        <v>75</v>
      </c>
      <c r="V104" s="20">
        <f t="shared" si="11"/>
        <v>1.5233916432096775</v>
      </c>
    </row>
    <row r="105" spans="1:22" x14ac:dyDescent="0.15">
      <c r="A105" s="6">
        <v>52</v>
      </c>
      <c r="B105" s="6">
        <v>103</v>
      </c>
      <c r="D105">
        <v>587.123046875</v>
      </c>
      <c r="E105">
        <v>476.54193115234398</v>
      </c>
      <c r="F105">
        <v>394.56649780273398</v>
      </c>
      <c r="G105">
        <v>391.93539428710898</v>
      </c>
      <c r="I105" s="7">
        <f t="shared" si="7"/>
        <v>192.55654907226602</v>
      </c>
      <c r="J105" s="7">
        <f t="shared" si="7"/>
        <v>84.606536865235</v>
      </c>
      <c r="K105" s="7">
        <f t="shared" si="8"/>
        <v>133.33197326660152</v>
      </c>
      <c r="L105" s="8">
        <f t="shared" si="9"/>
        <v>1.5759062858107351</v>
      </c>
      <c r="M105" s="8">
        <f t="shared" si="12"/>
        <v>1.9169594905761485</v>
      </c>
      <c r="P105" s="6">
        <f t="shared" si="10"/>
        <v>-2.2262094346687102</v>
      </c>
      <c r="U105" s="18"/>
      <c r="V105" s="20"/>
    </row>
    <row r="106" spans="1:22" x14ac:dyDescent="0.15">
      <c r="A106" s="6">
        <v>52.5</v>
      </c>
      <c r="B106" s="6">
        <v>104</v>
      </c>
      <c r="D106">
        <v>591.953857421875</v>
      </c>
      <c r="E106">
        <v>479.32510375976602</v>
      </c>
      <c r="F106">
        <v>394.47015380859398</v>
      </c>
      <c r="G106">
        <v>391.72769165039102</v>
      </c>
      <c r="I106" s="7">
        <f t="shared" si="7"/>
        <v>197.48370361328102</v>
      </c>
      <c r="J106" s="7">
        <f t="shared" si="7"/>
        <v>87.597412109375</v>
      </c>
      <c r="K106" s="7">
        <f t="shared" si="8"/>
        <v>136.16551513671851</v>
      </c>
      <c r="L106" s="8">
        <f t="shared" si="9"/>
        <v>1.5544467793945886</v>
      </c>
      <c r="M106" s="8">
        <f t="shared" si="12"/>
        <v>1.8987793418981309</v>
      </c>
      <c r="P106" s="6">
        <f t="shared" si="10"/>
        <v>-3.15348101136584</v>
      </c>
    </row>
    <row r="107" spans="1:22" x14ac:dyDescent="0.15">
      <c r="A107" s="6">
        <v>53</v>
      </c>
      <c r="B107" s="6">
        <v>105</v>
      </c>
      <c r="D107">
        <v>589.51208496093795</v>
      </c>
      <c r="E107">
        <v>478.09649658203102</v>
      </c>
      <c r="F107">
        <v>394.48895263671898</v>
      </c>
      <c r="G107">
        <v>391.72625732421898</v>
      </c>
      <c r="I107" s="7">
        <f t="shared" si="7"/>
        <v>195.02313232421898</v>
      </c>
      <c r="J107" s="7">
        <f t="shared" si="7"/>
        <v>86.370239257812045</v>
      </c>
      <c r="K107" s="7">
        <f t="shared" si="8"/>
        <v>134.56396484375054</v>
      </c>
      <c r="L107" s="8">
        <f t="shared" si="9"/>
        <v>1.5579899511691981</v>
      </c>
      <c r="M107" s="8">
        <f t="shared" si="12"/>
        <v>1.9056018714108693</v>
      </c>
      <c r="P107" s="6">
        <f t="shared" si="10"/>
        <v>-2.8055004854425767</v>
      </c>
    </row>
    <row r="108" spans="1:22" x14ac:dyDescent="0.15">
      <c r="A108" s="6">
        <v>53.5</v>
      </c>
      <c r="B108" s="6">
        <v>106</v>
      </c>
      <c r="D108">
        <v>589.95477294921898</v>
      </c>
      <c r="E108">
        <v>478.98974609375</v>
      </c>
      <c r="F108">
        <v>394.48635864257801</v>
      </c>
      <c r="G108">
        <v>391.53854370117199</v>
      </c>
      <c r="I108" s="7">
        <f t="shared" si="7"/>
        <v>195.46841430664097</v>
      </c>
      <c r="J108" s="7">
        <f t="shared" si="7"/>
        <v>87.451202392578011</v>
      </c>
      <c r="K108" s="7">
        <f t="shared" si="8"/>
        <v>134.25257263183636</v>
      </c>
      <c r="L108" s="8">
        <f t="shared" si="9"/>
        <v>1.5351712607582213</v>
      </c>
      <c r="M108" s="8">
        <f t="shared" si="12"/>
        <v>1.8860625387380214</v>
      </c>
      <c r="P108" s="6">
        <f t="shared" si="10"/>
        <v>-3.8020967254430258</v>
      </c>
    </row>
    <row r="109" spans="1:22" x14ac:dyDescent="0.15">
      <c r="A109" s="6">
        <v>54</v>
      </c>
      <c r="B109" s="6">
        <v>107</v>
      </c>
      <c r="D109">
        <v>583.75</v>
      </c>
      <c r="E109">
        <v>475.71533203125</v>
      </c>
      <c r="F109">
        <v>394.62429809570301</v>
      </c>
      <c r="G109">
        <v>392.11679077148398</v>
      </c>
      <c r="I109" s="7">
        <f t="shared" si="7"/>
        <v>189.12570190429699</v>
      </c>
      <c r="J109" s="7">
        <f t="shared" si="7"/>
        <v>83.598541259766023</v>
      </c>
      <c r="K109" s="7">
        <f t="shared" si="8"/>
        <v>130.60672302246078</v>
      </c>
      <c r="L109" s="8">
        <f t="shared" si="9"/>
        <v>1.562308636661806</v>
      </c>
      <c r="M109" s="8">
        <f t="shared" si="12"/>
        <v>1.916479272379735</v>
      </c>
      <c r="P109" s="6">
        <f t="shared" si="10"/>
        <v>-2.2507027813422358</v>
      </c>
    </row>
    <row r="110" spans="1:22" x14ac:dyDescent="0.15">
      <c r="A110" s="6">
        <v>54.5</v>
      </c>
      <c r="B110" s="6">
        <v>108</v>
      </c>
      <c r="D110">
        <v>584.43121337890602</v>
      </c>
      <c r="E110">
        <v>475.47134399414102</v>
      </c>
      <c r="F110">
        <v>395.23330688476602</v>
      </c>
      <c r="G110">
        <v>392.64779663085898</v>
      </c>
      <c r="I110" s="7">
        <f t="shared" si="7"/>
        <v>189.19790649414</v>
      </c>
      <c r="J110" s="7">
        <f t="shared" si="7"/>
        <v>82.823547363282046</v>
      </c>
      <c r="K110" s="7">
        <f t="shared" si="8"/>
        <v>131.22142333984257</v>
      </c>
      <c r="L110" s="8">
        <f t="shared" si="9"/>
        <v>1.5843492281763416</v>
      </c>
      <c r="M110" s="8">
        <f t="shared" si="12"/>
        <v>1.9417992216323996</v>
      </c>
      <c r="P110" s="6">
        <f t="shared" si="10"/>
        <v>-0.95926838874023901</v>
      </c>
    </row>
    <row r="111" spans="1:22" x14ac:dyDescent="0.15">
      <c r="A111" s="6">
        <v>55</v>
      </c>
      <c r="B111" s="6">
        <v>109</v>
      </c>
      <c r="D111">
        <v>585.46685791015602</v>
      </c>
      <c r="E111">
        <v>476.74758911132801</v>
      </c>
      <c r="F111">
        <v>395.45724487304699</v>
      </c>
      <c r="G111">
        <v>392.90295410156301</v>
      </c>
      <c r="I111" s="7">
        <f t="shared" si="7"/>
        <v>190.00961303710903</v>
      </c>
      <c r="J111" s="7">
        <f t="shared" si="7"/>
        <v>83.844635009765</v>
      </c>
      <c r="K111" s="7">
        <f t="shared" si="8"/>
        <v>131.31836853027355</v>
      </c>
      <c r="L111" s="8">
        <f t="shared" si="9"/>
        <v>1.5662107481889509</v>
      </c>
      <c r="M111" s="8">
        <f t="shared" si="12"/>
        <v>1.926940099383138</v>
      </c>
      <c r="P111" s="6">
        <f t="shared" si="10"/>
        <v>-1.7171522740941754</v>
      </c>
    </row>
    <row r="112" spans="1:22" x14ac:dyDescent="0.15">
      <c r="A112" s="6">
        <v>55.5</v>
      </c>
      <c r="B112" s="6">
        <v>110</v>
      </c>
      <c r="D112">
        <v>586.75872802734398</v>
      </c>
      <c r="E112">
        <v>478.08203125</v>
      </c>
      <c r="F112">
        <v>395.50045776367199</v>
      </c>
      <c r="G112">
        <v>392.72790527343801</v>
      </c>
      <c r="I112" s="7">
        <f t="shared" si="7"/>
        <v>191.25827026367199</v>
      </c>
      <c r="J112" s="7">
        <f t="shared" si="7"/>
        <v>85.354125976561988</v>
      </c>
      <c r="K112" s="7">
        <f t="shared" si="8"/>
        <v>131.51038208007861</v>
      </c>
      <c r="L112" s="8">
        <f t="shared" si="9"/>
        <v>1.5407618621294419</v>
      </c>
      <c r="M112" s="8">
        <f t="shared" si="12"/>
        <v>1.904770571061758</v>
      </c>
      <c r="P112" s="6">
        <f t="shared" si="10"/>
        <v>-2.8479006439386096</v>
      </c>
    </row>
    <row r="113" spans="1:16" x14ac:dyDescent="0.15">
      <c r="A113" s="6">
        <v>56</v>
      </c>
      <c r="B113" s="6">
        <v>111</v>
      </c>
      <c r="D113">
        <v>580.79736328125</v>
      </c>
      <c r="E113">
        <v>473.81484985351602</v>
      </c>
      <c r="F113">
        <v>395.60385131835898</v>
      </c>
      <c r="G113">
        <v>393.20205688476602</v>
      </c>
      <c r="I113" s="7">
        <f t="shared" si="7"/>
        <v>185.19351196289102</v>
      </c>
      <c r="J113" s="7">
        <f t="shared" si="7"/>
        <v>80.61279296875</v>
      </c>
      <c r="K113" s="7">
        <f t="shared" si="8"/>
        <v>128.76455688476602</v>
      </c>
      <c r="L113" s="8">
        <f t="shared" si="9"/>
        <v>1.5973216178563907</v>
      </c>
      <c r="M113" s="8">
        <f t="shared" si="12"/>
        <v>1.9646096845268357</v>
      </c>
      <c r="P113" s="6">
        <f t="shared" si="10"/>
        <v>0.20417060551234334</v>
      </c>
    </row>
    <row r="114" spans="1:16" x14ac:dyDescent="0.15">
      <c r="A114" s="6">
        <v>56.5</v>
      </c>
      <c r="B114" s="6">
        <v>112</v>
      </c>
      <c r="D114">
        <v>580.5</v>
      </c>
      <c r="E114">
        <v>472.90017700195301</v>
      </c>
      <c r="F114">
        <v>394.599609375</v>
      </c>
      <c r="G114">
        <v>391.80285644531301</v>
      </c>
      <c r="I114" s="7">
        <f t="shared" si="7"/>
        <v>185.900390625</v>
      </c>
      <c r="J114" s="7">
        <f t="shared" si="7"/>
        <v>81.09732055664</v>
      </c>
      <c r="K114" s="7">
        <f t="shared" si="8"/>
        <v>129.13226623535201</v>
      </c>
      <c r="L114" s="8">
        <f t="shared" si="9"/>
        <v>1.5923123643174306</v>
      </c>
      <c r="M114" s="8">
        <f t="shared" si="12"/>
        <v>1.9628797887260045</v>
      </c>
      <c r="P114" s="6">
        <f t="shared" si="10"/>
        <v>0.11593792737709659</v>
      </c>
    </row>
    <row r="115" spans="1:16" x14ac:dyDescent="0.15">
      <c r="A115" s="6">
        <v>57</v>
      </c>
      <c r="B115" s="6">
        <v>113</v>
      </c>
      <c r="D115">
        <v>588.99157714843795</v>
      </c>
      <c r="E115">
        <v>478.65740966796898</v>
      </c>
      <c r="F115">
        <v>395.11465454101602</v>
      </c>
      <c r="G115">
        <v>392.42315673828102</v>
      </c>
      <c r="I115" s="7">
        <f t="shared" si="7"/>
        <v>193.87692260742193</v>
      </c>
      <c r="J115" s="7">
        <f t="shared" si="7"/>
        <v>86.234252929687955</v>
      </c>
      <c r="K115" s="7">
        <f t="shared" si="8"/>
        <v>133.51294555664037</v>
      </c>
      <c r="L115" s="8">
        <f t="shared" si="9"/>
        <v>1.5482588533062567</v>
      </c>
      <c r="M115" s="8">
        <f t="shared" si="12"/>
        <v>1.9221056354529598</v>
      </c>
      <c r="P115" s="6">
        <f t="shared" si="10"/>
        <v>-1.9637322702436157</v>
      </c>
    </row>
    <row r="116" spans="1:16" x14ac:dyDescent="0.15">
      <c r="A116" s="6">
        <v>57.5</v>
      </c>
      <c r="B116" s="6">
        <v>114</v>
      </c>
      <c r="D116">
        <v>590.921875</v>
      </c>
      <c r="E116">
        <v>479.90951538085898</v>
      </c>
      <c r="F116">
        <v>394.64990234375</v>
      </c>
      <c r="G116">
        <v>391.76525878906301</v>
      </c>
      <c r="I116" s="7">
        <f t="shared" si="7"/>
        <v>196.27197265625</v>
      </c>
      <c r="J116" s="7">
        <f t="shared" si="7"/>
        <v>88.144256591795966</v>
      </c>
      <c r="K116" s="7">
        <f t="shared" si="8"/>
        <v>134.57099304199284</v>
      </c>
      <c r="L116" s="8">
        <f t="shared" si="9"/>
        <v>1.5267131205746427</v>
      </c>
      <c r="M116" s="8">
        <f t="shared" si="12"/>
        <v>1.9038392604594747</v>
      </c>
      <c r="P116" s="6">
        <f t="shared" si="10"/>
        <v>-2.8954017874038516</v>
      </c>
    </row>
    <row r="117" spans="1:16" x14ac:dyDescent="0.15">
      <c r="A117" s="6">
        <v>58</v>
      </c>
      <c r="B117" s="6">
        <v>115</v>
      </c>
      <c r="D117">
        <v>585.81060791015602</v>
      </c>
      <c r="E117">
        <v>477.19812011718801</v>
      </c>
      <c r="F117">
        <v>395.49789428710898</v>
      </c>
      <c r="G117">
        <v>392.91799926757801</v>
      </c>
      <c r="I117" s="7">
        <f t="shared" si="7"/>
        <v>190.31271362304705</v>
      </c>
      <c r="J117" s="7">
        <f t="shared" si="7"/>
        <v>84.28012084961</v>
      </c>
      <c r="K117" s="7">
        <f t="shared" si="8"/>
        <v>131.31662902832005</v>
      </c>
      <c r="L117" s="8">
        <f t="shared" si="9"/>
        <v>1.5580973034274868</v>
      </c>
      <c r="M117" s="8">
        <f t="shared" si="12"/>
        <v>1.9385028010504477</v>
      </c>
      <c r="P117" s="6">
        <f t="shared" si="10"/>
        <v>-1.1274010682149331</v>
      </c>
    </row>
    <row r="118" spans="1:16" x14ac:dyDescent="0.15">
      <c r="A118" s="6">
        <v>58.5</v>
      </c>
      <c r="B118" s="6">
        <v>116</v>
      </c>
      <c r="D118">
        <v>588.148681640625</v>
      </c>
      <c r="E118">
        <v>477.95266723632801</v>
      </c>
      <c r="F118">
        <v>395.53924560546898</v>
      </c>
      <c r="G118">
        <v>392.90670776367199</v>
      </c>
      <c r="I118" s="7">
        <f t="shared" si="7"/>
        <v>192.60943603515602</v>
      </c>
      <c r="J118" s="7">
        <f t="shared" si="7"/>
        <v>85.045959472656023</v>
      </c>
      <c r="K118" s="7">
        <f t="shared" si="8"/>
        <v>133.07726440429681</v>
      </c>
      <c r="L118" s="8">
        <f t="shared" si="9"/>
        <v>1.5647688053549895</v>
      </c>
      <c r="M118" s="8">
        <f t="shared" si="12"/>
        <v>1.9484536607160794</v>
      </c>
      <c r="P118" s="6">
        <f t="shared" si="10"/>
        <v>-0.61986125129368064</v>
      </c>
    </row>
    <row r="119" spans="1:16" x14ac:dyDescent="0.15">
      <c r="A119" s="6">
        <v>59</v>
      </c>
      <c r="B119" s="6">
        <v>117</v>
      </c>
      <c r="D119">
        <v>584.58953857421898</v>
      </c>
      <c r="E119">
        <v>475.59680175781301</v>
      </c>
      <c r="F119">
        <v>394.71029663085898</v>
      </c>
      <c r="G119">
        <v>391.91165161132801</v>
      </c>
      <c r="I119" s="7">
        <f t="shared" si="7"/>
        <v>189.87924194336</v>
      </c>
      <c r="J119" s="7">
        <f t="shared" si="7"/>
        <v>83.685150146485</v>
      </c>
      <c r="K119" s="7">
        <f t="shared" si="8"/>
        <v>131.29963684082051</v>
      </c>
      <c r="L119" s="8">
        <f t="shared" si="9"/>
        <v>1.5689717543792379</v>
      </c>
      <c r="M119" s="8">
        <f t="shared" si="12"/>
        <v>1.9559359674784567</v>
      </c>
      <c r="P119" s="6">
        <f t="shared" si="10"/>
        <v>-0.23822903740148196</v>
      </c>
    </row>
    <row r="120" spans="1:16" x14ac:dyDescent="0.15">
      <c r="A120" s="6">
        <v>59.5</v>
      </c>
      <c r="B120" s="6">
        <v>118</v>
      </c>
      <c r="D120">
        <v>590.502685546875</v>
      </c>
      <c r="E120">
        <v>478.70175170898398</v>
      </c>
      <c r="F120">
        <v>394.38674926757801</v>
      </c>
      <c r="G120">
        <v>391.97860717773398</v>
      </c>
      <c r="I120" s="7">
        <f t="shared" si="7"/>
        <v>196.11593627929699</v>
      </c>
      <c r="J120" s="7">
        <f t="shared" si="7"/>
        <v>86.72314453125</v>
      </c>
      <c r="K120" s="7">
        <f t="shared" si="8"/>
        <v>135.40973510742199</v>
      </c>
      <c r="L120" s="8">
        <f t="shared" si="9"/>
        <v>1.5614025049406295</v>
      </c>
      <c r="M120" s="8">
        <f t="shared" si="12"/>
        <v>1.9516460757779774</v>
      </c>
      <c r="P120" s="6">
        <f t="shared" si="10"/>
        <v>-0.45703333385771239</v>
      </c>
    </row>
    <row r="121" spans="1:16" x14ac:dyDescent="0.15">
      <c r="A121" s="6">
        <v>60</v>
      </c>
      <c r="B121" s="6">
        <v>119</v>
      </c>
      <c r="D121">
        <v>589.76208496093795</v>
      </c>
      <c r="E121">
        <v>478.980712890625</v>
      </c>
      <c r="F121">
        <v>395.143798828125</v>
      </c>
      <c r="G121">
        <v>392.61514282226602</v>
      </c>
      <c r="I121" s="7">
        <f t="shared" si="7"/>
        <v>194.61828613281295</v>
      </c>
      <c r="J121" s="7">
        <f t="shared" si="7"/>
        <v>86.365570068358977</v>
      </c>
      <c r="K121" s="7">
        <f t="shared" si="8"/>
        <v>134.16238708496167</v>
      </c>
      <c r="L121" s="8">
        <f t="shared" si="9"/>
        <v>1.5534244372933701</v>
      </c>
      <c r="M121" s="8">
        <f t="shared" si="12"/>
        <v>1.946947365868847</v>
      </c>
      <c r="P121" s="6">
        <f t="shared" si="10"/>
        <v>-0.69668924773646168</v>
      </c>
    </row>
    <row r="122" spans="1:16" x14ac:dyDescent="0.15">
      <c r="A122" s="6">
        <v>60.5</v>
      </c>
      <c r="B122" s="6">
        <v>120</v>
      </c>
      <c r="D122">
        <v>594.63177490234398</v>
      </c>
      <c r="E122">
        <v>482.22830200195301</v>
      </c>
      <c r="F122">
        <v>395.42080688476602</v>
      </c>
      <c r="G122">
        <v>392.86514282226602</v>
      </c>
      <c r="I122" s="7">
        <f t="shared" si="7"/>
        <v>199.21096801757795</v>
      </c>
      <c r="J122" s="7">
        <f t="shared" si="7"/>
        <v>89.363159179686988</v>
      </c>
      <c r="K122" s="7">
        <f t="shared" si="8"/>
        <v>136.65675659179706</v>
      </c>
      <c r="L122" s="8">
        <f t="shared" si="9"/>
        <v>1.5292292466632078</v>
      </c>
      <c r="M122" s="8">
        <f t="shared" si="12"/>
        <v>1.9260315329768136</v>
      </c>
      <c r="P122" s="6">
        <f t="shared" si="10"/>
        <v>-1.7634933584850405</v>
      </c>
    </row>
    <row r="123" spans="1:16" x14ac:dyDescent="0.15">
      <c r="A123" s="6">
        <v>61</v>
      </c>
      <c r="B123" s="6">
        <v>121</v>
      </c>
      <c r="D123">
        <v>594.26690673828102</v>
      </c>
      <c r="E123">
        <v>482.8154296875</v>
      </c>
      <c r="F123">
        <v>395.99884033203102</v>
      </c>
      <c r="G123">
        <v>392.99719238281301</v>
      </c>
      <c r="I123" s="7">
        <f t="shared" si="7"/>
        <v>198.26806640625</v>
      </c>
      <c r="J123" s="7">
        <f t="shared" si="7"/>
        <v>89.818237304686988</v>
      </c>
      <c r="K123" s="7">
        <f t="shared" si="8"/>
        <v>135.39530029296913</v>
      </c>
      <c r="L123" s="8">
        <f t="shared" si="9"/>
        <v>1.5074366226279057</v>
      </c>
      <c r="M123" s="8">
        <f t="shared" si="12"/>
        <v>1.9075182666796404</v>
      </c>
      <c r="P123" s="6">
        <f t="shared" si="10"/>
        <v>-2.7077554727960655</v>
      </c>
    </row>
    <row r="124" spans="1:16" x14ac:dyDescent="0.15">
      <c r="A124" s="6">
        <v>61.5</v>
      </c>
      <c r="B124" s="6">
        <v>122</v>
      </c>
      <c r="D124">
        <v>581.10070800781295</v>
      </c>
      <c r="E124">
        <v>475.33685302734398</v>
      </c>
      <c r="F124">
        <v>395.71594238281301</v>
      </c>
      <c r="G124">
        <v>392.71945190429699</v>
      </c>
      <c r="I124" s="7">
        <f t="shared" si="7"/>
        <v>185.38476562499994</v>
      </c>
      <c r="J124" s="7">
        <f t="shared" si="7"/>
        <v>82.617401123046989</v>
      </c>
      <c r="K124" s="7">
        <f t="shared" si="8"/>
        <v>127.55258483886706</v>
      </c>
      <c r="L124" s="8">
        <f t="shared" si="9"/>
        <v>1.5438949071866281</v>
      </c>
      <c r="M124" s="8">
        <f t="shared" si="12"/>
        <v>1.9472559089764918</v>
      </c>
      <c r="P124" s="6">
        <f t="shared" si="10"/>
        <v>-0.6809521237463374</v>
      </c>
    </row>
    <row r="125" spans="1:16" x14ac:dyDescent="0.15">
      <c r="A125" s="6">
        <v>62</v>
      </c>
      <c r="B125" s="6">
        <v>123</v>
      </c>
      <c r="D125">
        <v>593.20989990234398</v>
      </c>
      <c r="E125">
        <v>480.57751464843801</v>
      </c>
      <c r="F125">
        <v>395.15060424804699</v>
      </c>
      <c r="G125">
        <v>392.40484619140602</v>
      </c>
      <c r="I125" s="7">
        <f t="shared" si="7"/>
        <v>198.05929565429699</v>
      </c>
      <c r="J125" s="7">
        <f t="shared" si="7"/>
        <v>88.172668457031989</v>
      </c>
      <c r="K125" s="7">
        <f t="shared" si="8"/>
        <v>136.33842773437459</v>
      </c>
      <c r="L125" s="8">
        <f t="shared" si="9"/>
        <v>1.5462663217549617</v>
      </c>
      <c r="M125" s="8">
        <f t="shared" si="12"/>
        <v>1.9529066812829545</v>
      </c>
      <c r="P125" s="6">
        <f t="shared" si="10"/>
        <v>-0.39273662897946332</v>
      </c>
    </row>
    <row r="126" spans="1:16" x14ac:dyDescent="0.15">
      <c r="A126" s="6">
        <v>62.5</v>
      </c>
      <c r="B126" s="6">
        <v>124</v>
      </c>
      <c r="D126">
        <v>588.69842529296898</v>
      </c>
      <c r="E126">
        <v>478.525634765625</v>
      </c>
      <c r="F126">
        <v>394.35409545898398</v>
      </c>
      <c r="G126">
        <v>391.80355834960898</v>
      </c>
      <c r="I126" s="7">
        <f t="shared" si="7"/>
        <v>194.344329833985</v>
      </c>
      <c r="J126" s="7">
        <f t="shared" si="7"/>
        <v>86.722076416016023</v>
      </c>
      <c r="K126" s="7">
        <f t="shared" si="8"/>
        <v>133.63887634277378</v>
      </c>
      <c r="L126" s="8">
        <f t="shared" si="9"/>
        <v>1.5410018056035968</v>
      </c>
      <c r="M126" s="8">
        <f t="shared" si="12"/>
        <v>1.9509215228697185</v>
      </c>
      <c r="P126" s="6">
        <f t="shared" si="10"/>
        <v>-0.49398887968633903</v>
      </c>
    </row>
    <row r="127" spans="1:16" x14ac:dyDescent="0.15">
      <c r="A127" s="6">
        <v>63</v>
      </c>
      <c r="B127" s="6">
        <v>125</v>
      </c>
      <c r="D127">
        <v>588.23101806640602</v>
      </c>
      <c r="E127">
        <v>478.46231079101602</v>
      </c>
      <c r="F127">
        <v>395.600341796875</v>
      </c>
      <c r="G127">
        <v>392.97909545898398</v>
      </c>
      <c r="I127" s="7">
        <f t="shared" si="7"/>
        <v>192.63067626953102</v>
      </c>
      <c r="J127" s="7">
        <f t="shared" si="7"/>
        <v>85.483215332032046</v>
      </c>
      <c r="K127" s="7">
        <f t="shared" si="8"/>
        <v>132.79242553710858</v>
      </c>
      <c r="L127" s="8">
        <f t="shared" si="9"/>
        <v>1.5534327414021469</v>
      </c>
      <c r="M127" s="8">
        <f t="shared" si="12"/>
        <v>1.9666318164063976</v>
      </c>
      <c r="P127" s="6">
        <f t="shared" si="10"/>
        <v>0.30730867382297972</v>
      </c>
    </row>
    <row r="128" spans="1:16" x14ac:dyDescent="0.15">
      <c r="A128" s="6">
        <v>63.5</v>
      </c>
      <c r="B128" s="6">
        <v>126</v>
      </c>
      <c r="D128">
        <v>585.88146972656295</v>
      </c>
      <c r="E128">
        <v>476.15411376953102</v>
      </c>
      <c r="F128">
        <v>396.00540161132801</v>
      </c>
      <c r="G128">
        <v>393.06814575195301</v>
      </c>
      <c r="I128" s="7">
        <f t="shared" si="7"/>
        <v>189.87606811523494</v>
      </c>
      <c r="J128" s="7">
        <f t="shared" si="7"/>
        <v>83.085968017578011</v>
      </c>
      <c r="K128" s="7">
        <f t="shared" si="8"/>
        <v>131.71589050293034</v>
      </c>
      <c r="L128" s="8">
        <f t="shared" si="9"/>
        <v>1.5852964543310608</v>
      </c>
      <c r="M128" s="8">
        <f t="shared" si="12"/>
        <v>2.0017748870734406</v>
      </c>
      <c r="P128" s="6">
        <f t="shared" si="10"/>
        <v>2.0997676423687262</v>
      </c>
    </row>
    <row r="129" spans="1:16" x14ac:dyDescent="0.15">
      <c r="A129" s="6">
        <v>64</v>
      </c>
      <c r="B129" s="6">
        <v>127</v>
      </c>
      <c r="D129">
        <v>583.63146972656295</v>
      </c>
      <c r="E129">
        <v>475.48492431640602</v>
      </c>
      <c r="F129">
        <v>395.02749633789102</v>
      </c>
      <c r="G129">
        <v>392.42245483398398</v>
      </c>
      <c r="I129" s="7">
        <f t="shared" si="7"/>
        <v>188.60397338867193</v>
      </c>
      <c r="J129" s="7">
        <f t="shared" si="7"/>
        <v>83.062469482422046</v>
      </c>
      <c r="K129" s="7">
        <f t="shared" si="8"/>
        <v>130.4602447509765</v>
      </c>
      <c r="L129" s="8">
        <f t="shared" si="9"/>
        <v>1.5706280533663273</v>
      </c>
      <c r="M129" s="8">
        <f t="shared" si="12"/>
        <v>1.9903858438468358</v>
      </c>
      <c r="P129" s="6">
        <f t="shared" si="10"/>
        <v>1.5188738192849192</v>
      </c>
    </row>
    <row r="130" spans="1:16" x14ac:dyDescent="0.15">
      <c r="A130" s="6">
        <v>64.5</v>
      </c>
      <c r="B130" s="6">
        <v>128</v>
      </c>
      <c r="D130">
        <v>589.63360595703102</v>
      </c>
      <c r="E130">
        <v>478.79342651367199</v>
      </c>
      <c r="F130">
        <v>394.21499633789102</v>
      </c>
      <c r="G130">
        <v>391.51174926757801</v>
      </c>
      <c r="I130" s="7">
        <f t="shared" ref="I130:J149" si="13">D130-F130</f>
        <v>195.41860961914</v>
      </c>
      <c r="J130" s="7">
        <f t="shared" si="13"/>
        <v>87.281677246093977</v>
      </c>
      <c r="K130" s="7">
        <f t="shared" ref="K130:K149" si="14">I130-0.7*J130</f>
        <v>134.32143554687423</v>
      </c>
      <c r="L130" s="8">
        <f t="shared" ref="L130:L149" si="15">K130/J130</f>
        <v>1.5389419610733406</v>
      </c>
      <c r="M130" s="8">
        <f t="shared" si="12"/>
        <v>1.9619791092919781</v>
      </c>
      <c r="P130" s="6">
        <f t="shared" si="10"/>
        <v>6.9999115012031835E-2</v>
      </c>
    </row>
    <row r="131" spans="1:16" x14ac:dyDescent="0.15">
      <c r="A131" s="6">
        <v>65</v>
      </c>
      <c r="B131" s="6">
        <v>129</v>
      </c>
      <c r="D131">
        <v>593.65954589843795</v>
      </c>
      <c r="E131">
        <v>480.57962036132801</v>
      </c>
      <c r="F131">
        <v>394.36795043945301</v>
      </c>
      <c r="G131">
        <v>391.78384399414102</v>
      </c>
      <c r="I131" s="7">
        <f t="shared" si="13"/>
        <v>199.29159545898494</v>
      </c>
      <c r="J131" s="7">
        <f t="shared" si="13"/>
        <v>88.795776367186988</v>
      </c>
      <c r="K131" s="7">
        <f t="shared" si="14"/>
        <v>137.13455200195406</v>
      </c>
      <c r="L131" s="8">
        <f t="shared" si="15"/>
        <v>1.5443814741241439</v>
      </c>
      <c r="M131" s="8">
        <f t="shared" si="12"/>
        <v>1.9706979800809106</v>
      </c>
      <c r="P131" s="6">
        <f t="shared" si="10"/>
        <v>0.51470180730891402</v>
      </c>
    </row>
    <row r="132" spans="1:16" x14ac:dyDescent="0.15">
      <c r="A132" s="6">
        <v>65.5</v>
      </c>
      <c r="B132" s="6">
        <v>130</v>
      </c>
      <c r="D132">
        <v>591.712890625</v>
      </c>
      <c r="E132">
        <v>480.11853027343801</v>
      </c>
      <c r="F132">
        <v>394.70489501953102</v>
      </c>
      <c r="G132">
        <v>391.72769165039102</v>
      </c>
      <c r="I132" s="7">
        <f t="shared" si="13"/>
        <v>197.00799560546898</v>
      </c>
      <c r="J132" s="7">
        <f t="shared" si="13"/>
        <v>88.390838623046989</v>
      </c>
      <c r="K132" s="7">
        <f t="shared" si="14"/>
        <v>135.13440856933607</v>
      </c>
      <c r="L132" s="8">
        <f t="shared" si="15"/>
        <v>1.5288282210516462</v>
      </c>
      <c r="M132" s="8">
        <f t="shared" si="12"/>
        <v>1.9584240847465417</v>
      </c>
      <c r="P132" s="6">
        <f t="shared" si="10"/>
        <v>-0.11132356137672927</v>
      </c>
    </row>
    <row r="133" spans="1:16" x14ac:dyDescent="0.15">
      <c r="A133" s="6">
        <v>66</v>
      </c>
      <c r="B133" s="6">
        <v>131</v>
      </c>
      <c r="D133">
        <v>591.019287109375</v>
      </c>
      <c r="E133">
        <v>479.83654785156301</v>
      </c>
      <c r="F133">
        <v>394.28030395507801</v>
      </c>
      <c r="G133">
        <v>391.74649047851602</v>
      </c>
      <c r="I133" s="7">
        <f t="shared" si="13"/>
        <v>196.73898315429699</v>
      </c>
      <c r="J133" s="7">
        <f t="shared" si="13"/>
        <v>88.090057373046989</v>
      </c>
      <c r="K133" s="7">
        <f t="shared" si="14"/>
        <v>135.07594299316409</v>
      </c>
      <c r="L133" s="8">
        <f t="shared" si="15"/>
        <v>1.5333846636191819</v>
      </c>
      <c r="M133" s="8">
        <f t="shared" si="12"/>
        <v>1.9662598850522064</v>
      </c>
      <c r="P133" s="6">
        <f t="shared" si="10"/>
        <v>0.28833845639890515</v>
      </c>
    </row>
    <row r="134" spans="1:16" x14ac:dyDescent="0.15">
      <c r="A134" s="6">
        <v>66.5</v>
      </c>
      <c r="B134" s="6">
        <v>132</v>
      </c>
      <c r="D134">
        <v>585.123046875</v>
      </c>
      <c r="E134">
        <v>477.41525268554699</v>
      </c>
      <c r="F134">
        <v>394.61370849609398</v>
      </c>
      <c r="G134">
        <v>391.93939208984398</v>
      </c>
      <c r="I134" s="7">
        <f t="shared" si="13"/>
        <v>190.50933837890602</v>
      </c>
      <c r="J134" s="7">
        <f t="shared" si="13"/>
        <v>85.475860595703011</v>
      </c>
      <c r="K134" s="7">
        <f t="shared" si="14"/>
        <v>130.6762359619139</v>
      </c>
      <c r="L134" s="8">
        <f t="shared" si="15"/>
        <v>1.5288086607282803</v>
      </c>
      <c r="M134" s="8">
        <f t="shared" si="12"/>
        <v>1.9649632398994337</v>
      </c>
      <c r="P134" s="6">
        <f t="shared" ref="P134:P149" si="16">(M134-$O$2)/$O$2*100</f>
        <v>0.22220356297627536</v>
      </c>
    </row>
    <row r="135" spans="1:16" x14ac:dyDescent="0.15">
      <c r="A135" s="6">
        <v>67</v>
      </c>
      <c r="B135" s="6">
        <v>133</v>
      </c>
      <c r="D135">
        <v>598.6640625</v>
      </c>
      <c r="E135">
        <v>483.21652221679699</v>
      </c>
      <c r="F135">
        <v>395.86184692382801</v>
      </c>
      <c r="G135">
        <v>393.28125</v>
      </c>
      <c r="I135" s="7">
        <f t="shared" si="13"/>
        <v>202.80221557617199</v>
      </c>
      <c r="J135" s="7">
        <f t="shared" si="13"/>
        <v>89.935272216796989</v>
      </c>
      <c r="K135" s="7">
        <f t="shared" si="14"/>
        <v>139.8475250244141</v>
      </c>
      <c r="L135" s="8">
        <f t="shared" si="15"/>
        <v>1.5549797268339742</v>
      </c>
      <c r="M135" s="8">
        <f t="shared" si="12"/>
        <v>1.9944136637432566</v>
      </c>
      <c r="P135" s="6">
        <f t="shared" si="16"/>
        <v>1.7243112429360341</v>
      </c>
    </row>
    <row r="136" spans="1:16" x14ac:dyDescent="0.15">
      <c r="A136" s="6">
        <v>67.5</v>
      </c>
      <c r="B136" s="6">
        <v>134</v>
      </c>
      <c r="D136">
        <v>595.566650390625</v>
      </c>
      <c r="E136">
        <v>480.53707885742199</v>
      </c>
      <c r="F136">
        <v>394.92315673828102</v>
      </c>
      <c r="G136">
        <v>392.23239135742199</v>
      </c>
      <c r="I136" s="7">
        <f t="shared" si="13"/>
        <v>200.64349365234398</v>
      </c>
      <c r="J136" s="7">
        <f t="shared" si="13"/>
        <v>88.3046875</v>
      </c>
      <c r="K136" s="7">
        <f t="shared" si="14"/>
        <v>138.83021240234399</v>
      </c>
      <c r="L136" s="8">
        <f t="shared" si="15"/>
        <v>1.5721726256303663</v>
      </c>
      <c r="M136" s="8">
        <f t="shared" si="12"/>
        <v>2.0148859202777776</v>
      </c>
      <c r="P136" s="6">
        <f t="shared" si="16"/>
        <v>2.7684909100840285</v>
      </c>
    </row>
    <row r="137" spans="1:16" x14ac:dyDescent="0.15">
      <c r="A137" s="6">
        <v>68</v>
      </c>
      <c r="B137" s="6">
        <v>135</v>
      </c>
      <c r="D137">
        <v>597.25964355468795</v>
      </c>
      <c r="E137">
        <v>481.37063598632801</v>
      </c>
      <c r="F137">
        <v>394.36465454101602</v>
      </c>
      <c r="G137">
        <v>391.68984985351602</v>
      </c>
      <c r="I137" s="7">
        <f t="shared" si="13"/>
        <v>202.89498901367193</v>
      </c>
      <c r="J137" s="7">
        <f t="shared" si="13"/>
        <v>89.680786132811988</v>
      </c>
      <c r="K137" s="7">
        <f t="shared" si="14"/>
        <v>140.11843872070355</v>
      </c>
      <c r="L137" s="8">
        <f t="shared" si="15"/>
        <v>1.5624131406831823</v>
      </c>
      <c r="M137" s="8">
        <f t="shared" si="12"/>
        <v>2.0084057930687225</v>
      </c>
      <c r="P137" s="6">
        <f t="shared" si="16"/>
        <v>2.437974483581749</v>
      </c>
    </row>
    <row r="138" spans="1:16" x14ac:dyDescent="0.15">
      <c r="A138" s="6">
        <v>68.5</v>
      </c>
      <c r="B138" s="6">
        <v>136</v>
      </c>
      <c r="D138">
        <v>599.11004638671898</v>
      </c>
      <c r="E138">
        <v>482.74246215820301</v>
      </c>
      <c r="F138">
        <v>394.97204589843801</v>
      </c>
      <c r="G138">
        <v>392.20205688476602</v>
      </c>
      <c r="I138" s="7">
        <f t="shared" si="13"/>
        <v>204.13800048828097</v>
      </c>
      <c r="J138" s="7">
        <f t="shared" si="13"/>
        <v>90.540405273436988</v>
      </c>
      <c r="K138" s="7">
        <f t="shared" si="14"/>
        <v>140.75971679687507</v>
      </c>
      <c r="L138" s="8">
        <f t="shared" si="15"/>
        <v>1.5546618813089361</v>
      </c>
      <c r="M138" s="8">
        <f t="shared" si="12"/>
        <v>2.0039338914326055</v>
      </c>
      <c r="P138" s="6">
        <f t="shared" si="16"/>
        <v>2.209886839503755</v>
      </c>
    </row>
    <row r="139" spans="1:16" x14ac:dyDescent="0.15">
      <c r="A139" s="6">
        <v>69</v>
      </c>
      <c r="B139" s="6">
        <v>137</v>
      </c>
      <c r="D139">
        <v>601.73822021484398</v>
      </c>
      <c r="E139">
        <v>482.82327270507801</v>
      </c>
      <c r="F139">
        <v>394.92575073242199</v>
      </c>
      <c r="G139">
        <v>392.10830688476602</v>
      </c>
      <c r="I139" s="7">
        <f t="shared" si="13"/>
        <v>206.81246948242199</v>
      </c>
      <c r="J139" s="7">
        <f t="shared" si="13"/>
        <v>90.714965820311988</v>
      </c>
      <c r="K139" s="7">
        <f t="shared" si="14"/>
        <v>143.31199340820359</v>
      </c>
      <c r="L139" s="8">
        <f t="shared" si="15"/>
        <v>1.5798054060018683</v>
      </c>
      <c r="M139" s="8">
        <f t="shared" si="12"/>
        <v>2.0323567738636665</v>
      </c>
      <c r="P139" s="6">
        <f t="shared" si="16"/>
        <v>3.6595851600678255</v>
      </c>
    </row>
    <row r="140" spans="1:16" x14ac:dyDescent="0.15">
      <c r="A140" s="6">
        <v>69.5</v>
      </c>
      <c r="B140" s="6">
        <v>138</v>
      </c>
      <c r="D140">
        <v>596.47766113281295</v>
      </c>
      <c r="E140">
        <v>481.337158203125</v>
      </c>
      <c r="F140">
        <v>394.50750732421898</v>
      </c>
      <c r="G140">
        <v>391.82189941406301</v>
      </c>
      <c r="I140" s="7">
        <f t="shared" si="13"/>
        <v>201.97015380859398</v>
      </c>
      <c r="J140" s="7">
        <f t="shared" si="13"/>
        <v>89.515258789061988</v>
      </c>
      <c r="K140" s="7">
        <f t="shared" si="14"/>
        <v>139.30947265625059</v>
      </c>
      <c r="L140" s="8">
        <f t="shared" si="15"/>
        <v>1.5562650942508702</v>
      </c>
      <c r="M140" s="8">
        <f t="shared" si="12"/>
        <v>2.0120958198507974</v>
      </c>
      <c r="P140" s="6">
        <f t="shared" si="16"/>
        <v>2.6261828977630137</v>
      </c>
    </row>
    <row r="141" spans="1:16" x14ac:dyDescent="0.15">
      <c r="A141" s="6">
        <v>70</v>
      </c>
      <c r="B141" s="6">
        <v>139</v>
      </c>
      <c r="D141">
        <v>597.75695800781295</v>
      </c>
      <c r="E141">
        <v>481.75332641601602</v>
      </c>
      <c r="F141">
        <v>394.87570190429699</v>
      </c>
      <c r="G141">
        <v>392.15859985351602</v>
      </c>
      <c r="I141" s="7">
        <f t="shared" si="13"/>
        <v>202.88125610351597</v>
      </c>
      <c r="J141" s="7">
        <f t="shared" si="13"/>
        <v>89.5947265625</v>
      </c>
      <c r="K141" s="7">
        <f t="shared" si="14"/>
        <v>140.16494750976597</v>
      </c>
      <c r="L141" s="8">
        <f t="shared" si="15"/>
        <v>1.5644330072483552</v>
      </c>
      <c r="M141" s="8">
        <f t="shared" si="12"/>
        <v>2.0235430905864114</v>
      </c>
      <c r="P141" s="6">
        <f t="shared" si="16"/>
        <v>3.2100465928232409</v>
      </c>
    </row>
    <row r="142" spans="1:16" x14ac:dyDescent="0.15">
      <c r="A142" s="6">
        <v>70.5</v>
      </c>
      <c r="B142" s="6">
        <v>140</v>
      </c>
      <c r="D142">
        <v>592.96594238281295</v>
      </c>
      <c r="E142">
        <v>480.62664794921898</v>
      </c>
      <c r="F142">
        <v>395.69714355468801</v>
      </c>
      <c r="G142">
        <v>392.91824340820301</v>
      </c>
      <c r="I142" s="7">
        <f t="shared" si="13"/>
        <v>197.26879882812494</v>
      </c>
      <c r="J142" s="7">
        <f t="shared" si="13"/>
        <v>87.708404541015966</v>
      </c>
      <c r="K142" s="7">
        <f t="shared" si="14"/>
        <v>135.87291564941376</v>
      </c>
      <c r="L142" s="8">
        <f t="shared" si="15"/>
        <v>1.5491436238117196</v>
      </c>
      <c r="M142" s="8">
        <f t="shared" si="12"/>
        <v>2.0115330648879048</v>
      </c>
      <c r="P142" s="6">
        <f t="shared" si="16"/>
        <v>2.5974797946708743</v>
      </c>
    </row>
    <row r="143" spans="1:16" x14ac:dyDescent="0.15">
      <c r="A143" s="6">
        <v>71</v>
      </c>
      <c r="B143" s="6">
        <v>141</v>
      </c>
      <c r="D143">
        <v>590.908935546875</v>
      </c>
      <c r="E143">
        <v>478.830810546875</v>
      </c>
      <c r="F143">
        <v>394.43374633789102</v>
      </c>
      <c r="G143">
        <v>391.900390625</v>
      </c>
      <c r="I143" s="7">
        <f t="shared" si="13"/>
        <v>196.47518920898398</v>
      </c>
      <c r="J143" s="7">
        <f t="shared" si="13"/>
        <v>86.930419921875</v>
      </c>
      <c r="K143" s="7">
        <f t="shared" si="14"/>
        <v>135.62389526367147</v>
      </c>
      <c r="L143" s="8">
        <f t="shared" si="15"/>
        <v>1.5601431050897678</v>
      </c>
      <c r="M143" s="8">
        <f t="shared" si="12"/>
        <v>2.0258119039040823</v>
      </c>
      <c r="P143" s="6">
        <f t="shared" si="16"/>
        <v>3.3257665541705306</v>
      </c>
    </row>
    <row r="144" spans="1:16" x14ac:dyDescent="0.15">
      <c r="A144" s="6">
        <v>71.5</v>
      </c>
      <c r="B144" s="6">
        <v>142</v>
      </c>
      <c r="D144">
        <v>593.44268798828102</v>
      </c>
      <c r="E144">
        <v>480.66857910156301</v>
      </c>
      <c r="F144">
        <v>395.37240600585898</v>
      </c>
      <c r="G144">
        <v>392.78289794921898</v>
      </c>
      <c r="I144" s="7">
        <f t="shared" si="13"/>
        <v>198.07028198242205</v>
      </c>
      <c r="J144" s="7">
        <f t="shared" si="13"/>
        <v>87.885681152344034</v>
      </c>
      <c r="K144" s="7">
        <f t="shared" si="14"/>
        <v>136.55030517578123</v>
      </c>
      <c r="L144" s="8">
        <f t="shared" si="15"/>
        <v>1.5537264248891727</v>
      </c>
      <c r="M144" s="8">
        <f t="shared" si="12"/>
        <v>2.022674581441616</v>
      </c>
      <c r="P144" s="6">
        <f t="shared" si="16"/>
        <v>3.1657486138389439</v>
      </c>
    </row>
    <row r="145" spans="1:16" x14ac:dyDescent="0.15">
      <c r="A145" s="6">
        <v>72</v>
      </c>
      <c r="B145" s="6">
        <v>143</v>
      </c>
      <c r="D145">
        <v>591.64685058593795</v>
      </c>
      <c r="E145">
        <v>479.05065917968801</v>
      </c>
      <c r="F145">
        <v>394.09634399414102</v>
      </c>
      <c r="G145">
        <v>391.29180908203102</v>
      </c>
      <c r="I145" s="7">
        <f t="shared" si="13"/>
        <v>197.55050659179693</v>
      </c>
      <c r="J145" s="7">
        <f t="shared" si="13"/>
        <v>87.758850097656989</v>
      </c>
      <c r="K145" s="7">
        <f t="shared" si="14"/>
        <v>136.11931152343703</v>
      </c>
      <c r="L145" s="8">
        <f t="shared" si="15"/>
        <v>1.5510607918399695</v>
      </c>
      <c r="M145" s="8">
        <f t="shared" si="12"/>
        <v>2.0232883061305418</v>
      </c>
      <c r="P145" s="6">
        <f t="shared" si="16"/>
        <v>3.1970514084440413</v>
      </c>
    </row>
    <row r="146" spans="1:16" x14ac:dyDescent="0.15">
      <c r="A146" s="6">
        <v>72.5</v>
      </c>
      <c r="B146" s="6">
        <v>144</v>
      </c>
      <c r="D146">
        <v>590.05822753906295</v>
      </c>
      <c r="E146">
        <v>479.74124145507801</v>
      </c>
      <c r="F146">
        <v>394.85055541992199</v>
      </c>
      <c r="G146">
        <v>392.29629516601602</v>
      </c>
      <c r="I146" s="7">
        <f t="shared" si="13"/>
        <v>195.20767211914097</v>
      </c>
      <c r="J146" s="7">
        <f t="shared" si="13"/>
        <v>87.444946289061988</v>
      </c>
      <c r="K146" s="7">
        <f t="shared" si="14"/>
        <v>133.99620971679758</v>
      </c>
      <c r="L146" s="8">
        <f t="shared" si="15"/>
        <v>1.5323493855648744</v>
      </c>
      <c r="M146" s="8">
        <f t="shared" si="12"/>
        <v>2.0078562575935757</v>
      </c>
      <c r="P146" s="6">
        <f t="shared" si="16"/>
        <v>2.4099456354400104</v>
      </c>
    </row>
    <row r="147" spans="1:16" x14ac:dyDescent="0.15">
      <c r="A147" s="6">
        <v>73</v>
      </c>
      <c r="B147" s="6">
        <v>145</v>
      </c>
      <c r="D147">
        <v>600.05731201171898</v>
      </c>
      <c r="E147">
        <v>486.90048217773398</v>
      </c>
      <c r="F147">
        <v>395.46524047851602</v>
      </c>
      <c r="G147">
        <v>392.70959472656301</v>
      </c>
      <c r="I147" s="7">
        <f t="shared" si="13"/>
        <v>204.59207153320295</v>
      </c>
      <c r="J147" s="7">
        <f t="shared" si="13"/>
        <v>94.190887451170966</v>
      </c>
      <c r="K147" s="7">
        <f t="shared" si="14"/>
        <v>138.65845031738328</v>
      </c>
      <c r="L147" s="8">
        <f t="shared" si="15"/>
        <v>1.4721004766970109</v>
      </c>
      <c r="M147" s="8">
        <f t="shared" si="12"/>
        <v>1.9508867064638411</v>
      </c>
      <c r="P147" s="6">
        <f t="shared" si="16"/>
        <v>-0.49576467724139056</v>
      </c>
    </row>
    <row r="148" spans="1:16" x14ac:dyDescent="0.15">
      <c r="A148" s="6">
        <v>73.5</v>
      </c>
      <c r="B148" s="6">
        <v>146</v>
      </c>
      <c r="D148">
        <v>591.38055419921898</v>
      </c>
      <c r="E148">
        <v>482.19601440429699</v>
      </c>
      <c r="F148">
        <v>395.89074707031301</v>
      </c>
      <c r="G148">
        <v>393.38815307617199</v>
      </c>
      <c r="I148" s="7">
        <f t="shared" si="13"/>
        <v>195.48980712890597</v>
      </c>
      <c r="J148" s="7">
        <f t="shared" si="13"/>
        <v>88.807861328125</v>
      </c>
      <c r="K148" s="7">
        <f t="shared" si="14"/>
        <v>133.32430419921846</v>
      </c>
      <c r="L148" s="8">
        <f t="shared" si="15"/>
        <v>1.5012669172002155</v>
      </c>
      <c r="M148" s="8">
        <f t="shared" si="12"/>
        <v>1.9833325047051746</v>
      </c>
      <c r="P148" s="6">
        <f t="shared" si="16"/>
        <v>1.1591209359228603</v>
      </c>
    </row>
    <row r="149" spans="1:16" x14ac:dyDescent="0.15">
      <c r="A149" s="6">
        <v>74</v>
      </c>
      <c r="B149" s="6">
        <v>147</v>
      </c>
      <c r="D149">
        <v>574.50933837890602</v>
      </c>
      <c r="E149">
        <v>473.39083862304699</v>
      </c>
      <c r="F149">
        <v>395.26104736328102</v>
      </c>
      <c r="G149">
        <v>392.51010131835898</v>
      </c>
      <c r="I149" s="7">
        <f t="shared" si="13"/>
        <v>179.248291015625</v>
      </c>
      <c r="J149" s="7">
        <f t="shared" si="13"/>
        <v>80.880737304688012</v>
      </c>
      <c r="K149" s="7">
        <f t="shared" si="14"/>
        <v>122.63177490234339</v>
      </c>
      <c r="L149" s="8">
        <f t="shared" si="15"/>
        <v>1.5162049579292771</v>
      </c>
      <c r="M149" s="8">
        <f t="shared" si="12"/>
        <v>2.0015499031723651</v>
      </c>
      <c r="P149" s="6">
        <f t="shared" si="16"/>
        <v>2.0882924239655893</v>
      </c>
    </row>
    <row r="150" spans="1:16" x14ac:dyDescent="0.15">
      <c r="A150" s="18">
        <v>74.5</v>
      </c>
      <c r="B150" s="18">
        <v>148</v>
      </c>
      <c r="D150">
        <v>589.976806640625</v>
      </c>
      <c r="E150">
        <v>481.22830200195301</v>
      </c>
      <c r="F150">
        <v>395.11749267578102</v>
      </c>
      <c r="G150">
        <v>392.29019165039102</v>
      </c>
      <c r="I150" s="19">
        <f t="shared" ref="I150:I193" si="17">D150-F150</f>
        <v>194.85931396484398</v>
      </c>
      <c r="J150" s="19">
        <f t="shared" ref="J150:J193" si="18">E150-G150</f>
        <v>88.938110351561988</v>
      </c>
      <c r="K150" s="19">
        <f t="shared" ref="K150:K193" si="19">I150-0.7*J150</f>
        <v>132.6026367187506</v>
      </c>
      <c r="L150" s="20">
        <f t="shared" ref="L150:L193" si="20">K150/J150</f>
        <v>1.4909540600153053</v>
      </c>
      <c r="M150" s="20">
        <f t="shared" ref="M150:M193" si="21">L150+ABS($N$2)*A150</f>
        <v>1.9795783629965222</v>
      </c>
      <c r="N150" s="18"/>
      <c r="O150" s="18"/>
      <c r="P150" s="18">
        <f t="shared" ref="P150:P193" si="22">(M150-$O$2)/$O$2*100</f>
        <v>0.9676423642687273</v>
      </c>
    </row>
    <row r="151" spans="1:16" x14ac:dyDescent="0.15">
      <c r="A151" s="18">
        <v>75</v>
      </c>
      <c r="B151" s="18">
        <v>149</v>
      </c>
      <c r="D151">
        <v>592.51446533203102</v>
      </c>
      <c r="E151">
        <v>481.11126708984398</v>
      </c>
      <c r="F151">
        <v>395.11605834960898</v>
      </c>
      <c r="G151">
        <v>392.32870483398398</v>
      </c>
      <c r="I151" s="19">
        <f t="shared" si="17"/>
        <v>197.39840698242205</v>
      </c>
      <c r="J151" s="19">
        <f t="shared" si="18"/>
        <v>88.78256225586</v>
      </c>
      <c r="K151" s="19">
        <f t="shared" si="19"/>
        <v>135.25061340332005</v>
      </c>
      <c r="L151" s="20">
        <f t="shared" si="20"/>
        <v>1.5233916432096775</v>
      </c>
      <c r="M151" s="20">
        <f t="shared" si="21"/>
        <v>2.0152953039290233</v>
      </c>
      <c r="N151" s="18"/>
      <c r="O151" s="18"/>
      <c r="P151" s="18">
        <f t="shared" si="22"/>
        <v>2.7893713676912699</v>
      </c>
    </row>
    <row r="152" spans="1:16" x14ac:dyDescent="0.15">
      <c r="A152" s="18">
        <v>75.5</v>
      </c>
      <c r="B152" s="18">
        <v>150</v>
      </c>
      <c r="D152">
        <v>587.68304443359398</v>
      </c>
      <c r="E152">
        <v>478.53649902343801</v>
      </c>
      <c r="F152">
        <v>395.687744140625</v>
      </c>
      <c r="G152">
        <v>393.11749267578102</v>
      </c>
      <c r="I152" s="19">
        <f t="shared" si="17"/>
        <v>191.99530029296898</v>
      </c>
      <c r="J152" s="19">
        <f t="shared" si="18"/>
        <v>85.419006347656989</v>
      </c>
      <c r="K152" s="19">
        <f t="shared" si="19"/>
        <v>132.20199584960909</v>
      </c>
      <c r="L152" s="20">
        <f t="shared" si="20"/>
        <v>1.5476882897881583</v>
      </c>
      <c r="M152" s="20">
        <f t="shared" si="21"/>
        <v>2.0428713082456333</v>
      </c>
      <c r="N152" s="18"/>
      <c r="O152" s="18"/>
      <c r="P152" s="18">
        <f t="shared" si="22"/>
        <v>4.1958749917561393</v>
      </c>
    </row>
    <row r="153" spans="1:16" x14ac:dyDescent="0.15">
      <c r="A153" s="18">
        <v>76</v>
      </c>
      <c r="B153" s="18">
        <v>151</v>
      </c>
      <c r="D153">
        <v>586.86370849609398</v>
      </c>
      <c r="E153">
        <v>476.98129272460898</v>
      </c>
      <c r="F153">
        <v>394.54040527343801</v>
      </c>
      <c r="G153">
        <v>391.94879150390602</v>
      </c>
      <c r="I153" s="19">
        <f t="shared" si="17"/>
        <v>192.32330322265597</v>
      </c>
      <c r="J153" s="19">
        <f t="shared" si="18"/>
        <v>85.032501220702954</v>
      </c>
      <c r="K153" s="19">
        <f t="shared" si="19"/>
        <v>132.80055236816389</v>
      </c>
      <c r="L153" s="20">
        <f t="shared" si="20"/>
        <v>1.5617622727982368</v>
      </c>
      <c r="M153" s="20">
        <f t="shared" si="21"/>
        <v>2.0602246489938407</v>
      </c>
      <c r="N153" s="18"/>
      <c r="O153" s="18"/>
      <c r="P153" s="18">
        <f t="shared" si="22"/>
        <v>5.0809755440970283</v>
      </c>
    </row>
    <row r="154" spans="1:16" x14ac:dyDescent="0.15">
      <c r="A154" s="18">
        <v>76.5</v>
      </c>
      <c r="B154" s="18">
        <v>152</v>
      </c>
      <c r="D154">
        <v>592.478271484375</v>
      </c>
      <c r="E154">
        <v>481.06454467773398</v>
      </c>
      <c r="F154">
        <v>395.42929077148398</v>
      </c>
      <c r="G154">
        <v>392.86065673828102</v>
      </c>
      <c r="I154" s="19">
        <f t="shared" si="17"/>
        <v>197.04898071289102</v>
      </c>
      <c r="J154" s="19">
        <f t="shared" si="18"/>
        <v>88.203887939452954</v>
      </c>
      <c r="K154" s="19">
        <f t="shared" si="19"/>
        <v>135.30625915527395</v>
      </c>
      <c r="L154" s="20">
        <f t="shared" si="20"/>
        <v>1.5340169500028631</v>
      </c>
      <c r="M154" s="20">
        <f t="shared" si="21"/>
        <v>2.0357586839365958</v>
      </c>
      <c r="N154" s="18"/>
      <c r="O154" s="18"/>
      <c r="P154" s="18">
        <f t="shared" si="22"/>
        <v>3.8330982909544375</v>
      </c>
    </row>
    <row r="155" spans="1:16" x14ac:dyDescent="0.15">
      <c r="A155" s="18">
        <v>77</v>
      </c>
      <c r="B155" s="18">
        <v>153</v>
      </c>
      <c r="D155">
        <v>596.08776855468795</v>
      </c>
      <c r="E155">
        <v>485.49609375</v>
      </c>
      <c r="F155">
        <v>393.912841796875</v>
      </c>
      <c r="G155">
        <v>391.23165893554699</v>
      </c>
      <c r="I155" s="19">
        <f t="shared" si="17"/>
        <v>202.17492675781295</v>
      </c>
      <c r="J155" s="19">
        <f t="shared" si="18"/>
        <v>94.264434814453011</v>
      </c>
      <c r="K155" s="19">
        <f t="shared" si="19"/>
        <v>136.18982238769587</v>
      </c>
      <c r="L155" s="20">
        <f t="shared" si="20"/>
        <v>1.4447635808326587</v>
      </c>
      <c r="M155" s="20">
        <f t="shared" si="21"/>
        <v>1.9497846725045207</v>
      </c>
      <c r="N155" s="18"/>
      <c r="O155" s="18"/>
      <c r="P155" s="18">
        <f t="shared" si="22"/>
        <v>-0.55197350067463458</v>
      </c>
    </row>
    <row r="156" spans="1:16" x14ac:dyDescent="0.15">
      <c r="A156" s="18">
        <v>77.5</v>
      </c>
      <c r="B156" s="18">
        <v>154</v>
      </c>
      <c r="D156">
        <v>593.71472167968795</v>
      </c>
      <c r="E156">
        <v>484.49758911132801</v>
      </c>
      <c r="F156">
        <v>395.45349121093801</v>
      </c>
      <c r="G156">
        <v>393.01690673828102</v>
      </c>
      <c r="I156" s="19">
        <f t="shared" si="17"/>
        <v>198.26123046874994</v>
      </c>
      <c r="J156" s="19">
        <f t="shared" si="18"/>
        <v>91.480682373046989</v>
      </c>
      <c r="K156" s="19">
        <f t="shared" si="19"/>
        <v>134.22475280761705</v>
      </c>
      <c r="L156" s="20">
        <f t="shared" si="20"/>
        <v>1.4672469566882436</v>
      </c>
      <c r="M156" s="20">
        <f t="shared" si="21"/>
        <v>1.9755474060982343</v>
      </c>
      <c r="N156" s="18"/>
      <c r="O156" s="18"/>
      <c r="P156" s="18">
        <f t="shared" si="22"/>
        <v>0.76204493902912274</v>
      </c>
    </row>
    <row r="157" spans="1:16" x14ac:dyDescent="0.15">
      <c r="A157" s="18">
        <v>78</v>
      </c>
      <c r="B157" s="18">
        <v>155</v>
      </c>
      <c r="D157">
        <v>592.25842285156295</v>
      </c>
      <c r="E157">
        <v>484.08956909179699</v>
      </c>
      <c r="F157">
        <v>395.48989868164102</v>
      </c>
      <c r="G157">
        <v>392.99789428710898</v>
      </c>
      <c r="I157" s="19">
        <f t="shared" si="17"/>
        <v>196.76852416992193</v>
      </c>
      <c r="J157" s="19">
        <f t="shared" si="18"/>
        <v>91.091674804688012</v>
      </c>
      <c r="K157" s="19">
        <f t="shared" si="19"/>
        <v>133.00435180664033</v>
      </c>
      <c r="L157" s="20">
        <f t="shared" si="20"/>
        <v>1.4601153408565422</v>
      </c>
      <c r="M157" s="20">
        <f t="shared" si="21"/>
        <v>1.9716951480046621</v>
      </c>
      <c r="N157" s="18"/>
      <c r="O157" s="18"/>
      <c r="P157" s="18">
        <f t="shared" si="22"/>
        <v>0.56556197843649525</v>
      </c>
    </row>
    <row r="158" spans="1:16" x14ac:dyDescent="0.15">
      <c r="A158" s="18">
        <v>78.5</v>
      </c>
      <c r="B158" s="18">
        <v>156</v>
      </c>
      <c r="D158">
        <v>588.41949462890602</v>
      </c>
      <c r="E158">
        <v>480.69390869140602</v>
      </c>
      <c r="F158">
        <v>394.98779296875</v>
      </c>
      <c r="G158">
        <v>392.2998046875</v>
      </c>
      <c r="I158" s="19">
        <f t="shared" si="17"/>
        <v>193.43170166015602</v>
      </c>
      <c r="J158" s="19">
        <f t="shared" si="18"/>
        <v>88.394104003906023</v>
      </c>
      <c r="K158" s="19">
        <f t="shared" si="19"/>
        <v>131.5558288574218</v>
      </c>
      <c r="L158" s="20">
        <f t="shared" si="20"/>
        <v>1.4882873732348543</v>
      </c>
      <c r="M158" s="20">
        <f t="shared" si="21"/>
        <v>2.0031465381211033</v>
      </c>
      <c r="N158" s="18"/>
      <c r="O158" s="18"/>
      <c r="P158" s="18">
        <f t="shared" si="22"/>
        <v>2.1697281829655335</v>
      </c>
    </row>
    <row r="159" spans="1:16" x14ac:dyDescent="0.15">
      <c r="A159" s="18">
        <v>79</v>
      </c>
      <c r="B159" s="18">
        <v>157</v>
      </c>
      <c r="D159">
        <v>585.80340576171898</v>
      </c>
      <c r="E159">
        <v>477.41012573242199</v>
      </c>
      <c r="F159">
        <v>395.67739868164102</v>
      </c>
      <c r="G159">
        <v>392.850341796875</v>
      </c>
      <c r="I159" s="19">
        <f t="shared" si="17"/>
        <v>190.12600708007795</v>
      </c>
      <c r="J159" s="19">
        <f t="shared" si="18"/>
        <v>84.559783935546989</v>
      </c>
      <c r="K159" s="19">
        <f t="shared" si="19"/>
        <v>130.93415832519506</v>
      </c>
      <c r="L159" s="20">
        <f t="shared" si="20"/>
        <v>1.5484211552029918</v>
      </c>
      <c r="M159" s="20">
        <f t="shared" si="21"/>
        <v>2.0665596778273696</v>
      </c>
      <c r="N159" s="18"/>
      <c r="O159" s="18"/>
      <c r="P159" s="18">
        <f t="shared" si="22"/>
        <v>5.4040912830783583</v>
      </c>
    </row>
    <row r="160" spans="1:16" x14ac:dyDescent="0.15">
      <c r="A160" s="18">
        <v>79.5</v>
      </c>
      <c r="B160" s="18">
        <v>158</v>
      </c>
      <c r="D160">
        <v>588.01208496093795</v>
      </c>
      <c r="E160">
        <v>477.99667358398398</v>
      </c>
      <c r="F160">
        <v>395.32214355468801</v>
      </c>
      <c r="G160">
        <v>392.47180175781301</v>
      </c>
      <c r="I160" s="19">
        <f t="shared" si="17"/>
        <v>192.68994140624994</v>
      </c>
      <c r="J160" s="19">
        <f t="shared" si="18"/>
        <v>85.524871826170966</v>
      </c>
      <c r="K160" s="19">
        <f t="shared" si="19"/>
        <v>132.82253112793026</v>
      </c>
      <c r="L160" s="20">
        <f t="shared" si="20"/>
        <v>1.553028122601477</v>
      </c>
      <c r="M160" s="20">
        <f t="shared" si="21"/>
        <v>2.0744460029639837</v>
      </c>
      <c r="N160" s="18"/>
      <c r="O160" s="18"/>
      <c r="P160" s="18">
        <f t="shared" si="22"/>
        <v>5.806330300662224</v>
      </c>
    </row>
    <row r="161" spans="1:16" x14ac:dyDescent="0.15">
      <c r="A161" s="18">
        <v>80</v>
      </c>
      <c r="B161" s="18">
        <v>159</v>
      </c>
      <c r="D161">
        <v>587.41345214843795</v>
      </c>
      <c r="E161">
        <v>476.626953125</v>
      </c>
      <c r="F161">
        <v>394.57189941406301</v>
      </c>
      <c r="G161">
        <v>391.81884765625</v>
      </c>
      <c r="I161" s="19">
        <f t="shared" si="17"/>
        <v>192.84155273437494</v>
      </c>
      <c r="J161" s="19">
        <f t="shared" si="18"/>
        <v>84.80810546875</v>
      </c>
      <c r="K161" s="19">
        <f t="shared" si="19"/>
        <v>133.47587890624993</v>
      </c>
      <c r="L161" s="20">
        <f t="shared" si="20"/>
        <v>1.5738575713783982</v>
      </c>
      <c r="M161" s="20">
        <f t="shared" si="21"/>
        <v>2.0985548094790341</v>
      </c>
      <c r="N161" s="18"/>
      <c r="O161" s="18"/>
      <c r="P161" s="18">
        <f t="shared" si="22"/>
        <v>7.0359908180444446</v>
      </c>
    </row>
    <row r="162" spans="1:16" x14ac:dyDescent="0.15">
      <c r="A162" s="18">
        <v>80.5</v>
      </c>
      <c r="B162" s="18">
        <v>160</v>
      </c>
      <c r="D162">
        <v>586.17126464843795</v>
      </c>
      <c r="E162">
        <v>475.17913818359398</v>
      </c>
      <c r="F162">
        <v>395.44644165039102</v>
      </c>
      <c r="G162">
        <v>392.95559692382801</v>
      </c>
      <c r="I162" s="19">
        <f t="shared" si="17"/>
        <v>190.72482299804693</v>
      </c>
      <c r="J162" s="19">
        <f t="shared" si="18"/>
        <v>82.223541259765966</v>
      </c>
      <c r="K162" s="19">
        <f t="shared" si="19"/>
        <v>133.16834411621076</v>
      </c>
      <c r="L162" s="20">
        <f t="shared" si="20"/>
        <v>1.6195890139965714</v>
      </c>
      <c r="M162" s="20">
        <f t="shared" si="21"/>
        <v>2.1475656098353362</v>
      </c>
      <c r="N162" s="18"/>
      <c r="O162" s="18"/>
      <c r="P162" s="18">
        <f t="shared" si="22"/>
        <v>9.5357680710505086</v>
      </c>
    </row>
    <row r="163" spans="1:16" x14ac:dyDescent="0.15">
      <c r="A163" s="18">
        <v>81</v>
      </c>
      <c r="B163" s="18">
        <v>161</v>
      </c>
      <c r="D163">
        <v>587.63116455078102</v>
      </c>
      <c r="E163">
        <v>474.939697265625</v>
      </c>
      <c r="F163">
        <v>395.92694091796898</v>
      </c>
      <c r="G163">
        <v>393.37240600585898</v>
      </c>
      <c r="I163" s="19">
        <f t="shared" si="17"/>
        <v>191.70422363281205</v>
      </c>
      <c r="J163" s="19">
        <f t="shared" si="18"/>
        <v>81.567291259766023</v>
      </c>
      <c r="K163" s="19">
        <f t="shared" si="19"/>
        <v>134.60711975097584</v>
      </c>
      <c r="L163" s="20">
        <f t="shared" si="20"/>
        <v>1.6502585493772834</v>
      </c>
      <c r="M163" s="20">
        <f t="shared" si="21"/>
        <v>2.1815145029541769</v>
      </c>
      <c r="N163" s="18"/>
      <c r="O163" s="18"/>
      <c r="P163" s="18">
        <f t="shared" si="22"/>
        <v>11.267318467417372</v>
      </c>
    </row>
    <row r="164" spans="1:16" x14ac:dyDescent="0.15">
      <c r="A164" s="18">
        <v>81.5</v>
      </c>
      <c r="B164" s="18">
        <v>162</v>
      </c>
      <c r="D164">
        <v>588.40020751953102</v>
      </c>
      <c r="E164">
        <v>473.96200561523398</v>
      </c>
      <c r="F164">
        <v>394.45889282226602</v>
      </c>
      <c r="G164">
        <v>392.10595703125</v>
      </c>
      <c r="I164" s="19">
        <f t="shared" si="17"/>
        <v>193.941314697265</v>
      </c>
      <c r="J164" s="19">
        <f t="shared" si="18"/>
        <v>81.856048583983977</v>
      </c>
      <c r="K164" s="19">
        <f t="shared" si="19"/>
        <v>136.64208068847623</v>
      </c>
      <c r="L164" s="20">
        <f t="shared" si="20"/>
        <v>1.6692972975391305</v>
      </c>
      <c r="M164" s="20">
        <f t="shared" si="21"/>
        <v>2.2038326088541531</v>
      </c>
      <c r="N164" s="18"/>
      <c r="O164" s="18"/>
      <c r="P164" s="18">
        <f t="shared" si="22"/>
        <v>12.405644980213589</v>
      </c>
    </row>
    <row r="165" spans="1:16" x14ac:dyDescent="0.15">
      <c r="A165" s="18">
        <v>82</v>
      </c>
      <c r="B165" s="18">
        <v>163</v>
      </c>
      <c r="D165">
        <v>588.55969238281295</v>
      </c>
      <c r="E165">
        <v>471.59136962890602</v>
      </c>
      <c r="F165">
        <v>394.787353515625</v>
      </c>
      <c r="G165">
        <v>392.14404296875</v>
      </c>
      <c r="I165" s="19">
        <f t="shared" si="17"/>
        <v>193.77233886718795</v>
      </c>
      <c r="J165" s="19">
        <f t="shared" si="18"/>
        <v>79.447326660156023</v>
      </c>
      <c r="K165" s="19">
        <f t="shared" si="19"/>
        <v>138.15921020507875</v>
      </c>
      <c r="L165" s="20">
        <f t="shared" si="20"/>
        <v>1.739003891170168</v>
      </c>
      <c r="M165" s="20">
        <f t="shared" si="21"/>
        <v>2.2768185602233197</v>
      </c>
      <c r="N165" s="18"/>
      <c r="O165" s="18"/>
      <c r="P165" s="18">
        <f t="shared" si="22"/>
        <v>16.128265702488513</v>
      </c>
    </row>
    <row r="166" spans="1:16" x14ac:dyDescent="0.15">
      <c r="A166" s="18">
        <v>82.5</v>
      </c>
      <c r="B166" s="18">
        <v>164</v>
      </c>
      <c r="D166">
        <v>594.15197753906295</v>
      </c>
      <c r="E166">
        <v>472.64898681640602</v>
      </c>
      <c r="F166">
        <v>395.79934692382801</v>
      </c>
      <c r="G166">
        <v>392.93960571289102</v>
      </c>
      <c r="I166" s="19">
        <f t="shared" si="17"/>
        <v>198.35263061523494</v>
      </c>
      <c r="J166" s="19">
        <f t="shared" si="18"/>
        <v>79.709381103515</v>
      </c>
      <c r="K166" s="19">
        <f t="shared" si="19"/>
        <v>142.55606384277445</v>
      </c>
      <c r="L166" s="20">
        <f t="shared" si="20"/>
        <v>1.7884477569540187</v>
      </c>
      <c r="M166" s="20">
        <f t="shared" si="21"/>
        <v>2.3295417837452992</v>
      </c>
      <c r="N166" s="18"/>
      <c r="O166" s="18"/>
      <c r="P166" s="18">
        <f t="shared" si="22"/>
        <v>18.817393688713107</v>
      </c>
    </row>
    <row r="167" spans="1:16" x14ac:dyDescent="0.15">
      <c r="A167" s="18">
        <v>83</v>
      </c>
      <c r="B167" s="18">
        <v>165</v>
      </c>
      <c r="D167">
        <v>607.07659912109398</v>
      </c>
      <c r="E167">
        <v>478.86367797851602</v>
      </c>
      <c r="F167">
        <v>394.51174926757801</v>
      </c>
      <c r="G167">
        <v>392.08364868164102</v>
      </c>
      <c r="I167" s="19">
        <f t="shared" si="17"/>
        <v>212.56484985351597</v>
      </c>
      <c r="J167" s="19">
        <f t="shared" si="18"/>
        <v>86.780029296875</v>
      </c>
      <c r="K167" s="19">
        <f t="shared" si="19"/>
        <v>151.81882934570348</v>
      </c>
      <c r="L167" s="20">
        <f t="shared" si="20"/>
        <v>1.7494673668100567</v>
      </c>
      <c r="M167" s="20">
        <f t="shared" si="21"/>
        <v>2.2938407513394661</v>
      </c>
      <c r="N167" s="18"/>
      <c r="O167" s="18"/>
      <c r="P167" s="18">
        <f t="shared" si="22"/>
        <v>16.99647609364963</v>
      </c>
    </row>
    <row r="168" spans="1:16" x14ac:dyDescent="0.15">
      <c r="A168" s="18">
        <v>83.5</v>
      </c>
      <c r="B168" s="18">
        <v>166</v>
      </c>
      <c r="D168">
        <v>608.696044921875</v>
      </c>
      <c r="E168">
        <v>483.22708129882801</v>
      </c>
      <c r="F168">
        <v>395.18304443359398</v>
      </c>
      <c r="G168">
        <v>392.39474487304699</v>
      </c>
      <c r="I168" s="19">
        <f t="shared" si="17"/>
        <v>213.51300048828102</v>
      </c>
      <c r="J168" s="19">
        <f t="shared" si="18"/>
        <v>90.832336425781023</v>
      </c>
      <c r="K168" s="19">
        <f t="shared" si="19"/>
        <v>149.9303649902343</v>
      </c>
      <c r="L168" s="20">
        <f t="shared" si="20"/>
        <v>1.6506276386795597</v>
      </c>
      <c r="M168" s="20">
        <f t="shared" si="21"/>
        <v>2.1982803809470983</v>
      </c>
      <c r="N168" s="18"/>
      <c r="O168" s="18"/>
      <c r="P168" s="18">
        <f t="shared" si="22"/>
        <v>12.12245570510157</v>
      </c>
    </row>
    <row r="169" spans="1:16" x14ac:dyDescent="0.15">
      <c r="A169" s="18">
        <v>84</v>
      </c>
      <c r="B169" s="18">
        <v>167</v>
      </c>
      <c r="D169">
        <v>592.621826171875</v>
      </c>
      <c r="E169">
        <v>475.66073608398398</v>
      </c>
      <c r="F169">
        <v>394.95370483398398</v>
      </c>
      <c r="G169">
        <v>392.475341796875</v>
      </c>
      <c r="I169" s="19">
        <f t="shared" si="17"/>
        <v>197.66812133789102</v>
      </c>
      <c r="J169" s="19">
        <f t="shared" si="18"/>
        <v>83.185394287108977</v>
      </c>
      <c r="K169" s="19">
        <f t="shared" si="19"/>
        <v>139.43834533691475</v>
      </c>
      <c r="L169" s="20">
        <f t="shared" si="20"/>
        <v>1.6762359129494822</v>
      </c>
      <c r="M169" s="20">
        <f t="shared" si="21"/>
        <v>2.2271680129551497</v>
      </c>
      <c r="N169" s="18"/>
      <c r="O169" s="18"/>
      <c r="P169" s="18">
        <f t="shared" si="22"/>
        <v>13.595858401282005</v>
      </c>
    </row>
    <row r="170" spans="1:16" x14ac:dyDescent="0.15">
      <c r="A170" s="18">
        <v>84.5</v>
      </c>
      <c r="B170" s="18">
        <v>168</v>
      </c>
      <c r="D170">
        <v>582.20025634765602</v>
      </c>
      <c r="E170">
        <v>472.42431640625</v>
      </c>
      <c r="F170">
        <v>395.912109375</v>
      </c>
      <c r="G170">
        <v>393.24835205078102</v>
      </c>
      <c r="I170" s="19">
        <f t="shared" si="17"/>
        <v>186.28814697265602</v>
      </c>
      <c r="J170" s="19">
        <f t="shared" si="18"/>
        <v>79.175964355468977</v>
      </c>
      <c r="K170" s="19">
        <f t="shared" si="19"/>
        <v>130.86497192382774</v>
      </c>
      <c r="L170" s="20">
        <f t="shared" si="20"/>
        <v>1.652837107689594</v>
      </c>
      <c r="M170" s="20">
        <f t="shared" si="21"/>
        <v>2.2070485654333907</v>
      </c>
      <c r="N170" s="18"/>
      <c r="O170" s="18"/>
      <c r="P170" s="18">
        <f t="shared" si="22"/>
        <v>12.569673623798053</v>
      </c>
    </row>
    <row r="171" spans="1:16" x14ac:dyDescent="0.15">
      <c r="A171" s="18">
        <v>85</v>
      </c>
      <c r="B171" s="18">
        <v>169</v>
      </c>
      <c r="D171">
        <v>586.35797119140602</v>
      </c>
      <c r="E171">
        <v>474.98370361328102</v>
      </c>
      <c r="F171">
        <v>394.48849487304699</v>
      </c>
      <c r="G171">
        <v>391.75820922851602</v>
      </c>
      <c r="I171" s="19">
        <f t="shared" si="17"/>
        <v>191.86947631835903</v>
      </c>
      <c r="J171" s="19">
        <f t="shared" si="18"/>
        <v>83.225494384765</v>
      </c>
      <c r="K171" s="19">
        <f t="shared" si="19"/>
        <v>133.61163024902353</v>
      </c>
      <c r="L171" s="20">
        <f t="shared" si="20"/>
        <v>1.6054170808684565</v>
      </c>
      <c r="M171" s="20">
        <f t="shared" si="21"/>
        <v>2.1629078963503821</v>
      </c>
      <c r="N171" s="18"/>
      <c r="O171" s="18"/>
      <c r="P171" s="18">
        <f t="shared" si="22"/>
        <v>10.318295566227023</v>
      </c>
    </row>
    <row r="172" spans="1:16" x14ac:dyDescent="0.15">
      <c r="A172" s="18">
        <v>85.5</v>
      </c>
      <c r="B172" s="18">
        <v>170</v>
      </c>
      <c r="D172">
        <v>582.26507568359398</v>
      </c>
      <c r="E172">
        <v>474.183349609375</v>
      </c>
      <c r="F172">
        <v>395.63180541992199</v>
      </c>
      <c r="G172">
        <v>393.08270263671898</v>
      </c>
      <c r="I172" s="19">
        <f t="shared" si="17"/>
        <v>186.63327026367199</v>
      </c>
      <c r="J172" s="19">
        <f t="shared" si="18"/>
        <v>81.100646972656023</v>
      </c>
      <c r="K172" s="19">
        <f t="shared" si="19"/>
        <v>129.86281738281278</v>
      </c>
      <c r="L172" s="20">
        <f t="shared" si="20"/>
        <v>1.601255011277499</v>
      </c>
      <c r="M172" s="20">
        <f t="shared" si="21"/>
        <v>2.1620251844975535</v>
      </c>
      <c r="N172" s="18"/>
      <c r="O172" s="18"/>
      <c r="P172" s="18">
        <f t="shared" si="22"/>
        <v>10.273273183515091</v>
      </c>
    </row>
    <row r="173" spans="1:16" x14ac:dyDescent="0.15">
      <c r="A173" s="18">
        <v>86</v>
      </c>
      <c r="B173" s="18">
        <v>171</v>
      </c>
      <c r="D173">
        <v>575.58563232421898</v>
      </c>
      <c r="E173">
        <v>470.88751220703102</v>
      </c>
      <c r="F173">
        <v>395.20349121093801</v>
      </c>
      <c r="G173">
        <v>392.57305908203102</v>
      </c>
      <c r="I173" s="19">
        <f t="shared" si="17"/>
        <v>180.38214111328097</v>
      </c>
      <c r="J173" s="19">
        <f t="shared" si="18"/>
        <v>78.314453125</v>
      </c>
      <c r="K173" s="19">
        <f t="shared" si="19"/>
        <v>125.56202392578098</v>
      </c>
      <c r="L173" s="20">
        <f t="shared" si="20"/>
        <v>1.6033058894680365</v>
      </c>
      <c r="M173" s="20">
        <f t="shared" si="21"/>
        <v>2.1673554204262198</v>
      </c>
      <c r="N173" s="18"/>
      <c r="O173" s="18"/>
      <c r="P173" s="18">
        <f t="shared" si="22"/>
        <v>10.545139842103989</v>
      </c>
    </row>
    <row r="174" spans="1:16" x14ac:dyDescent="0.15">
      <c r="A174" s="18">
        <v>86.5</v>
      </c>
      <c r="B174" s="18">
        <v>172</v>
      </c>
      <c r="D174">
        <v>580.88781738281295</v>
      </c>
      <c r="E174">
        <v>472.81634521484398</v>
      </c>
      <c r="F174">
        <v>394.78570556640602</v>
      </c>
      <c r="G174">
        <v>392.15719604492199</v>
      </c>
      <c r="I174" s="19">
        <f t="shared" si="17"/>
        <v>186.10211181640693</v>
      </c>
      <c r="J174" s="19">
        <f t="shared" si="18"/>
        <v>80.659149169921989</v>
      </c>
      <c r="K174" s="19">
        <f t="shared" si="19"/>
        <v>129.64070739746154</v>
      </c>
      <c r="L174" s="20">
        <f t="shared" si="20"/>
        <v>1.6072659919131023</v>
      </c>
      <c r="M174" s="20">
        <f t="shared" si="21"/>
        <v>2.1745948806094146</v>
      </c>
      <c r="N174" s="18"/>
      <c r="O174" s="18"/>
      <c r="P174" s="18">
        <f t="shared" si="22"/>
        <v>10.914385758482229</v>
      </c>
    </row>
    <row r="175" spans="1:16" x14ac:dyDescent="0.15">
      <c r="A175" s="18">
        <v>87</v>
      </c>
      <c r="B175" s="18">
        <v>173</v>
      </c>
      <c r="D175">
        <v>582.509033203125</v>
      </c>
      <c r="E175">
        <v>473.34347534179699</v>
      </c>
      <c r="F175">
        <v>395.25280761718801</v>
      </c>
      <c r="G175">
        <v>392.81390380859398</v>
      </c>
      <c r="I175" s="19">
        <f t="shared" si="17"/>
        <v>187.25622558593699</v>
      </c>
      <c r="J175" s="19">
        <f t="shared" si="18"/>
        <v>80.529571533203011</v>
      </c>
      <c r="K175" s="19">
        <f t="shared" si="19"/>
        <v>130.88552551269487</v>
      </c>
      <c r="L175" s="20">
        <f t="shared" si="20"/>
        <v>1.6253100944257437</v>
      </c>
      <c r="M175" s="20">
        <f t="shared" si="21"/>
        <v>2.1959183408601852</v>
      </c>
      <c r="N175" s="18"/>
      <c r="O175" s="18"/>
      <c r="P175" s="18">
        <f t="shared" si="22"/>
        <v>12.001980747805865</v>
      </c>
    </row>
    <row r="176" spans="1:16" x14ac:dyDescent="0.15">
      <c r="A176" s="18">
        <v>87.5</v>
      </c>
      <c r="B176" s="18">
        <v>174</v>
      </c>
      <c r="D176">
        <v>585.66070556640602</v>
      </c>
      <c r="E176">
        <v>475.460205078125</v>
      </c>
      <c r="F176">
        <v>394.54299926757801</v>
      </c>
      <c r="G176">
        <v>392.11959838867199</v>
      </c>
      <c r="I176" s="19">
        <f t="shared" si="17"/>
        <v>191.11770629882801</v>
      </c>
      <c r="J176" s="19">
        <f t="shared" si="18"/>
        <v>83.340606689453011</v>
      </c>
      <c r="K176" s="19">
        <f t="shared" si="19"/>
        <v>132.77928161621091</v>
      </c>
      <c r="L176" s="20">
        <f t="shared" si="20"/>
        <v>1.5932123233873039</v>
      </c>
      <c r="M176" s="20">
        <f t="shared" si="21"/>
        <v>2.1670999275598741</v>
      </c>
      <c r="N176" s="18"/>
      <c r="O176" s="18"/>
      <c r="P176" s="18">
        <f t="shared" si="22"/>
        <v>10.532108525517584</v>
      </c>
    </row>
    <row r="177" spans="1:16" x14ac:dyDescent="0.15">
      <c r="A177" s="18">
        <v>88</v>
      </c>
      <c r="B177" s="18">
        <v>175</v>
      </c>
      <c r="D177">
        <v>587.87152099609398</v>
      </c>
      <c r="E177">
        <v>477.72103881835898</v>
      </c>
      <c r="F177">
        <v>395.38934326171898</v>
      </c>
      <c r="G177">
        <v>392.48965454101602</v>
      </c>
      <c r="I177" s="19">
        <f t="shared" si="17"/>
        <v>192.482177734375</v>
      </c>
      <c r="J177" s="19">
        <f t="shared" si="18"/>
        <v>85.231384277342954</v>
      </c>
      <c r="K177" s="19">
        <f t="shared" si="19"/>
        <v>132.82020874023493</v>
      </c>
      <c r="L177" s="20">
        <f t="shared" si="20"/>
        <v>1.5583486044065402</v>
      </c>
      <c r="M177" s="20">
        <f t="shared" si="21"/>
        <v>2.1355155663172396</v>
      </c>
      <c r="N177" s="18"/>
      <c r="O177" s="18"/>
      <c r="P177" s="18">
        <f t="shared" si="22"/>
        <v>8.9211601792126913</v>
      </c>
    </row>
    <row r="178" spans="1:16" x14ac:dyDescent="0.15">
      <c r="A178" s="18">
        <v>88.5</v>
      </c>
      <c r="B178" s="18">
        <v>176</v>
      </c>
      <c r="D178">
        <v>586.85583496093795</v>
      </c>
      <c r="E178">
        <v>478.76599121093801</v>
      </c>
      <c r="F178">
        <v>395.781005859375</v>
      </c>
      <c r="G178">
        <v>393.149658203125</v>
      </c>
      <c r="I178" s="19">
        <f t="shared" si="17"/>
        <v>191.07482910156295</v>
      </c>
      <c r="J178" s="19">
        <f t="shared" si="18"/>
        <v>85.616333007813012</v>
      </c>
      <c r="K178" s="19">
        <f t="shared" si="19"/>
        <v>131.14339599609386</v>
      </c>
      <c r="L178" s="20">
        <f t="shared" si="20"/>
        <v>1.5317567500131806</v>
      </c>
      <c r="M178" s="20">
        <f t="shared" si="21"/>
        <v>2.1122030696620087</v>
      </c>
      <c r="N178" s="18"/>
      <c r="O178" s="18"/>
      <c r="P178" s="18">
        <f t="shared" si="22"/>
        <v>7.7321151437130267</v>
      </c>
    </row>
    <row r="179" spans="1:16" x14ac:dyDescent="0.15">
      <c r="A179" s="18">
        <v>89</v>
      </c>
      <c r="B179" s="18">
        <v>177</v>
      </c>
      <c r="D179">
        <v>583.64959716796898</v>
      </c>
      <c r="E179">
        <v>476.39596557617199</v>
      </c>
      <c r="F179">
        <v>395.32449340820301</v>
      </c>
      <c r="G179">
        <v>392.7001953125</v>
      </c>
      <c r="I179" s="19">
        <f t="shared" si="17"/>
        <v>188.32510375976597</v>
      </c>
      <c r="J179" s="19">
        <f t="shared" si="18"/>
        <v>83.695770263671989</v>
      </c>
      <c r="K179" s="19">
        <f t="shared" si="19"/>
        <v>129.73806457519558</v>
      </c>
      <c r="L179" s="20">
        <f t="shared" si="20"/>
        <v>1.5501149480609795</v>
      </c>
      <c r="M179" s="20">
        <f t="shared" si="21"/>
        <v>2.1338406254479367</v>
      </c>
      <c r="N179" s="18"/>
      <c r="O179" s="18"/>
      <c r="P179" s="18">
        <f t="shared" si="22"/>
        <v>8.8357304564827075</v>
      </c>
    </row>
    <row r="180" spans="1:16" x14ac:dyDescent="0.15">
      <c r="A180" s="18">
        <v>89.5</v>
      </c>
      <c r="B180" s="18">
        <v>178</v>
      </c>
      <c r="D180">
        <v>579.68426513671898</v>
      </c>
      <c r="E180">
        <v>473.47738647460898</v>
      </c>
      <c r="F180">
        <v>394.85690307617199</v>
      </c>
      <c r="G180">
        <v>392.10409545898398</v>
      </c>
      <c r="I180" s="19">
        <f t="shared" si="17"/>
        <v>184.82736206054699</v>
      </c>
      <c r="J180" s="19">
        <f t="shared" si="18"/>
        <v>81.373291015625</v>
      </c>
      <c r="K180" s="19">
        <f t="shared" si="19"/>
        <v>127.86605834960949</v>
      </c>
      <c r="L180" s="20">
        <f t="shared" si="20"/>
        <v>1.5713516898936424</v>
      </c>
      <c r="M180" s="20">
        <f t="shared" si="21"/>
        <v>2.1583567250187286</v>
      </c>
      <c r="N180" s="18"/>
      <c r="O180" s="18"/>
      <c r="P180" s="18">
        <f t="shared" si="22"/>
        <v>10.086164801442688</v>
      </c>
    </row>
    <row r="181" spans="1:16" x14ac:dyDescent="0.15">
      <c r="A181" s="18">
        <v>90</v>
      </c>
      <c r="B181" s="18">
        <v>179</v>
      </c>
      <c r="D181">
        <v>582.8486328125</v>
      </c>
      <c r="E181">
        <v>475.88360595703102</v>
      </c>
      <c r="F181">
        <v>393.90179443359398</v>
      </c>
      <c r="G181">
        <v>391.19949340820301</v>
      </c>
      <c r="I181" s="19">
        <f t="shared" si="17"/>
        <v>188.94683837890602</v>
      </c>
      <c r="J181" s="19">
        <f t="shared" si="18"/>
        <v>84.684112548828011</v>
      </c>
      <c r="K181" s="19">
        <f t="shared" si="19"/>
        <v>129.66795959472643</v>
      </c>
      <c r="L181" s="20">
        <f t="shared" si="20"/>
        <v>1.5311958251904827</v>
      </c>
      <c r="M181" s="20">
        <f t="shared" si="21"/>
        <v>2.1214802180536978</v>
      </c>
      <c r="N181" s="18"/>
      <c r="O181" s="18"/>
      <c r="P181" s="18">
        <f t="shared" si="22"/>
        <v>8.2052925730492579</v>
      </c>
    </row>
    <row r="182" spans="1:16" x14ac:dyDescent="0.15">
      <c r="A182" s="18">
        <v>90.5</v>
      </c>
      <c r="B182" s="18">
        <v>180</v>
      </c>
      <c r="D182">
        <v>582.99578857421898</v>
      </c>
      <c r="E182">
        <v>475.29675292968801</v>
      </c>
      <c r="F182">
        <v>394.75189208984398</v>
      </c>
      <c r="G182">
        <v>392.03665161132801</v>
      </c>
      <c r="I182" s="19">
        <f t="shared" si="17"/>
        <v>188.243896484375</v>
      </c>
      <c r="J182" s="19">
        <f t="shared" si="18"/>
        <v>83.26010131836</v>
      </c>
      <c r="K182" s="19">
        <f t="shared" si="19"/>
        <v>129.961825561523</v>
      </c>
      <c r="L182" s="20">
        <f t="shared" si="20"/>
        <v>1.5609136129271635</v>
      </c>
      <c r="M182" s="20">
        <f t="shared" si="21"/>
        <v>2.1544773635285077</v>
      </c>
      <c r="N182" s="18"/>
      <c r="O182" s="18"/>
      <c r="P182" s="18">
        <f t="shared" si="22"/>
        <v>9.8882994424005624</v>
      </c>
    </row>
    <row r="183" spans="1:16" x14ac:dyDescent="0.15">
      <c r="A183" s="18">
        <v>91</v>
      </c>
      <c r="B183" s="18">
        <v>181</v>
      </c>
      <c r="D183">
        <v>585.68609619140602</v>
      </c>
      <c r="E183">
        <v>477.47406005859398</v>
      </c>
      <c r="F183">
        <v>394.07095336914102</v>
      </c>
      <c r="G183">
        <v>391.49505615234398</v>
      </c>
      <c r="I183" s="19">
        <f t="shared" si="17"/>
        <v>191.615142822265</v>
      </c>
      <c r="J183" s="19">
        <f t="shared" si="18"/>
        <v>85.97900390625</v>
      </c>
      <c r="K183" s="19">
        <f t="shared" si="19"/>
        <v>131.42984008789</v>
      </c>
      <c r="L183" s="20">
        <f t="shared" si="20"/>
        <v>1.5286271544992402</v>
      </c>
      <c r="M183" s="20">
        <f t="shared" si="21"/>
        <v>2.1254702628387134</v>
      </c>
      <c r="N183" s="18"/>
      <c r="O183" s="18"/>
      <c r="P183" s="18">
        <f t="shared" si="22"/>
        <v>8.4088032914938911</v>
      </c>
    </row>
    <row r="184" spans="1:16" x14ac:dyDescent="0.15">
      <c r="A184" s="18">
        <v>91.5</v>
      </c>
      <c r="B184" s="18">
        <v>182</v>
      </c>
      <c r="D184">
        <v>590.55822753906295</v>
      </c>
      <c r="E184">
        <v>480.33776855468801</v>
      </c>
      <c r="F184">
        <v>394.92080688476602</v>
      </c>
      <c r="G184">
        <v>392.30450439453102</v>
      </c>
      <c r="I184" s="19">
        <f t="shared" si="17"/>
        <v>195.63742065429693</v>
      </c>
      <c r="J184" s="19">
        <f t="shared" si="18"/>
        <v>88.033264160156989</v>
      </c>
      <c r="K184" s="19">
        <f t="shared" si="19"/>
        <v>134.01413574218705</v>
      </c>
      <c r="L184" s="20">
        <f t="shared" si="20"/>
        <v>1.5223124692772732</v>
      </c>
      <c r="M184" s="20">
        <f t="shared" si="21"/>
        <v>2.1224349353548755</v>
      </c>
      <c r="N184" s="18"/>
      <c r="O184" s="18"/>
      <c r="P184" s="18">
        <f t="shared" si="22"/>
        <v>8.253987566299422</v>
      </c>
    </row>
    <row r="185" spans="1:16" x14ac:dyDescent="0.15">
      <c r="A185" s="18">
        <v>92</v>
      </c>
      <c r="B185" s="18">
        <v>183</v>
      </c>
      <c r="D185">
        <v>590.23040771484398</v>
      </c>
      <c r="E185">
        <v>482.044921875</v>
      </c>
      <c r="F185">
        <v>395.03945922851602</v>
      </c>
      <c r="G185">
        <v>392.787353515625</v>
      </c>
      <c r="I185" s="19">
        <f t="shared" si="17"/>
        <v>195.19094848632795</v>
      </c>
      <c r="J185" s="19">
        <f t="shared" si="18"/>
        <v>89.257568359375</v>
      </c>
      <c r="K185" s="19">
        <f t="shared" si="19"/>
        <v>132.71065063476544</v>
      </c>
      <c r="L185" s="20">
        <f t="shared" si="20"/>
        <v>1.4868279864003984</v>
      </c>
      <c r="M185" s="20">
        <f t="shared" si="21"/>
        <v>2.0902298102161296</v>
      </c>
      <c r="N185" s="18"/>
      <c r="O185" s="18"/>
      <c r="P185" s="18">
        <f t="shared" si="22"/>
        <v>6.6113773933011224</v>
      </c>
    </row>
    <row r="186" spans="1:16" x14ac:dyDescent="0.15">
      <c r="A186" s="18">
        <v>92.5</v>
      </c>
      <c r="B186" s="18">
        <v>184</v>
      </c>
      <c r="D186">
        <v>593.06365966796898</v>
      </c>
      <c r="E186">
        <v>485.65411376953102</v>
      </c>
      <c r="F186">
        <v>395.57330322265602</v>
      </c>
      <c r="G186">
        <v>393.39120483398398</v>
      </c>
      <c r="I186" s="19">
        <f t="shared" si="17"/>
        <v>197.49035644531295</v>
      </c>
      <c r="J186" s="19">
        <f t="shared" si="18"/>
        <v>92.262908935547046</v>
      </c>
      <c r="K186" s="19">
        <f t="shared" si="19"/>
        <v>132.90632019043002</v>
      </c>
      <c r="L186" s="20">
        <f t="shared" si="20"/>
        <v>1.4405173403244376</v>
      </c>
      <c r="M186" s="20">
        <f t="shared" si="21"/>
        <v>2.0471985218782978</v>
      </c>
      <c r="N186" s="18"/>
      <c r="O186" s="18"/>
      <c r="P186" s="18">
        <f t="shared" si="22"/>
        <v>4.4165828791849009</v>
      </c>
    </row>
    <row r="187" spans="1:16" x14ac:dyDescent="0.15">
      <c r="A187" s="18">
        <v>93</v>
      </c>
      <c r="B187" s="18">
        <v>185</v>
      </c>
      <c r="D187">
        <v>573.36761474609398</v>
      </c>
      <c r="E187">
        <v>475.34259033203102</v>
      </c>
      <c r="F187">
        <v>394.64425659179699</v>
      </c>
      <c r="G187">
        <v>392.10009765625</v>
      </c>
      <c r="I187" s="19">
        <f t="shared" si="17"/>
        <v>178.72335815429699</v>
      </c>
      <c r="J187" s="19">
        <f t="shared" si="18"/>
        <v>83.242492675781023</v>
      </c>
      <c r="K187" s="19">
        <f t="shared" si="19"/>
        <v>120.45361328125028</v>
      </c>
      <c r="L187" s="20">
        <f t="shared" si="20"/>
        <v>1.4470207391602492</v>
      </c>
      <c r="M187" s="20">
        <f t="shared" si="21"/>
        <v>2.0569812784522381</v>
      </c>
      <c r="N187" s="18"/>
      <c r="O187" s="18"/>
      <c r="P187" s="18">
        <f t="shared" si="22"/>
        <v>4.9155486617766773</v>
      </c>
    </row>
    <row r="188" spans="1:16" x14ac:dyDescent="0.15">
      <c r="A188" s="18">
        <v>93.5</v>
      </c>
      <c r="B188" s="18">
        <v>186</v>
      </c>
      <c r="D188">
        <v>583.99670410156295</v>
      </c>
      <c r="E188">
        <v>480.53707885742199</v>
      </c>
      <c r="F188">
        <v>394.16519165039102</v>
      </c>
      <c r="G188">
        <v>391.66445922851602</v>
      </c>
      <c r="I188" s="19">
        <f t="shared" si="17"/>
        <v>189.83151245117193</v>
      </c>
      <c r="J188" s="19">
        <f t="shared" si="18"/>
        <v>88.872619628905966</v>
      </c>
      <c r="K188" s="19">
        <f t="shared" si="19"/>
        <v>127.62067871093777</v>
      </c>
      <c r="L188" s="20">
        <f t="shared" si="20"/>
        <v>1.4359954645629567</v>
      </c>
      <c r="M188" s="20">
        <f t="shared" si="21"/>
        <v>2.049235361593075</v>
      </c>
      <c r="N188" s="18"/>
      <c r="O188" s="18"/>
      <c r="P188" s="18">
        <f t="shared" si="22"/>
        <v>4.5204711150431978</v>
      </c>
    </row>
    <row r="189" spans="1:16" x14ac:dyDescent="0.15">
      <c r="A189" s="18">
        <v>94</v>
      </c>
      <c r="B189" s="18">
        <v>187</v>
      </c>
      <c r="D189">
        <v>579.98675537109398</v>
      </c>
      <c r="E189">
        <v>476.39294433593801</v>
      </c>
      <c r="F189">
        <v>394.50329589843801</v>
      </c>
      <c r="G189">
        <v>391.70980834960898</v>
      </c>
      <c r="I189" s="19">
        <f t="shared" si="17"/>
        <v>185.48345947265597</v>
      </c>
      <c r="J189" s="19">
        <f t="shared" si="18"/>
        <v>84.683135986329034</v>
      </c>
      <c r="K189" s="19">
        <f t="shared" si="19"/>
        <v>126.20526428222564</v>
      </c>
      <c r="L189" s="20">
        <f t="shared" si="20"/>
        <v>1.4903234606545488</v>
      </c>
      <c r="M189" s="20">
        <f t="shared" si="21"/>
        <v>2.106842715422796</v>
      </c>
      <c r="N189" s="18"/>
      <c r="O189" s="18"/>
      <c r="P189" s="18">
        <f t="shared" si="22"/>
        <v>7.4587123121366314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A20" zoomScale="75" zoomScaleNormal="75" zoomScalePageLayoutView="75" workbookViewId="0">
      <selection activeCell="S53" sqref="S5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1050.14697265625</v>
      </c>
      <c r="E2">
        <v>644.96136474609398</v>
      </c>
      <c r="F2">
        <v>471.96725463867199</v>
      </c>
      <c r="G2">
        <v>468.91226196289102</v>
      </c>
      <c r="I2" s="7">
        <f t="shared" ref="I2:J65" si="0">D2-F2</f>
        <v>578.17971801757801</v>
      </c>
      <c r="J2" s="7">
        <f t="shared" si="0"/>
        <v>176.04910278320295</v>
      </c>
      <c r="K2" s="7">
        <f t="shared" ref="K2:K65" si="1">I2-0.7*J2</f>
        <v>454.94534606933598</v>
      </c>
      <c r="L2" s="8">
        <f t="shared" ref="L2:L65" si="2">K2/J2</f>
        <v>2.5841957662776731</v>
      </c>
      <c r="M2" s="8"/>
      <c r="N2" s="18">
        <f>LINEST(V64:V104,U64:U104)</f>
        <v>-2.3632265808468146E-2</v>
      </c>
      <c r="O2" s="9">
        <f>AVERAGE(M38:M45)</f>
        <v>3.283603586397136</v>
      </c>
    </row>
    <row r="3" spans="1:16" x14ac:dyDescent="0.15">
      <c r="A3" s="6">
        <v>1</v>
      </c>
      <c r="B3" s="6">
        <v>1</v>
      </c>
      <c r="C3" s="6" t="s">
        <v>7</v>
      </c>
      <c r="D3">
        <v>989.40277099609398</v>
      </c>
      <c r="E3">
        <v>616.39422607421898</v>
      </c>
      <c r="F3">
        <v>472.55722045898398</v>
      </c>
      <c r="G3">
        <v>469.29681396484398</v>
      </c>
      <c r="I3" s="7">
        <f t="shared" si="0"/>
        <v>516.84555053711006</v>
      </c>
      <c r="J3" s="7">
        <f t="shared" si="0"/>
        <v>147.097412109375</v>
      </c>
      <c r="K3" s="7">
        <f t="shared" si="1"/>
        <v>413.87736206054757</v>
      </c>
      <c r="L3" s="8">
        <f t="shared" si="2"/>
        <v>2.8136277594931922</v>
      </c>
      <c r="M3" s="8"/>
      <c r="N3" s="18"/>
    </row>
    <row r="4" spans="1:16" ht="15" x14ac:dyDescent="0.15">
      <c r="A4" s="6">
        <v>1.5</v>
      </c>
      <c r="B4" s="6">
        <v>2</v>
      </c>
      <c r="D4">
        <v>974.59197998046898</v>
      </c>
      <c r="E4">
        <v>610.55828857421898</v>
      </c>
      <c r="F4">
        <v>472.18884277343801</v>
      </c>
      <c r="G4">
        <v>468.44845581054699</v>
      </c>
      <c r="I4" s="7">
        <f t="shared" si="0"/>
        <v>502.40313720703097</v>
      </c>
      <c r="J4" s="7">
        <f t="shared" si="0"/>
        <v>142.10983276367199</v>
      </c>
      <c r="K4" s="7">
        <f t="shared" si="1"/>
        <v>402.9262542724606</v>
      </c>
      <c r="L4" s="8">
        <f t="shared" si="2"/>
        <v>2.8353158007196106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945.21936035156295</v>
      </c>
      <c r="E5">
        <v>599.518310546875</v>
      </c>
      <c r="F5">
        <v>472.28549194335898</v>
      </c>
      <c r="G5">
        <v>469.27093505859398</v>
      </c>
      <c r="I5" s="7">
        <f t="shared" si="0"/>
        <v>472.93386840820398</v>
      </c>
      <c r="J5" s="7">
        <f t="shared" si="0"/>
        <v>130.24737548828102</v>
      </c>
      <c r="K5" s="7">
        <f t="shared" si="1"/>
        <v>381.7607055664073</v>
      </c>
      <c r="L5" s="8">
        <f t="shared" si="2"/>
        <v>2.9310433637164239</v>
      </c>
      <c r="M5" s="8"/>
      <c r="N5" s="18">
        <f>RSQ(V64:V104,U64:U104)</f>
        <v>0.97785204473945697</v>
      </c>
    </row>
    <row r="6" spans="1:16" x14ac:dyDescent="0.15">
      <c r="A6" s="6">
        <v>2.5</v>
      </c>
      <c r="B6" s="6">
        <v>4</v>
      </c>
      <c r="C6" s="6" t="s">
        <v>5</v>
      </c>
      <c r="D6">
        <v>907.08837890625</v>
      </c>
      <c r="E6">
        <v>587.46105957031295</v>
      </c>
      <c r="F6">
        <v>472.67126464843801</v>
      </c>
      <c r="G6">
        <v>469.310546875</v>
      </c>
      <c r="I6" s="7">
        <f t="shared" si="0"/>
        <v>434.41711425781199</v>
      </c>
      <c r="J6" s="7">
        <f t="shared" si="0"/>
        <v>118.15051269531295</v>
      </c>
      <c r="K6" s="7">
        <f t="shared" si="1"/>
        <v>351.71175537109292</v>
      </c>
      <c r="L6" s="8">
        <f t="shared" si="2"/>
        <v>2.9768110806094317</v>
      </c>
      <c r="M6" s="8">
        <f t="shared" ref="M6:M22" si="3">L6+ABS($N$2)*A6</f>
        <v>3.035891745130602</v>
      </c>
      <c r="N6" s="18"/>
      <c r="P6" s="6">
        <f t="shared" ref="P6:P69" si="4">(M6-$O$2)/$O$2*100</f>
        <v>-7.5439021413157406</v>
      </c>
    </row>
    <row r="7" spans="1:16" x14ac:dyDescent="0.15">
      <c r="A7" s="6">
        <v>3</v>
      </c>
      <c r="B7" s="6">
        <v>5</v>
      </c>
      <c r="C7" s="6" t="s">
        <v>8</v>
      </c>
      <c r="D7">
        <v>849.87493896484398</v>
      </c>
      <c r="E7">
        <v>571.7763671875</v>
      </c>
      <c r="F7">
        <v>471.43185424804699</v>
      </c>
      <c r="G7">
        <v>468.11322021484398</v>
      </c>
      <c r="I7" s="7">
        <f t="shared" si="0"/>
        <v>378.44308471679699</v>
      </c>
      <c r="J7" s="7">
        <f t="shared" si="0"/>
        <v>103.66314697265602</v>
      </c>
      <c r="K7" s="7">
        <f t="shared" si="1"/>
        <v>305.87888183593776</v>
      </c>
      <c r="L7" s="8">
        <f t="shared" si="2"/>
        <v>2.9507003286001114</v>
      </c>
      <c r="M7" s="8">
        <f t="shared" si="3"/>
        <v>3.0215971260255161</v>
      </c>
      <c r="P7" s="6">
        <f t="shared" si="4"/>
        <v>-7.9792354185817205</v>
      </c>
    </row>
    <row r="8" spans="1:16" x14ac:dyDescent="0.15">
      <c r="A8" s="6">
        <v>3.5</v>
      </c>
      <c r="B8" s="6">
        <v>6</v>
      </c>
      <c r="D8">
        <v>810.70135498046898</v>
      </c>
      <c r="E8">
        <v>560.94073486328102</v>
      </c>
      <c r="F8">
        <v>472.47595214843801</v>
      </c>
      <c r="G8">
        <v>469.35018920898398</v>
      </c>
      <c r="I8" s="7">
        <f t="shared" si="0"/>
        <v>338.22540283203097</v>
      </c>
      <c r="J8" s="7">
        <f t="shared" si="0"/>
        <v>91.590545654297046</v>
      </c>
      <c r="K8" s="7">
        <f t="shared" si="1"/>
        <v>274.11202087402302</v>
      </c>
      <c r="L8" s="8">
        <f t="shared" si="2"/>
        <v>2.992798207673554</v>
      </c>
      <c r="M8" s="8">
        <f t="shared" si="3"/>
        <v>3.0755111380031925</v>
      </c>
      <c r="P8" s="6">
        <f t="shared" si="4"/>
        <v>-6.337319439411031</v>
      </c>
    </row>
    <row r="9" spans="1:16" x14ac:dyDescent="0.15">
      <c r="A9" s="6">
        <v>4</v>
      </c>
      <c r="B9" s="6">
        <v>7</v>
      </c>
      <c r="D9">
        <v>865.46856689453102</v>
      </c>
      <c r="E9">
        <v>575.12213134765602</v>
      </c>
      <c r="F9">
        <v>472.11080932617199</v>
      </c>
      <c r="G9">
        <v>468.87829589843801</v>
      </c>
      <c r="I9" s="7">
        <f t="shared" si="0"/>
        <v>393.35775756835903</v>
      </c>
      <c r="J9" s="7">
        <f t="shared" si="0"/>
        <v>106.24383544921801</v>
      </c>
      <c r="K9" s="7">
        <f t="shared" si="1"/>
        <v>318.98707275390643</v>
      </c>
      <c r="L9" s="8">
        <f t="shared" si="2"/>
        <v>3.0024054704460905</v>
      </c>
      <c r="M9" s="8">
        <f t="shared" si="3"/>
        <v>3.096934533679963</v>
      </c>
      <c r="P9" s="6">
        <f t="shared" si="4"/>
        <v>-5.6848839333249623</v>
      </c>
    </row>
    <row r="10" spans="1:16" x14ac:dyDescent="0.15">
      <c r="A10" s="6">
        <v>4.5</v>
      </c>
      <c r="B10" s="6">
        <v>8</v>
      </c>
      <c r="D10">
        <v>869.74658203125</v>
      </c>
      <c r="E10">
        <v>575.95056152343795</v>
      </c>
      <c r="F10">
        <v>471.65911865234398</v>
      </c>
      <c r="G10">
        <v>467.79498291015602</v>
      </c>
      <c r="I10" s="7">
        <f t="shared" si="0"/>
        <v>398.08746337890602</v>
      </c>
      <c r="J10" s="7">
        <f t="shared" si="0"/>
        <v>108.15557861328193</v>
      </c>
      <c r="K10" s="7">
        <f t="shared" si="1"/>
        <v>322.37855834960868</v>
      </c>
      <c r="L10" s="8">
        <f t="shared" si="2"/>
        <v>2.9806928360329565</v>
      </c>
      <c r="M10" s="8">
        <f t="shared" si="3"/>
        <v>3.0870380321710633</v>
      </c>
      <c r="P10" s="6">
        <f t="shared" si="4"/>
        <v>-5.9862754152290973</v>
      </c>
    </row>
    <row r="11" spans="1:16" x14ac:dyDescent="0.15">
      <c r="A11" s="6">
        <v>5</v>
      </c>
      <c r="B11" s="6">
        <v>9</v>
      </c>
      <c r="D11">
        <v>795.11688232421898</v>
      </c>
      <c r="E11">
        <v>556.37457275390602</v>
      </c>
      <c r="F11">
        <v>473.39022827148398</v>
      </c>
      <c r="G11">
        <v>470.16903686523398</v>
      </c>
      <c r="I11" s="7">
        <f t="shared" si="0"/>
        <v>321.726654052735</v>
      </c>
      <c r="J11" s="7">
        <f t="shared" si="0"/>
        <v>86.205535888672046</v>
      </c>
      <c r="K11" s="7">
        <f t="shared" si="1"/>
        <v>261.38277893066459</v>
      </c>
      <c r="L11" s="8">
        <f t="shared" si="2"/>
        <v>3.0320880931384817</v>
      </c>
      <c r="M11" s="8">
        <f t="shared" si="3"/>
        <v>3.1502494221808224</v>
      </c>
      <c r="P11" s="6">
        <f t="shared" si="4"/>
        <v>-4.0612138678601468</v>
      </c>
    </row>
    <row r="12" spans="1:16" x14ac:dyDescent="0.15">
      <c r="A12" s="6">
        <v>5.5</v>
      </c>
      <c r="B12" s="6">
        <v>10</v>
      </c>
      <c r="D12">
        <v>982.16369628906295</v>
      </c>
      <c r="E12">
        <v>605.36474609375</v>
      </c>
      <c r="F12">
        <v>471.83056640625</v>
      </c>
      <c r="G12">
        <v>468.21835327148398</v>
      </c>
      <c r="I12" s="7">
        <f t="shared" si="0"/>
        <v>510.33312988281295</v>
      </c>
      <c r="J12" s="7">
        <f t="shared" si="0"/>
        <v>137.14639282226602</v>
      </c>
      <c r="K12" s="7">
        <f t="shared" si="1"/>
        <v>414.33065490722674</v>
      </c>
      <c r="L12" s="8">
        <f t="shared" si="2"/>
        <v>3.0210831388338142</v>
      </c>
      <c r="M12" s="8">
        <f t="shared" si="3"/>
        <v>3.1510606007803892</v>
      </c>
      <c r="P12" s="6">
        <f t="shared" si="4"/>
        <v>-4.036509954058638</v>
      </c>
    </row>
    <row r="13" spans="1:16" x14ac:dyDescent="0.15">
      <c r="A13" s="6">
        <v>6</v>
      </c>
      <c r="B13" s="6">
        <v>11</v>
      </c>
      <c r="D13">
        <v>1007.54418945313</v>
      </c>
      <c r="E13">
        <v>611.18170166015602</v>
      </c>
      <c r="F13">
        <v>472.03759765625</v>
      </c>
      <c r="G13">
        <v>468.78729248046898</v>
      </c>
      <c r="I13" s="7">
        <f t="shared" si="0"/>
        <v>535.50659179688</v>
      </c>
      <c r="J13" s="7">
        <f t="shared" si="0"/>
        <v>142.39440917968705</v>
      </c>
      <c r="K13" s="7">
        <f t="shared" si="1"/>
        <v>435.83050537109909</v>
      </c>
      <c r="L13" s="8">
        <f t="shared" si="2"/>
        <v>3.060727649925679</v>
      </c>
      <c r="M13" s="8">
        <f t="shared" si="3"/>
        <v>3.2025212447764879</v>
      </c>
      <c r="P13" s="6">
        <f t="shared" si="4"/>
        <v>-2.4693096924532831</v>
      </c>
    </row>
    <row r="14" spans="1:16" x14ac:dyDescent="0.15">
      <c r="A14" s="6">
        <v>6.5</v>
      </c>
      <c r="B14" s="6">
        <v>12</v>
      </c>
      <c r="D14">
        <v>1032.94592285156</v>
      </c>
      <c r="E14">
        <v>614.68829345703102</v>
      </c>
      <c r="F14">
        <v>472.97937011718801</v>
      </c>
      <c r="G14">
        <v>469.34371948242199</v>
      </c>
      <c r="I14" s="7">
        <f t="shared" si="0"/>
        <v>559.96655273437204</v>
      </c>
      <c r="J14" s="7">
        <f t="shared" si="0"/>
        <v>145.34457397460903</v>
      </c>
      <c r="K14" s="7">
        <f t="shared" si="1"/>
        <v>458.22535095214573</v>
      </c>
      <c r="L14" s="8">
        <f t="shared" si="2"/>
        <v>3.1526828860649134</v>
      </c>
      <c r="M14" s="8">
        <f t="shared" si="3"/>
        <v>3.3062926138199562</v>
      </c>
      <c r="P14" s="6">
        <f t="shared" si="4"/>
        <v>0.69097949328637587</v>
      </c>
    </row>
    <row r="15" spans="1:16" x14ac:dyDescent="0.15">
      <c r="A15" s="6">
        <v>7</v>
      </c>
      <c r="B15" s="6">
        <v>13</v>
      </c>
      <c r="D15">
        <v>1032.83459472656</v>
      </c>
      <c r="E15">
        <v>611.91522216796898</v>
      </c>
      <c r="F15">
        <v>471.25717163085898</v>
      </c>
      <c r="G15">
        <v>467.75738525390602</v>
      </c>
      <c r="I15" s="7">
        <f t="shared" si="0"/>
        <v>561.57742309570108</v>
      </c>
      <c r="J15" s="7">
        <f t="shared" si="0"/>
        <v>144.15783691406295</v>
      </c>
      <c r="K15" s="7">
        <f t="shared" si="1"/>
        <v>460.66693725585702</v>
      </c>
      <c r="L15" s="8">
        <f t="shared" si="2"/>
        <v>3.1955733182267099</v>
      </c>
      <c r="M15" s="8">
        <f t="shared" si="3"/>
        <v>3.360999178885987</v>
      </c>
      <c r="P15" s="6">
        <f t="shared" si="4"/>
        <v>2.3570321584942486</v>
      </c>
    </row>
    <row r="16" spans="1:16" x14ac:dyDescent="0.15">
      <c r="A16" s="6">
        <v>7.5</v>
      </c>
      <c r="B16" s="6">
        <v>14</v>
      </c>
      <c r="D16">
        <v>996.775390625</v>
      </c>
      <c r="E16">
        <v>598.85626220703102</v>
      </c>
      <c r="F16">
        <v>471.18844604492199</v>
      </c>
      <c r="G16">
        <v>468.01779174804699</v>
      </c>
      <c r="I16" s="7">
        <f t="shared" si="0"/>
        <v>525.58694458007801</v>
      </c>
      <c r="J16" s="7">
        <f t="shared" si="0"/>
        <v>130.83847045898403</v>
      </c>
      <c r="K16" s="7">
        <f t="shared" si="1"/>
        <v>434.00001525878918</v>
      </c>
      <c r="L16" s="8">
        <f t="shared" si="2"/>
        <v>3.3170673253539897</v>
      </c>
      <c r="M16" s="8">
        <f t="shared" si="3"/>
        <v>3.4943093189175007</v>
      </c>
      <c r="P16" s="6">
        <f t="shared" si="4"/>
        <v>6.4169052985947399</v>
      </c>
    </row>
    <row r="17" spans="1:16" x14ac:dyDescent="0.15">
      <c r="A17" s="6">
        <v>8</v>
      </c>
      <c r="B17" s="6">
        <v>15</v>
      </c>
      <c r="D17">
        <v>979.933837890625</v>
      </c>
      <c r="E17">
        <v>590.738037109375</v>
      </c>
      <c r="F17">
        <v>472.28991699218801</v>
      </c>
      <c r="G17">
        <v>468.90093994140602</v>
      </c>
      <c r="I17" s="7">
        <f t="shared" si="0"/>
        <v>507.64392089843699</v>
      </c>
      <c r="J17" s="7">
        <f t="shared" si="0"/>
        <v>121.83709716796898</v>
      </c>
      <c r="K17" s="7">
        <f t="shared" si="1"/>
        <v>422.3579528808587</v>
      </c>
      <c r="L17" s="8">
        <f t="shared" si="2"/>
        <v>3.4665792496564567</v>
      </c>
      <c r="M17" s="8">
        <f t="shared" si="3"/>
        <v>3.655637376124202</v>
      </c>
      <c r="P17" s="6">
        <f t="shared" si="4"/>
        <v>11.330045784706678</v>
      </c>
    </row>
    <row r="18" spans="1:16" x14ac:dyDescent="0.15">
      <c r="A18" s="6">
        <v>8.5</v>
      </c>
      <c r="B18" s="6">
        <v>16</v>
      </c>
      <c r="D18">
        <v>969.61328125</v>
      </c>
      <c r="E18">
        <v>587.01934814453102</v>
      </c>
      <c r="F18">
        <v>471.26242065429699</v>
      </c>
      <c r="G18">
        <v>468.04730224609398</v>
      </c>
      <c r="I18" s="7">
        <f t="shared" si="0"/>
        <v>498.35086059570301</v>
      </c>
      <c r="J18" s="7">
        <f t="shared" si="0"/>
        <v>118.97204589843705</v>
      </c>
      <c r="K18" s="7">
        <f t="shared" si="1"/>
        <v>415.07042846679707</v>
      </c>
      <c r="L18" s="8">
        <f t="shared" si="2"/>
        <v>3.4888063438123149</v>
      </c>
      <c r="M18" s="8">
        <f t="shared" si="3"/>
        <v>3.6896806031842941</v>
      </c>
      <c r="P18" s="6">
        <f t="shared" si="4"/>
        <v>12.366810003174516</v>
      </c>
    </row>
    <row r="19" spans="1:16" x14ac:dyDescent="0.15">
      <c r="A19" s="6">
        <v>9</v>
      </c>
      <c r="B19" s="6">
        <v>17</v>
      </c>
      <c r="D19">
        <v>965.06579589843795</v>
      </c>
      <c r="E19">
        <v>585.47314453125</v>
      </c>
      <c r="F19">
        <v>471.95471191406301</v>
      </c>
      <c r="G19">
        <v>468.15164184570301</v>
      </c>
      <c r="I19" s="7">
        <f t="shared" si="0"/>
        <v>493.11108398437494</v>
      </c>
      <c r="J19" s="7">
        <f t="shared" si="0"/>
        <v>117.32150268554699</v>
      </c>
      <c r="K19" s="7">
        <f t="shared" si="1"/>
        <v>410.98603210449204</v>
      </c>
      <c r="L19" s="8">
        <f t="shared" si="2"/>
        <v>3.5030750774309851</v>
      </c>
      <c r="M19" s="8">
        <f t="shared" si="3"/>
        <v>3.7157654697071982</v>
      </c>
      <c r="P19" s="6">
        <f t="shared" si="4"/>
        <v>13.161207555636842</v>
      </c>
    </row>
    <row r="20" spans="1:16" x14ac:dyDescent="0.15">
      <c r="A20" s="6">
        <v>9.5</v>
      </c>
      <c r="B20" s="6">
        <v>18</v>
      </c>
      <c r="D20">
        <v>1001.17810058594</v>
      </c>
      <c r="E20">
        <v>596.69354248046898</v>
      </c>
      <c r="F20">
        <v>472.45169067382801</v>
      </c>
      <c r="G20">
        <v>468.98382568359398</v>
      </c>
      <c r="I20" s="7">
        <f t="shared" si="0"/>
        <v>528.72640991211199</v>
      </c>
      <c r="J20" s="7">
        <f t="shared" si="0"/>
        <v>127.709716796875</v>
      </c>
      <c r="K20" s="7">
        <f t="shared" si="1"/>
        <v>439.32960815429948</v>
      </c>
      <c r="L20" s="8">
        <f t="shared" si="2"/>
        <v>3.4400640700900031</v>
      </c>
      <c r="M20" s="8">
        <f t="shared" si="3"/>
        <v>3.6645705952704506</v>
      </c>
      <c r="P20" s="6">
        <f t="shared" si="4"/>
        <v>11.602101132168713</v>
      </c>
    </row>
    <row r="21" spans="1:16" x14ac:dyDescent="0.15">
      <c r="A21" s="6">
        <v>10</v>
      </c>
      <c r="B21" s="6">
        <v>19</v>
      </c>
      <c r="D21">
        <v>999.40832519531295</v>
      </c>
      <c r="E21">
        <v>597.02752685546898</v>
      </c>
      <c r="F21">
        <v>470.87908935546898</v>
      </c>
      <c r="G21">
        <v>467.69348144531301</v>
      </c>
      <c r="I21" s="7">
        <f t="shared" si="0"/>
        <v>528.52923583984398</v>
      </c>
      <c r="J21" s="7">
        <f t="shared" si="0"/>
        <v>129.33404541015597</v>
      </c>
      <c r="K21" s="7">
        <f t="shared" si="1"/>
        <v>437.99540405273478</v>
      </c>
      <c r="L21" s="8">
        <f t="shared" si="2"/>
        <v>3.3865437570109531</v>
      </c>
      <c r="M21" s="8">
        <f t="shared" si="3"/>
        <v>3.6228664150956345</v>
      </c>
      <c r="P21" s="6">
        <f t="shared" si="4"/>
        <v>10.332027596264973</v>
      </c>
    </row>
    <row r="22" spans="1:16" x14ac:dyDescent="0.15">
      <c r="A22" s="6">
        <v>10.5</v>
      </c>
      <c r="B22" s="6">
        <v>20</v>
      </c>
      <c r="D22">
        <v>979.06451416015602</v>
      </c>
      <c r="E22">
        <v>590.96691894531295</v>
      </c>
      <c r="F22">
        <v>472.62432861328102</v>
      </c>
      <c r="G22">
        <v>469.13345336914102</v>
      </c>
      <c r="I22" s="7">
        <f t="shared" si="0"/>
        <v>506.440185546875</v>
      </c>
      <c r="J22" s="7">
        <f t="shared" si="0"/>
        <v>121.83346557617193</v>
      </c>
      <c r="K22" s="7">
        <f t="shared" si="1"/>
        <v>421.15675964355466</v>
      </c>
      <c r="L22" s="8">
        <f t="shared" si="2"/>
        <v>3.4568232763619595</v>
      </c>
      <c r="M22" s="8">
        <f t="shared" si="3"/>
        <v>3.7049620673508752</v>
      </c>
      <c r="P22" s="6">
        <f t="shared" si="4"/>
        <v>12.832197001467701</v>
      </c>
    </row>
    <row r="23" spans="1:16" x14ac:dyDescent="0.15">
      <c r="A23" s="6">
        <v>11</v>
      </c>
      <c r="B23" s="6">
        <v>21</v>
      </c>
      <c r="D23">
        <v>1012.94006347656</v>
      </c>
      <c r="E23">
        <v>604.75640869140602</v>
      </c>
      <c r="F23">
        <v>472.23251342773398</v>
      </c>
      <c r="G23">
        <v>468.49374389648398</v>
      </c>
      <c r="I23" s="7">
        <f t="shared" si="0"/>
        <v>540.70755004882608</v>
      </c>
      <c r="J23" s="7">
        <f t="shared" si="0"/>
        <v>136.26266479492205</v>
      </c>
      <c r="K23" s="7">
        <f t="shared" si="1"/>
        <v>445.32368469238065</v>
      </c>
      <c r="L23" s="8">
        <f t="shared" si="2"/>
        <v>3.2681269323669944</v>
      </c>
      <c r="M23" s="8">
        <f>L23+ABS($N$2)*A23</f>
        <v>3.5280818562601439</v>
      </c>
      <c r="P23" s="6">
        <f t="shared" si="4"/>
        <v>7.4454258387278855</v>
      </c>
    </row>
    <row r="24" spans="1:16" x14ac:dyDescent="0.15">
      <c r="A24" s="6">
        <v>11.5</v>
      </c>
      <c r="B24" s="6">
        <v>22</v>
      </c>
      <c r="D24">
        <v>1012.10510253906</v>
      </c>
      <c r="E24">
        <v>608.42401123046898</v>
      </c>
      <c r="F24">
        <v>472.73675537109398</v>
      </c>
      <c r="G24">
        <v>469.29357910156301</v>
      </c>
      <c r="I24" s="7">
        <f t="shared" si="0"/>
        <v>539.36834716796602</v>
      </c>
      <c r="J24" s="7">
        <f t="shared" si="0"/>
        <v>139.13043212890597</v>
      </c>
      <c r="K24" s="7">
        <f t="shared" si="1"/>
        <v>441.97704467773184</v>
      </c>
      <c r="L24" s="8">
        <f t="shared" si="2"/>
        <v>3.1767100692121399</v>
      </c>
      <c r="M24" s="8">
        <f t="shared" ref="M24:M87" si="5">L24+ABS($N$2)*A24</f>
        <v>3.4484811260095238</v>
      </c>
      <c r="P24" s="6">
        <f t="shared" si="4"/>
        <v>5.0212376516891366</v>
      </c>
    </row>
    <row r="25" spans="1:16" x14ac:dyDescent="0.15">
      <c r="A25" s="6">
        <v>12</v>
      </c>
      <c r="B25" s="6">
        <v>23</v>
      </c>
      <c r="D25">
        <v>983.59136962890602</v>
      </c>
      <c r="E25">
        <v>600.42565917968795</v>
      </c>
      <c r="F25">
        <v>471.35342407226602</v>
      </c>
      <c r="G25">
        <v>467.93975830078102</v>
      </c>
      <c r="I25" s="7">
        <f t="shared" si="0"/>
        <v>512.23794555663994</v>
      </c>
      <c r="J25" s="7">
        <f t="shared" si="0"/>
        <v>132.48590087890693</v>
      </c>
      <c r="K25" s="7">
        <f t="shared" si="1"/>
        <v>419.49781494140507</v>
      </c>
      <c r="L25" s="8">
        <f t="shared" si="2"/>
        <v>3.166358172141118</v>
      </c>
      <c r="M25" s="8">
        <f t="shared" si="5"/>
        <v>3.4499453618427358</v>
      </c>
      <c r="P25" s="6">
        <f t="shared" si="4"/>
        <v>5.0658299964922007</v>
      </c>
    </row>
    <row r="26" spans="1:16" x14ac:dyDescent="0.15">
      <c r="A26" s="6">
        <v>12.5</v>
      </c>
      <c r="B26" s="6">
        <v>24</v>
      </c>
      <c r="D26">
        <v>981.81335449218795</v>
      </c>
      <c r="E26">
        <v>599.92010498046898</v>
      </c>
      <c r="F26">
        <v>471.77478027343801</v>
      </c>
      <c r="G26">
        <v>468.78488159179699</v>
      </c>
      <c r="I26" s="7">
        <f t="shared" si="0"/>
        <v>510.03857421874994</v>
      </c>
      <c r="J26" s="7">
        <f t="shared" si="0"/>
        <v>131.13522338867199</v>
      </c>
      <c r="K26" s="7">
        <f t="shared" si="1"/>
        <v>418.24391784667955</v>
      </c>
      <c r="L26" s="8">
        <f t="shared" si="2"/>
        <v>3.1894094282132377</v>
      </c>
      <c r="M26" s="8">
        <f t="shared" si="5"/>
        <v>3.4848127508190894</v>
      </c>
      <c r="P26" s="6">
        <f t="shared" si="4"/>
        <v>6.1276935271813926</v>
      </c>
    </row>
    <row r="27" spans="1:16" x14ac:dyDescent="0.15">
      <c r="A27" s="6">
        <v>13</v>
      </c>
      <c r="B27" s="6">
        <v>25</v>
      </c>
      <c r="D27">
        <v>1018.65814208984</v>
      </c>
      <c r="E27">
        <v>612.90863037109398</v>
      </c>
      <c r="F27">
        <v>471.60290527343801</v>
      </c>
      <c r="G27">
        <v>468.16659545898398</v>
      </c>
      <c r="I27" s="7">
        <f t="shared" si="0"/>
        <v>547.05523681640193</v>
      </c>
      <c r="J27" s="7">
        <f t="shared" si="0"/>
        <v>144.74203491211</v>
      </c>
      <c r="K27" s="7">
        <f t="shared" si="1"/>
        <v>445.73581237792496</v>
      </c>
      <c r="L27" s="8">
        <f t="shared" si="2"/>
        <v>3.0795187634924703</v>
      </c>
      <c r="M27" s="8">
        <f t="shared" si="5"/>
        <v>3.3867382190025563</v>
      </c>
      <c r="P27" s="6">
        <f t="shared" si="4"/>
        <v>3.1408977938954745</v>
      </c>
    </row>
    <row r="28" spans="1:16" x14ac:dyDescent="0.15">
      <c r="A28" s="6">
        <v>13.5</v>
      </c>
      <c r="B28" s="6">
        <v>26</v>
      </c>
      <c r="D28">
        <v>1006.10180664063</v>
      </c>
      <c r="E28">
        <v>609.93121337890602</v>
      </c>
      <c r="F28">
        <v>471.72988891601602</v>
      </c>
      <c r="G28">
        <v>468.59078979492199</v>
      </c>
      <c r="I28" s="7">
        <f t="shared" si="0"/>
        <v>534.37191772461392</v>
      </c>
      <c r="J28" s="7">
        <f t="shared" si="0"/>
        <v>141.34042358398403</v>
      </c>
      <c r="K28" s="7">
        <f t="shared" si="1"/>
        <v>435.4336212158251</v>
      </c>
      <c r="L28" s="8">
        <f t="shared" si="2"/>
        <v>3.080743712056953</v>
      </c>
      <c r="M28" s="8">
        <f t="shared" si="5"/>
        <v>3.3997793004712729</v>
      </c>
      <c r="P28" s="6">
        <f t="shared" si="4"/>
        <v>3.5380554021628465</v>
      </c>
    </row>
    <row r="29" spans="1:16" x14ac:dyDescent="0.15">
      <c r="A29" s="6">
        <v>14</v>
      </c>
      <c r="B29" s="6">
        <v>27</v>
      </c>
      <c r="D29">
        <v>985.33892822265602</v>
      </c>
      <c r="E29">
        <v>602.02551269531295</v>
      </c>
      <c r="F29">
        <v>472.06753540039102</v>
      </c>
      <c r="G29">
        <v>468.518798828125</v>
      </c>
      <c r="I29" s="7">
        <f t="shared" si="0"/>
        <v>513.27139282226494</v>
      </c>
      <c r="J29" s="7">
        <f t="shared" si="0"/>
        <v>133.50671386718795</v>
      </c>
      <c r="K29" s="7">
        <f t="shared" si="1"/>
        <v>419.81669311523336</v>
      </c>
      <c r="L29" s="8">
        <f t="shared" si="2"/>
        <v>3.1445361881415614</v>
      </c>
      <c r="M29" s="8">
        <f t="shared" si="5"/>
        <v>3.4753879094601157</v>
      </c>
      <c r="P29" s="6">
        <f t="shared" si="4"/>
        <v>5.8406661467138585</v>
      </c>
    </row>
    <row r="30" spans="1:16" x14ac:dyDescent="0.15">
      <c r="A30" s="6">
        <v>14.5</v>
      </c>
      <c r="B30" s="6">
        <v>28</v>
      </c>
      <c r="D30">
        <v>980.65325927734398</v>
      </c>
      <c r="E30">
        <v>604.232177734375</v>
      </c>
      <c r="F30">
        <v>471.389404296875</v>
      </c>
      <c r="G30">
        <v>468.37890625</v>
      </c>
      <c r="I30" s="7">
        <f t="shared" si="0"/>
        <v>509.26385498046898</v>
      </c>
      <c r="J30" s="7">
        <f t="shared" si="0"/>
        <v>135.853271484375</v>
      </c>
      <c r="K30" s="7">
        <f t="shared" si="1"/>
        <v>414.16656494140648</v>
      </c>
      <c r="L30" s="8">
        <f t="shared" si="2"/>
        <v>3.0486315155762838</v>
      </c>
      <c r="M30" s="8">
        <f t="shared" si="5"/>
        <v>3.3912993697990719</v>
      </c>
      <c r="P30" s="6">
        <f t="shared" si="4"/>
        <v>3.2798046587621976</v>
      </c>
    </row>
    <row r="31" spans="1:16" x14ac:dyDescent="0.15">
      <c r="A31" s="6">
        <v>15</v>
      </c>
      <c r="B31" s="6">
        <v>29</v>
      </c>
      <c r="D31">
        <v>933.21936035156295</v>
      </c>
      <c r="E31">
        <v>589.17321777343795</v>
      </c>
      <c r="F31">
        <v>472.48361206054699</v>
      </c>
      <c r="G31">
        <v>469.35827636718801</v>
      </c>
      <c r="I31" s="7">
        <f t="shared" si="0"/>
        <v>460.73574829101597</v>
      </c>
      <c r="J31" s="7">
        <f t="shared" si="0"/>
        <v>119.81494140624994</v>
      </c>
      <c r="K31" s="7">
        <f t="shared" si="1"/>
        <v>376.86528930664099</v>
      </c>
      <c r="L31" s="8">
        <f t="shared" si="2"/>
        <v>3.145394763653262</v>
      </c>
      <c r="M31" s="8">
        <f t="shared" si="5"/>
        <v>3.499878750780284</v>
      </c>
      <c r="P31" s="6">
        <f t="shared" si="4"/>
        <v>6.5865187039965232</v>
      </c>
    </row>
    <row r="32" spans="1:16" x14ac:dyDescent="0.15">
      <c r="A32" s="6">
        <v>15.5</v>
      </c>
      <c r="B32" s="6">
        <v>30</v>
      </c>
      <c r="D32">
        <v>943.53961181640602</v>
      </c>
      <c r="E32">
        <v>594.107421875</v>
      </c>
      <c r="F32">
        <v>471.93206787109398</v>
      </c>
      <c r="G32">
        <v>468.895263671875</v>
      </c>
      <c r="I32" s="7">
        <f t="shared" si="0"/>
        <v>471.60754394531205</v>
      </c>
      <c r="J32" s="7">
        <f t="shared" si="0"/>
        <v>125.212158203125</v>
      </c>
      <c r="K32" s="7">
        <f t="shared" si="1"/>
        <v>383.95903320312453</v>
      </c>
      <c r="L32" s="8">
        <f t="shared" si="2"/>
        <v>3.0664676554831702</v>
      </c>
      <c r="M32" s="8">
        <f t="shared" si="5"/>
        <v>3.4327677755144266</v>
      </c>
      <c r="P32" s="6">
        <f t="shared" si="4"/>
        <v>4.5426978376813683</v>
      </c>
    </row>
    <row r="33" spans="1:16" x14ac:dyDescent="0.15">
      <c r="A33" s="6">
        <v>16</v>
      </c>
      <c r="B33" s="6">
        <v>31</v>
      </c>
      <c r="D33">
        <v>995.34613037109398</v>
      </c>
      <c r="E33">
        <v>611.13128662109398</v>
      </c>
      <c r="F33">
        <v>471.13992309570301</v>
      </c>
      <c r="G33">
        <v>467.61260986328102</v>
      </c>
      <c r="I33" s="7">
        <f t="shared" si="0"/>
        <v>524.20620727539097</v>
      </c>
      <c r="J33" s="7">
        <f t="shared" si="0"/>
        <v>143.51867675781295</v>
      </c>
      <c r="K33" s="7">
        <f t="shared" si="1"/>
        <v>423.74313354492188</v>
      </c>
      <c r="L33" s="8">
        <f t="shared" si="2"/>
        <v>2.9525295461021166</v>
      </c>
      <c r="M33" s="8">
        <f t="shared" si="5"/>
        <v>3.3306457990376068</v>
      </c>
      <c r="P33" s="6">
        <f t="shared" si="4"/>
        <v>1.4326398239833475</v>
      </c>
    </row>
    <row r="34" spans="1:16" x14ac:dyDescent="0.15">
      <c r="A34" s="6">
        <v>16.5</v>
      </c>
      <c r="B34" s="6">
        <v>32</v>
      </c>
      <c r="D34">
        <v>1027.86145019531</v>
      </c>
      <c r="E34">
        <v>623.51770019531295</v>
      </c>
      <c r="F34">
        <v>471.68338012695301</v>
      </c>
      <c r="G34">
        <v>468.391845703125</v>
      </c>
      <c r="I34" s="7">
        <f t="shared" si="0"/>
        <v>556.17807006835699</v>
      </c>
      <c r="J34" s="7">
        <f t="shared" si="0"/>
        <v>155.12585449218795</v>
      </c>
      <c r="K34" s="7">
        <f t="shared" si="1"/>
        <v>447.58997192382543</v>
      </c>
      <c r="L34" s="8">
        <f t="shared" si="2"/>
        <v>2.8853344491737567</v>
      </c>
      <c r="M34" s="8">
        <f t="shared" si="5"/>
        <v>3.2752668350134813</v>
      </c>
      <c r="P34" s="6">
        <f t="shared" si="4"/>
        <v>-0.25389031179619559</v>
      </c>
    </row>
    <row r="35" spans="1:16" x14ac:dyDescent="0.15">
      <c r="A35" s="6">
        <v>17</v>
      </c>
      <c r="B35" s="6">
        <v>33</v>
      </c>
      <c r="D35">
        <v>1042.18530273438</v>
      </c>
      <c r="E35">
        <v>627.509521484375</v>
      </c>
      <c r="F35">
        <v>472.49777221679699</v>
      </c>
      <c r="G35">
        <v>469.11727905273398</v>
      </c>
      <c r="I35" s="7">
        <f t="shared" si="0"/>
        <v>569.68753051758301</v>
      </c>
      <c r="J35" s="7">
        <f t="shared" si="0"/>
        <v>158.39224243164102</v>
      </c>
      <c r="K35" s="7">
        <f t="shared" si="1"/>
        <v>458.81296081543428</v>
      </c>
      <c r="L35" s="8">
        <f t="shared" si="2"/>
        <v>2.8966883337954443</v>
      </c>
      <c r="M35" s="8">
        <f t="shared" si="5"/>
        <v>3.2984368525394028</v>
      </c>
      <c r="P35" s="6">
        <f t="shared" si="4"/>
        <v>0.45173742054966659</v>
      </c>
    </row>
    <row r="36" spans="1:16" x14ac:dyDescent="0.15">
      <c r="A36" s="6">
        <v>17.5</v>
      </c>
      <c r="B36" s="6">
        <v>34</v>
      </c>
      <c r="D36">
        <v>1036.75109863281</v>
      </c>
      <c r="E36">
        <v>625.50787353515602</v>
      </c>
      <c r="F36">
        <v>472.62918090820301</v>
      </c>
      <c r="G36">
        <v>469.10635375976602</v>
      </c>
      <c r="I36" s="7">
        <f t="shared" si="0"/>
        <v>564.12191772460699</v>
      </c>
      <c r="J36" s="7">
        <f t="shared" si="0"/>
        <v>156.40151977539</v>
      </c>
      <c r="K36" s="7">
        <f t="shared" si="1"/>
        <v>454.640853881834</v>
      </c>
      <c r="L36" s="8">
        <f t="shared" si="2"/>
        <v>2.9068825835883749</v>
      </c>
      <c r="M36" s="8">
        <f t="shared" si="5"/>
        <v>3.3204472352365677</v>
      </c>
      <c r="P36" s="6">
        <f t="shared" si="4"/>
        <v>1.1220492324975686</v>
      </c>
    </row>
    <row r="37" spans="1:16" x14ac:dyDescent="0.15">
      <c r="A37" s="6">
        <v>18</v>
      </c>
      <c r="B37" s="6">
        <v>35</v>
      </c>
      <c r="D37">
        <v>1045.83264160156</v>
      </c>
      <c r="E37">
        <v>627.92761230468795</v>
      </c>
      <c r="F37">
        <v>471.83825683593801</v>
      </c>
      <c r="G37">
        <v>468.35626220703102</v>
      </c>
      <c r="I37" s="7">
        <f t="shared" si="0"/>
        <v>573.99438476562204</v>
      </c>
      <c r="J37" s="7">
        <f t="shared" si="0"/>
        <v>159.57135009765693</v>
      </c>
      <c r="K37" s="7">
        <f t="shared" si="1"/>
        <v>462.29443969726219</v>
      </c>
      <c r="L37" s="8">
        <f t="shared" si="2"/>
        <v>2.8971017630316478</v>
      </c>
      <c r="M37" s="8">
        <f t="shared" si="5"/>
        <v>3.3224825475840745</v>
      </c>
      <c r="P37" s="6">
        <f t="shared" si="4"/>
        <v>1.1840333391034441</v>
      </c>
    </row>
    <row r="38" spans="1:16" x14ac:dyDescent="0.15">
      <c r="A38" s="6">
        <v>18.5</v>
      </c>
      <c r="B38" s="6">
        <v>36</v>
      </c>
      <c r="D38">
        <v>1018.50622558594</v>
      </c>
      <c r="E38">
        <v>620.4462890625</v>
      </c>
      <c r="F38">
        <v>471.29153442382801</v>
      </c>
      <c r="G38">
        <v>467.92681884765602</v>
      </c>
      <c r="I38" s="7">
        <f t="shared" si="0"/>
        <v>547.21469116211199</v>
      </c>
      <c r="J38" s="7">
        <f t="shared" si="0"/>
        <v>152.51947021484398</v>
      </c>
      <c r="K38" s="7">
        <f t="shared" si="1"/>
        <v>440.45106201172121</v>
      </c>
      <c r="L38" s="8">
        <f t="shared" si="2"/>
        <v>2.8878349852073786</v>
      </c>
      <c r="M38" s="8">
        <f t="shared" si="5"/>
        <v>3.3250319026640391</v>
      </c>
      <c r="P38" s="6">
        <f t="shared" si="4"/>
        <v>1.2616722809819887</v>
      </c>
    </row>
    <row r="39" spans="1:16" x14ac:dyDescent="0.15">
      <c r="A39" s="6">
        <v>19</v>
      </c>
      <c r="B39" s="6">
        <v>37</v>
      </c>
      <c r="D39">
        <v>956.3291015625</v>
      </c>
      <c r="E39">
        <v>600.91223144531295</v>
      </c>
      <c r="F39">
        <v>472.40921020507801</v>
      </c>
      <c r="G39">
        <v>468.958740234375</v>
      </c>
      <c r="I39" s="7">
        <f t="shared" si="0"/>
        <v>483.91989135742199</v>
      </c>
      <c r="J39" s="7">
        <f t="shared" si="0"/>
        <v>131.95349121093795</v>
      </c>
      <c r="K39" s="7">
        <f t="shared" si="1"/>
        <v>391.55244750976544</v>
      </c>
      <c r="L39" s="8">
        <f t="shared" si="2"/>
        <v>2.9673519352651176</v>
      </c>
      <c r="M39" s="8">
        <f t="shared" si="5"/>
        <v>3.4163649856260125</v>
      </c>
      <c r="P39" s="6">
        <f t="shared" si="4"/>
        <v>4.0431615977903759</v>
      </c>
    </row>
    <row r="40" spans="1:16" x14ac:dyDescent="0.15">
      <c r="A40" s="6">
        <v>19.5</v>
      </c>
      <c r="B40" s="6">
        <v>38</v>
      </c>
      <c r="D40">
        <v>974.01409912109398</v>
      </c>
      <c r="E40">
        <v>611.00128173828102</v>
      </c>
      <c r="F40">
        <v>471.27294921875</v>
      </c>
      <c r="G40">
        <v>468.16903686523398</v>
      </c>
      <c r="I40" s="7">
        <f t="shared" si="0"/>
        <v>502.74114990234398</v>
      </c>
      <c r="J40" s="7">
        <f t="shared" si="0"/>
        <v>142.83224487304705</v>
      </c>
      <c r="K40" s="7">
        <f t="shared" si="1"/>
        <v>402.75857849121104</v>
      </c>
      <c r="L40" s="8">
        <f t="shared" si="2"/>
        <v>2.8198015010489623</v>
      </c>
      <c r="M40" s="8">
        <f t="shared" si="5"/>
        <v>3.2806306843140911</v>
      </c>
      <c r="P40" s="6">
        <f t="shared" si="4"/>
        <v>-9.0537788890249604E-2</v>
      </c>
    </row>
    <row r="41" spans="1:16" x14ac:dyDescent="0.15">
      <c r="A41" s="6">
        <v>20</v>
      </c>
      <c r="B41" s="6">
        <v>39</v>
      </c>
      <c r="D41">
        <v>965.943359375</v>
      </c>
      <c r="E41">
        <v>609.00555419921898</v>
      </c>
      <c r="F41">
        <v>472.14273071289102</v>
      </c>
      <c r="G41">
        <v>469.078857421875</v>
      </c>
      <c r="I41" s="7">
        <f t="shared" si="0"/>
        <v>493.80062866210898</v>
      </c>
      <c r="J41" s="7">
        <f t="shared" si="0"/>
        <v>139.92669677734398</v>
      </c>
      <c r="K41" s="7">
        <f t="shared" si="1"/>
        <v>395.85194091796819</v>
      </c>
      <c r="L41" s="8">
        <f t="shared" si="2"/>
        <v>2.828995109831407</v>
      </c>
      <c r="M41" s="8">
        <f t="shared" si="5"/>
        <v>3.3016404260007697</v>
      </c>
      <c r="P41" s="6">
        <f t="shared" si="4"/>
        <v>0.54930015542540589</v>
      </c>
    </row>
    <row r="42" spans="1:16" x14ac:dyDescent="0.15">
      <c r="A42" s="6">
        <v>20.5</v>
      </c>
      <c r="B42" s="6">
        <v>40</v>
      </c>
      <c r="D42">
        <v>967.27734375</v>
      </c>
      <c r="E42">
        <v>612.87652587890602</v>
      </c>
      <c r="F42">
        <v>471.10110473632801</v>
      </c>
      <c r="G42">
        <v>468.04934692382801</v>
      </c>
      <c r="I42" s="7">
        <f t="shared" si="0"/>
        <v>496.17623901367199</v>
      </c>
      <c r="J42" s="7">
        <f t="shared" si="0"/>
        <v>144.82717895507801</v>
      </c>
      <c r="K42" s="7">
        <f t="shared" si="1"/>
        <v>394.7972137451174</v>
      </c>
      <c r="L42" s="8">
        <f t="shared" si="2"/>
        <v>2.7259884269897587</v>
      </c>
      <c r="M42" s="8">
        <f t="shared" si="5"/>
        <v>3.2104498760633557</v>
      </c>
      <c r="P42" s="6">
        <f t="shared" si="4"/>
        <v>-2.2278484113256378</v>
      </c>
    </row>
    <row r="43" spans="1:16" x14ac:dyDescent="0.15">
      <c r="A43" s="6">
        <v>21</v>
      </c>
      <c r="B43" s="6">
        <v>41</v>
      </c>
      <c r="D43">
        <v>946.7197265625</v>
      </c>
      <c r="E43">
        <v>607.15386962890602</v>
      </c>
      <c r="F43">
        <v>472.68905639648398</v>
      </c>
      <c r="G43">
        <v>469.40759277343801</v>
      </c>
      <c r="I43" s="7">
        <f t="shared" si="0"/>
        <v>474.03067016601602</v>
      </c>
      <c r="J43" s="7">
        <f t="shared" si="0"/>
        <v>137.74627685546801</v>
      </c>
      <c r="K43" s="7">
        <f t="shared" si="1"/>
        <v>377.60827636718841</v>
      </c>
      <c r="L43" s="8">
        <f t="shared" si="2"/>
        <v>2.7413319981301458</v>
      </c>
      <c r="M43" s="8">
        <f t="shared" si="5"/>
        <v>3.2376095801079767</v>
      </c>
      <c r="P43" s="6">
        <f t="shared" si="4"/>
        <v>-1.400717385000338</v>
      </c>
    </row>
    <row r="44" spans="1:16" x14ac:dyDescent="0.15">
      <c r="A44" s="6">
        <v>21.5</v>
      </c>
      <c r="B44" s="6">
        <v>42</v>
      </c>
      <c r="D44">
        <v>933.34020996093795</v>
      </c>
      <c r="E44">
        <v>602.402099609375</v>
      </c>
      <c r="F44">
        <v>472.45895385742199</v>
      </c>
      <c r="G44">
        <v>469.10552978515602</v>
      </c>
      <c r="I44" s="7">
        <f t="shared" si="0"/>
        <v>460.88125610351597</v>
      </c>
      <c r="J44" s="7">
        <f t="shared" si="0"/>
        <v>133.29656982421898</v>
      </c>
      <c r="K44" s="7">
        <f t="shared" si="1"/>
        <v>367.57365722656266</v>
      </c>
      <c r="L44" s="8">
        <f t="shared" si="2"/>
        <v>2.7575627618271787</v>
      </c>
      <c r="M44" s="8">
        <f t="shared" si="5"/>
        <v>3.265656476709244</v>
      </c>
      <c r="P44" s="6">
        <f t="shared" si="4"/>
        <v>-0.5465674895179452</v>
      </c>
    </row>
    <row r="45" spans="1:16" x14ac:dyDescent="0.15">
      <c r="A45" s="6">
        <v>22</v>
      </c>
      <c r="B45" s="6">
        <v>43</v>
      </c>
      <c r="D45">
        <v>925.80877685546898</v>
      </c>
      <c r="E45">
        <v>601.128662109375</v>
      </c>
      <c r="F45">
        <v>470.85079956054699</v>
      </c>
      <c r="G45">
        <v>467.76992797851602</v>
      </c>
      <c r="I45" s="7">
        <f t="shared" si="0"/>
        <v>454.95797729492199</v>
      </c>
      <c r="J45" s="7">
        <f t="shared" si="0"/>
        <v>133.35873413085898</v>
      </c>
      <c r="K45" s="7">
        <f t="shared" si="1"/>
        <v>361.60686340332074</v>
      </c>
      <c r="L45" s="8">
        <f t="shared" si="2"/>
        <v>2.7115349119052978</v>
      </c>
      <c r="M45" s="8">
        <f t="shared" si="5"/>
        <v>3.2314447596915969</v>
      </c>
      <c r="P45" s="6">
        <f t="shared" si="4"/>
        <v>-1.5884629594636674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965.54388427734398</v>
      </c>
      <c r="E46">
        <v>615.87493896484398</v>
      </c>
      <c r="F46">
        <v>472.24139404296898</v>
      </c>
      <c r="G46">
        <v>468.98260498046898</v>
      </c>
      <c r="I46" s="7">
        <f t="shared" si="0"/>
        <v>493.302490234375</v>
      </c>
      <c r="J46" s="7">
        <f t="shared" si="0"/>
        <v>146.892333984375</v>
      </c>
      <c r="K46" s="7">
        <f t="shared" si="1"/>
        <v>390.47785644531251</v>
      </c>
      <c r="L46" s="8">
        <f t="shared" si="2"/>
        <v>2.6582589155867575</v>
      </c>
      <c r="M46" s="8">
        <f t="shared" si="5"/>
        <v>3.189984896277291</v>
      </c>
      <c r="P46" s="6">
        <f t="shared" si="4"/>
        <v>-2.8510959881904054</v>
      </c>
    </row>
    <row r="47" spans="1:16" x14ac:dyDescent="0.15">
      <c r="A47" s="6">
        <v>23</v>
      </c>
      <c r="B47" s="6">
        <v>45</v>
      </c>
      <c r="D47">
        <v>908.63684082031295</v>
      </c>
      <c r="E47">
        <v>596.58514404296898</v>
      </c>
      <c r="F47">
        <v>471.21310424804699</v>
      </c>
      <c r="G47">
        <v>468.67974853515602</v>
      </c>
      <c r="I47" s="7">
        <f t="shared" si="0"/>
        <v>437.42373657226597</v>
      </c>
      <c r="J47" s="7">
        <f t="shared" si="0"/>
        <v>127.90539550781295</v>
      </c>
      <c r="K47" s="7">
        <f t="shared" si="1"/>
        <v>347.88995971679691</v>
      </c>
      <c r="L47" s="8">
        <f t="shared" si="2"/>
        <v>2.719900582267043</v>
      </c>
      <c r="M47" s="8">
        <f t="shared" si="5"/>
        <v>3.2634426958618103</v>
      </c>
      <c r="P47" s="6">
        <f t="shared" si="4"/>
        <v>-0.61398673758444655</v>
      </c>
    </row>
    <row r="48" spans="1:16" x14ac:dyDescent="0.15">
      <c r="A48" s="6">
        <v>23.5</v>
      </c>
      <c r="B48" s="6">
        <v>46</v>
      </c>
      <c r="D48">
        <v>936.25866699218795</v>
      </c>
      <c r="E48">
        <v>607.85656738281295</v>
      </c>
      <c r="F48">
        <v>471.87139892578102</v>
      </c>
      <c r="G48">
        <v>468.68905639648398</v>
      </c>
      <c r="I48" s="7">
        <f t="shared" si="0"/>
        <v>464.38726806640693</v>
      </c>
      <c r="J48" s="7">
        <f t="shared" si="0"/>
        <v>139.16751098632898</v>
      </c>
      <c r="K48" s="7">
        <f t="shared" si="1"/>
        <v>366.97001037597664</v>
      </c>
      <c r="L48" s="8">
        <f t="shared" si="2"/>
        <v>2.6368942562465292</v>
      </c>
      <c r="M48" s="8">
        <f t="shared" si="5"/>
        <v>3.1922525027455304</v>
      </c>
      <c r="P48" s="6">
        <f t="shared" si="4"/>
        <v>-2.7820375160400719</v>
      </c>
    </row>
    <row r="49" spans="1:22" x14ac:dyDescent="0.15">
      <c r="A49" s="6">
        <v>24</v>
      </c>
      <c r="B49" s="6">
        <v>47</v>
      </c>
      <c r="D49">
        <v>957.44921875</v>
      </c>
      <c r="E49">
        <v>616.17486572265602</v>
      </c>
      <c r="F49">
        <v>472.53659057617199</v>
      </c>
      <c r="G49">
        <v>469.093017578125</v>
      </c>
      <c r="I49" s="7">
        <f t="shared" si="0"/>
        <v>484.91262817382801</v>
      </c>
      <c r="J49" s="7">
        <f t="shared" si="0"/>
        <v>147.08184814453102</v>
      </c>
      <c r="K49" s="7">
        <f t="shared" si="1"/>
        <v>381.95533447265632</v>
      </c>
      <c r="L49" s="8">
        <f t="shared" si="2"/>
        <v>2.5968896861924469</v>
      </c>
      <c r="M49" s="8">
        <f t="shared" si="5"/>
        <v>3.1640640655956824</v>
      </c>
      <c r="P49" s="6">
        <f t="shared" si="4"/>
        <v>-3.6404979363728787</v>
      </c>
    </row>
    <row r="50" spans="1:22" x14ac:dyDescent="0.15">
      <c r="A50" s="6">
        <v>24.5</v>
      </c>
      <c r="B50" s="6">
        <v>48</v>
      </c>
      <c r="D50">
        <v>971.39752197265602</v>
      </c>
      <c r="E50">
        <v>622.74920654296898</v>
      </c>
      <c r="F50">
        <v>471.27093505859398</v>
      </c>
      <c r="G50">
        <v>468.34979248046898</v>
      </c>
      <c r="I50" s="7">
        <f t="shared" si="0"/>
        <v>500.12658691406205</v>
      </c>
      <c r="J50" s="7">
        <f t="shared" si="0"/>
        <v>154.3994140625</v>
      </c>
      <c r="K50" s="7">
        <f t="shared" si="1"/>
        <v>392.04699707031205</v>
      </c>
      <c r="L50" s="8">
        <f t="shared" si="2"/>
        <v>2.5391741247904842</v>
      </c>
      <c r="M50" s="8">
        <f t="shared" si="5"/>
        <v>3.1181646370979537</v>
      </c>
      <c r="P50" s="6">
        <f t="shared" si="4"/>
        <v>-5.0383350165817884</v>
      </c>
    </row>
    <row r="51" spans="1:22" x14ac:dyDescent="0.15">
      <c r="A51" s="6">
        <v>25</v>
      </c>
      <c r="B51" s="6">
        <v>49</v>
      </c>
      <c r="D51">
        <v>955.76129150390602</v>
      </c>
      <c r="E51">
        <v>617.44860839843795</v>
      </c>
      <c r="F51">
        <v>471.69552612304699</v>
      </c>
      <c r="G51">
        <v>468.46380615234398</v>
      </c>
      <c r="I51" s="7">
        <f t="shared" si="0"/>
        <v>484.06576538085903</v>
      </c>
      <c r="J51" s="7">
        <f t="shared" si="0"/>
        <v>148.98480224609398</v>
      </c>
      <c r="K51" s="7">
        <f t="shared" si="1"/>
        <v>379.77640380859327</v>
      </c>
      <c r="L51" s="8">
        <f t="shared" si="2"/>
        <v>2.5490949283624</v>
      </c>
      <c r="M51" s="8">
        <f t="shared" si="5"/>
        <v>3.1399015735741038</v>
      </c>
      <c r="P51" s="6">
        <f t="shared" si="4"/>
        <v>-4.3763508304821332</v>
      </c>
    </row>
    <row r="52" spans="1:22" x14ac:dyDescent="0.15">
      <c r="A52" s="6">
        <v>25.5</v>
      </c>
      <c r="B52" s="6">
        <v>50</v>
      </c>
      <c r="D52">
        <v>971.36608886718795</v>
      </c>
      <c r="E52">
        <v>622.22497558593795</v>
      </c>
      <c r="F52">
        <v>472.41934204101602</v>
      </c>
      <c r="G52">
        <v>469.297607421875</v>
      </c>
      <c r="I52" s="7">
        <f t="shared" si="0"/>
        <v>498.94674682617193</v>
      </c>
      <c r="J52" s="7">
        <f t="shared" si="0"/>
        <v>152.92736816406295</v>
      </c>
      <c r="K52" s="7">
        <f t="shared" si="1"/>
        <v>391.89758911132787</v>
      </c>
      <c r="L52" s="8">
        <f t="shared" si="2"/>
        <v>2.5626386814614754</v>
      </c>
      <c r="M52" s="8">
        <f t="shared" si="5"/>
        <v>3.1652614595774131</v>
      </c>
      <c r="P52" s="6">
        <f t="shared" si="4"/>
        <v>-3.6040320856626686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973.51800537109398</v>
      </c>
      <c r="E53">
        <v>622.43322753906295</v>
      </c>
      <c r="F53">
        <v>472.29800415039102</v>
      </c>
      <c r="G53">
        <v>468.92800903320301</v>
      </c>
      <c r="I53" s="7">
        <f t="shared" si="0"/>
        <v>501.22000122070295</v>
      </c>
      <c r="J53" s="7">
        <f t="shared" si="0"/>
        <v>153.50521850585994</v>
      </c>
      <c r="K53" s="7">
        <f t="shared" si="1"/>
        <v>393.76634826660097</v>
      </c>
      <c r="L53" s="8">
        <f t="shared" si="2"/>
        <v>2.5651658757879248</v>
      </c>
      <c r="M53" s="8">
        <f t="shared" si="5"/>
        <v>3.1796047868080963</v>
      </c>
      <c r="P53" s="6">
        <f t="shared" si="4"/>
        <v>-3.1672154342829835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964.30908203125</v>
      </c>
      <c r="E54">
        <v>619.14801025390602</v>
      </c>
      <c r="F54">
        <v>471.62918090820301</v>
      </c>
      <c r="G54">
        <v>468.06307983398398</v>
      </c>
      <c r="I54" s="7">
        <f t="shared" si="0"/>
        <v>492.67990112304699</v>
      </c>
      <c r="J54" s="7">
        <f t="shared" si="0"/>
        <v>151.08493041992205</v>
      </c>
      <c r="K54" s="7">
        <f t="shared" si="1"/>
        <v>386.92044982910159</v>
      </c>
      <c r="L54" s="8">
        <f t="shared" si="2"/>
        <v>2.5609466725351338</v>
      </c>
      <c r="M54" s="8">
        <f t="shared" si="5"/>
        <v>3.1872017164595396</v>
      </c>
      <c r="P54" s="6">
        <f t="shared" si="4"/>
        <v>-2.9358559095548817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961.23773193359398</v>
      </c>
      <c r="E55">
        <v>620.40832519531295</v>
      </c>
      <c r="F55">
        <v>471.15447998046898</v>
      </c>
      <c r="G55">
        <v>467.70886230468801</v>
      </c>
      <c r="I55" s="7">
        <f t="shared" si="0"/>
        <v>490.083251953125</v>
      </c>
      <c r="J55" s="7">
        <f t="shared" si="0"/>
        <v>152.69946289062494</v>
      </c>
      <c r="K55" s="7">
        <f t="shared" si="1"/>
        <v>383.19362792968752</v>
      </c>
      <c r="L55" s="8">
        <f t="shared" si="2"/>
        <v>2.5094628407708295</v>
      </c>
      <c r="M55" s="8">
        <f t="shared" si="5"/>
        <v>3.1475340175994693</v>
      </c>
      <c r="P55" s="6">
        <f t="shared" si="4"/>
        <v>-4.1439097387198975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961.98626708984398</v>
      </c>
      <c r="E56">
        <v>620.80389404296898</v>
      </c>
      <c r="F56">
        <v>471.14880371093801</v>
      </c>
      <c r="G56">
        <v>468.26770019531301</v>
      </c>
      <c r="I56" s="7">
        <f t="shared" si="0"/>
        <v>490.83746337890597</v>
      </c>
      <c r="J56" s="7">
        <f t="shared" si="0"/>
        <v>152.53619384765597</v>
      </c>
      <c r="K56" s="7">
        <f t="shared" si="1"/>
        <v>384.06212768554678</v>
      </c>
      <c r="L56" s="8">
        <f t="shared" si="2"/>
        <v>2.5178426050746032</v>
      </c>
      <c r="M56" s="8">
        <f t="shared" si="5"/>
        <v>3.1677299148074773</v>
      </c>
      <c r="P56" s="6">
        <f t="shared" si="4"/>
        <v>-3.5288568958105748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922.63848876953102</v>
      </c>
      <c r="E57">
        <v>607.43518066406295</v>
      </c>
      <c r="F57">
        <v>472.33724975585898</v>
      </c>
      <c r="G57">
        <v>469.03073120117199</v>
      </c>
      <c r="I57" s="7">
        <f t="shared" si="0"/>
        <v>450.30123901367205</v>
      </c>
      <c r="J57" s="7">
        <f t="shared" si="0"/>
        <v>138.40444946289097</v>
      </c>
      <c r="K57" s="7">
        <f t="shared" si="1"/>
        <v>353.41812438964837</v>
      </c>
      <c r="L57" s="8">
        <f t="shared" si="2"/>
        <v>2.5535170708829482</v>
      </c>
      <c r="M57" s="8">
        <f t="shared" si="5"/>
        <v>3.2152205135200562</v>
      </c>
      <c r="P57" s="6">
        <f t="shared" si="4"/>
        <v>-2.0825617672111161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916.25769042968795</v>
      </c>
      <c r="E58">
        <v>605.80487060546898</v>
      </c>
      <c r="F58">
        <v>471.05096435546898</v>
      </c>
      <c r="G58">
        <v>467.96157836914102</v>
      </c>
      <c r="I58" s="7">
        <f t="shared" si="0"/>
        <v>445.20672607421898</v>
      </c>
      <c r="J58" s="7">
        <f t="shared" si="0"/>
        <v>137.84329223632795</v>
      </c>
      <c r="K58" s="7">
        <f t="shared" si="1"/>
        <v>348.71642150878938</v>
      </c>
      <c r="L58" s="8">
        <f t="shared" si="2"/>
        <v>2.5298033429942035</v>
      </c>
      <c r="M58" s="8">
        <f t="shared" si="5"/>
        <v>3.2033229185355454</v>
      </c>
      <c r="P58" s="6">
        <f t="shared" si="4"/>
        <v>-2.4448952423540522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927.33856201171898</v>
      </c>
      <c r="E59">
        <v>610.31890869140602</v>
      </c>
      <c r="F59">
        <v>470.91305541992199</v>
      </c>
      <c r="G59">
        <v>468.03802490234398</v>
      </c>
      <c r="I59" s="7">
        <f t="shared" si="0"/>
        <v>456.42550659179699</v>
      </c>
      <c r="J59" s="7">
        <f t="shared" si="0"/>
        <v>142.28088378906205</v>
      </c>
      <c r="K59" s="7">
        <f t="shared" si="1"/>
        <v>356.82888793945358</v>
      </c>
      <c r="L59" s="8">
        <f t="shared" si="2"/>
        <v>2.5079186917932619</v>
      </c>
      <c r="M59" s="8">
        <f t="shared" si="5"/>
        <v>3.1932544002388381</v>
      </c>
      <c r="P59" s="6">
        <f t="shared" si="4"/>
        <v>-2.7515253830451449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916.93023681640602</v>
      </c>
      <c r="E60">
        <v>607.63098144531295</v>
      </c>
      <c r="F60">
        <v>472.55599975585898</v>
      </c>
      <c r="G60">
        <v>469.26608276367199</v>
      </c>
      <c r="I60" s="7">
        <f t="shared" si="0"/>
        <v>444.37423706054705</v>
      </c>
      <c r="J60" s="7">
        <f t="shared" si="0"/>
        <v>138.36489868164097</v>
      </c>
      <c r="K60" s="7">
        <f t="shared" si="1"/>
        <v>347.51880798339835</v>
      </c>
      <c r="L60" s="8">
        <f t="shared" si="2"/>
        <v>2.5116110465486798</v>
      </c>
      <c r="M60" s="8">
        <f t="shared" si="5"/>
        <v>3.20876288789849</v>
      </c>
      <c r="P60" s="6">
        <f t="shared" si="4"/>
        <v>-2.2792245327263578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891.35266113281295</v>
      </c>
      <c r="E61">
        <v>598.36315917968795</v>
      </c>
      <c r="F61">
        <v>470.94177246093801</v>
      </c>
      <c r="G61">
        <v>467.51232910156301</v>
      </c>
      <c r="I61" s="7">
        <f t="shared" si="0"/>
        <v>420.41088867187494</v>
      </c>
      <c r="J61" s="7">
        <f t="shared" si="0"/>
        <v>130.85083007812494</v>
      </c>
      <c r="K61" s="7">
        <f t="shared" si="1"/>
        <v>328.8153076171875</v>
      </c>
      <c r="L61" s="8">
        <f t="shared" si="2"/>
        <v>2.5129019618818402</v>
      </c>
      <c r="M61" s="8">
        <f t="shared" si="5"/>
        <v>3.2218699361358847</v>
      </c>
      <c r="P61" s="6">
        <f t="shared" si="4"/>
        <v>-1.8800579496560745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894.384765625</v>
      </c>
      <c r="E62">
        <v>598.98687744140602</v>
      </c>
      <c r="F62">
        <v>471.91265869140602</v>
      </c>
      <c r="G62">
        <v>468.919921875</v>
      </c>
      <c r="I62" s="7">
        <f t="shared" si="0"/>
        <v>422.47210693359398</v>
      </c>
      <c r="J62" s="7">
        <f t="shared" si="0"/>
        <v>130.06695556640602</v>
      </c>
      <c r="K62" s="7">
        <f t="shared" si="1"/>
        <v>331.42523803710975</v>
      </c>
      <c r="L62" s="8">
        <f t="shared" si="2"/>
        <v>2.5481125209231159</v>
      </c>
      <c r="M62" s="8">
        <f t="shared" si="5"/>
        <v>3.2688966280813943</v>
      </c>
      <c r="P62" s="6">
        <f t="shared" si="4"/>
        <v>-0.44789079828843326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905.73345947265602</v>
      </c>
      <c r="E63">
        <v>603.19287109375</v>
      </c>
      <c r="F63">
        <v>471.03680419921898</v>
      </c>
      <c r="G63">
        <v>467.77801513671898</v>
      </c>
      <c r="I63" s="7">
        <f t="shared" si="0"/>
        <v>434.69665527343705</v>
      </c>
      <c r="J63" s="7">
        <f t="shared" si="0"/>
        <v>135.41485595703102</v>
      </c>
      <c r="K63" s="7">
        <f t="shared" si="1"/>
        <v>339.90625610351532</v>
      </c>
      <c r="L63" s="8">
        <f t="shared" si="2"/>
        <v>2.5101105318265242</v>
      </c>
      <c r="M63" s="8">
        <f t="shared" si="5"/>
        <v>3.2427107718890369</v>
      </c>
      <c r="P63" s="6">
        <f t="shared" si="4"/>
        <v>-1.2453639250944992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909.88702392578102</v>
      </c>
      <c r="E64">
        <v>604.89031982421898</v>
      </c>
      <c r="F64">
        <v>471.84997558593801</v>
      </c>
      <c r="G64">
        <v>469.22036743164102</v>
      </c>
      <c r="I64" s="7">
        <f t="shared" si="0"/>
        <v>438.03704833984301</v>
      </c>
      <c r="J64" s="7">
        <f t="shared" si="0"/>
        <v>135.66995239257795</v>
      </c>
      <c r="K64" s="7">
        <f t="shared" si="1"/>
        <v>343.06808166503845</v>
      </c>
      <c r="L64" s="8">
        <f t="shared" si="2"/>
        <v>2.5286961159411931</v>
      </c>
      <c r="M64" s="8">
        <f t="shared" si="5"/>
        <v>3.2731124889079397</v>
      </c>
      <c r="P64" s="6">
        <f t="shared" si="4"/>
        <v>-0.31949951366411539</v>
      </c>
      <c r="U64" s="18">
        <v>12.5</v>
      </c>
      <c r="V64" s="20">
        <f t="shared" ref="V64:V83" si="6">L26</f>
        <v>3.1894094282132377</v>
      </c>
    </row>
    <row r="65" spans="1:22" x14ac:dyDescent="0.15">
      <c r="A65" s="6">
        <v>32</v>
      </c>
      <c r="B65" s="6">
        <v>63</v>
      </c>
      <c r="D65">
        <v>925.45025634765602</v>
      </c>
      <c r="E65">
        <v>608.607421875</v>
      </c>
      <c r="F65">
        <v>470.66842651367199</v>
      </c>
      <c r="G65">
        <v>467.688232421875</v>
      </c>
      <c r="I65" s="7">
        <f t="shared" si="0"/>
        <v>454.78182983398403</v>
      </c>
      <c r="J65" s="7">
        <f t="shared" si="0"/>
        <v>140.919189453125</v>
      </c>
      <c r="K65" s="7">
        <f t="shared" si="1"/>
        <v>356.13839721679653</v>
      </c>
      <c r="L65" s="8">
        <f t="shared" si="2"/>
        <v>2.5272526658639456</v>
      </c>
      <c r="M65" s="8">
        <f t="shared" si="5"/>
        <v>3.2834851717349265</v>
      </c>
      <c r="P65" s="6">
        <f t="shared" si="4"/>
        <v>-3.6062411035264015E-3</v>
      </c>
      <c r="U65" s="18">
        <v>13</v>
      </c>
      <c r="V65" s="20">
        <f t="shared" si="6"/>
        <v>3.0795187634924703</v>
      </c>
    </row>
    <row r="66" spans="1:22" x14ac:dyDescent="0.15">
      <c r="A66" s="6">
        <v>32.5</v>
      </c>
      <c r="B66" s="6">
        <v>64</v>
      </c>
      <c r="D66">
        <v>920.56353759765602</v>
      </c>
      <c r="E66">
        <v>605.38244628906295</v>
      </c>
      <c r="F66">
        <v>472.42984008789102</v>
      </c>
      <c r="G66">
        <v>469.40396118164102</v>
      </c>
      <c r="I66" s="7">
        <f t="shared" ref="I66:J129" si="7">D66-F66</f>
        <v>448.133697509765</v>
      </c>
      <c r="J66" s="7">
        <f t="shared" si="7"/>
        <v>135.97848510742193</v>
      </c>
      <c r="K66" s="7">
        <f t="shared" ref="K66:K129" si="8">I66-0.7*J66</f>
        <v>352.94875793456964</v>
      </c>
      <c r="L66" s="8">
        <f t="shared" ref="L66:L129" si="9">K66/J66</f>
        <v>2.5956220769465324</v>
      </c>
      <c r="M66" s="8">
        <f t="shared" si="5"/>
        <v>3.3636707157217471</v>
      </c>
      <c r="P66" s="6">
        <f t="shared" si="4"/>
        <v>2.4383920658480909</v>
      </c>
      <c r="U66" s="18">
        <v>13.5</v>
      </c>
      <c r="V66" s="20">
        <f t="shared" si="6"/>
        <v>3.080743712056953</v>
      </c>
    </row>
    <row r="67" spans="1:22" x14ac:dyDescent="0.15">
      <c r="A67" s="6">
        <v>33</v>
      </c>
      <c r="B67" s="6">
        <v>65</v>
      </c>
      <c r="D67">
        <v>923.91320800781295</v>
      </c>
      <c r="E67">
        <v>607.47937011718795</v>
      </c>
      <c r="F67">
        <v>471.17590332031301</v>
      </c>
      <c r="G67">
        <v>468.02102661132801</v>
      </c>
      <c r="I67" s="7">
        <f t="shared" si="7"/>
        <v>452.73730468749994</v>
      </c>
      <c r="J67" s="7">
        <f t="shared" si="7"/>
        <v>139.45834350585994</v>
      </c>
      <c r="K67" s="7">
        <f t="shared" si="8"/>
        <v>355.11646423339801</v>
      </c>
      <c r="L67" s="8">
        <f t="shared" si="9"/>
        <v>2.5463981236696407</v>
      </c>
      <c r="M67" s="8">
        <f t="shared" si="5"/>
        <v>3.3262628953490894</v>
      </c>
      <c r="P67" s="6">
        <f t="shared" si="4"/>
        <v>1.2991613582308323</v>
      </c>
      <c r="U67" s="18">
        <v>14</v>
      </c>
      <c r="V67" s="20">
        <f t="shared" si="6"/>
        <v>3.1445361881415614</v>
      </c>
    </row>
    <row r="68" spans="1:22" x14ac:dyDescent="0.15">
      <c r="A68" s="6">
        <v>33.5</v>
      </c>
      <c r="B68" s="6">
        <v>66</v>
      </c>
      <c r="D68">
        <v>919.57989501953102</v>
      </c>
      <c r="E68">
        <v>607.21545410156295</v>
      </c>
      <c r="F68">
        <v>471.07803344726602</v>
      </c>
      <c r="G68">
        <v>468.01739501953102</v>
      </c>
      <c r="I68" s="7">
        <f t="shared" si="7"/>
        <v>448.501861572265</v>
      </c>
      <c r="J68" s="7">
        <f t="shared" si="7"/>
        <v>139.19805908203193</v>
      </c>
      <c r="K68" s="7">
        <f t="shared" si="8"/>
        <v>351.06322021484266</v>
      </c>
      <c r="L68" s="8">
        <f t="shared" si="9"/>
        <v>2.5220410581152914</v>
      </c>
      <c r="M68" s="8">
        <f t="shared" si="5"/>
        <v>3.3137219626989745</v>
      </c>
      <c r="P68" s="6">
        <f t="shared" si="4"/>
        <v>0.91723545517518423</v>
      </c>
      <c r="U68" s="18">
        <v>14.5</v>
      </c>
      <c r="V68" s="20">
        <f t="shared" si="6"/>
        <v>3.0486315155762838</v>
      </c>
    </row>
    <row r="69" spans="1:22" x14ac:dyDescent="0.15">
      <c r="A69" s="6">
        <v>34</v>
      </c>
      <c r="B69" s="6">
        <v>67</v>
      </c>
      <c r="D69">
        <v>909.64147949218795</v>
      </c>
      <c r="E69">
        <v>605.28552246093795</v>
      </c>
      <c r="F69">
        <v>471.86898803710898</v>
      </c>
      <c r="G69">
        <v>468.71249389648398</v>
      </c>
      <c r="I69" s="7">
        <f t="shared" si="7"/>
        <v>437.77249145507898</v>
      </c>
      <c r="J69" s="7">
        <f t="shared" si="7"/>
        <v>136.57302856445398</v>
      </c>
      <c r="K69" s="7">
        <f t="shared" si="8"/>
        <v>342.17137145996116</v>
      </c>
      <c r="L69" s="8">
        <f t="shared" si="9"/>
        <v>2.5054095604131494</v>
      </c>
      <c r="M69" s="8">
        <f t="shared" si="5"/>
        <v>3.3089065979010663</v>
      </c>
      <c r="P69" s="6">
        <f t="shared" si="4"/>
        <v>0.77058666913241858</v>
      </c>
      <c r="U69" s="18">
        <v>15</v>
      </c>
      <c r="V69" s="20">
        <f t="shared" si="6"/>
        <v>3.145394763653262</v>
      </c>
    </row>
    <row r="70" spans="1:22" x14ac:dyDescent="0.15">
      <c r="A70" s="6">
        <v>34.5</v>
      </c>
      <c r="B70" s="6">
        <v>68</v>
      </c>
      <c r="D70">
        <v>906.61065673828102</v>
      </c>
      <c r="E70">
        <v>606.320556640625</v>
      </c>
      <c r="F70">
        <v>470.68862915039102</v>
      </c>
      <c r="G70">
        <v>467.48806762695301</v>
      </c>
      <c r="I70" s="7">
        <f t="shared" si="7"/>
        <v>435.92202758789</v>
      </c>
      <c r="J70" s="7">
        <f t="shared" si="7"/>
        <v>138.83248901367199</v>
      </c>
      <c r="K70" s="7">
        <f t="shared" si="8"/>
        <v>338.73928527831958</v>
      </c>
      <c r="L70" s="8">
        <f t="shared" si="9"/>
        <v>2.4399136519475721</v>
      </c>
      <c r="M70" s="8">
        <f t="shared" si="5"/>
        <v>3.2552268223397229</v>
      </c>
      <c r="P70" s="6">
        <f t="shared" ref="P70:P133" si="10">(M70-$O$2)/$O$2*100</f>
        <v>-0.86419579315141615</v>
      </c>
      <c r="U70" s="18">
        <v>15.5</v>
      </c>
      <c r="V70" s="20">
        <f t="shared" si="6"/>
        <v>3.0664676554831702</v>
      </c>
    </row>
    <row r="71" spans="1:22" x14ac:dyDescent="0.15">
      <c r="A71" s="6">
        <v>35</v>
      </c>
      <c r="B71" s="6">
        <v>69</v>
      </c>
      <c r="D71">
        <v>908.25543212890602</v>
      </c>
      <c r="E71">
        <v>609.13293457031295</v>
      </c>
      <c r="F71">
        <v>471.78649902343801</v>
      </c>
      <c r="G71">
        <v>468.62716674804699</v>
      </c>
      <c r="I71" s="7">
        <f t="shared" si="7"/>
        <v>436.46893310546801</v>
      </c>
      <c r="J71" s="7">
        <f t="shared" si="7"/>
        <v>140.50576782226597</v>
      </c>
      <c r="K71" s="7">
        <f t="shared" si="8"/>
        <v>338.11489562988186</v>
      </c>
      <c r="L71" s="8">
        <f t="shared" si="9"/>
        <v>2.4064129243262338</v>
      </c>
      <c r="M71" s="8">
        <f t="shared" si="5"/>
        <v>3.2335422276226189</v>
      </c>
      <c r="P71" s="6">
        <f t="shared" si="10"/>
        <v>-1.5245859452067987</v>
      </c>
      <c r="U71" s="18">
        <v>16</v>
      </c>
      <c r="V71" s="20">
        <f t="shared" si="6"/>
        <v>2.9525295461021166</v>
      </c>
    </row>
    <row r="72" spans="1:22" x14ac:dyDescent="0.15">
      <c r="A72" s="6">
        <v>35.5</v>
      </c>
      <c r="B72" s="6">
        <v>70</v>
      </c>
      <c r="D72">
        <v>907.10772705078102</v>
      </c>
      <c r="E72">
        <v>611.426025390625</v>
      </c>
      <c r="F72">
        <v>472.06552124023398</v>
      </c>
      <c r="G72">
        <v>468.92599487304699</v>
      </c>
      <c r="I72" s="7">
        <f t="shared" si="7"/>
        <v>435.04220581054705</v>
      </c>
      <c r="J72" s="7">
        <f t="shared" si="7"/>
        <v>142.50003051757801</v>
      </c>
      <c r="K72" s="7">
        <f t="shared" si="8"/>
        <v>335.29218444824244</v>
      </c>
      <c r="L72" s="8">
        <f t="shared" si="9"/>
        <v>2.352927106263901</v>
      </c>
      <c r="M72" s="8">
        <f t="shared" si="5"/>
        <v>3.1918725424645205</v>
      </c>
      <c r="P72" s="6">
        <f t="shared" si="10"/>
        <v>-2.7936089579334844</v>
      </c>
      <c r="U72" s="18">
        <v>16.5</v>
      </c>
      <c r="V72" s="20">
        <f t="shared" si="6"/>
        <v>2.8853344491737567</v>
      </c>
    </row>
    <row r="73" spans="1:22" x14ac:dyDescent="0.15">
      <c r="A73" s="6">
        <v>36</v>
      </c>
      <c r="B73" s="6">
        <v>71</v>
      </c>
      <c r="D73">
        <v>900.08740234375</v>
      </c>
      <c r="E73">
        <v>612.5029296875</v>
      </c>
      <c r="F73">
        <v>471.47229003906301</v>
      </c>
      <c r="G73">
        <v>468.06024169921898</v>
      </c>
      <c r="I73" s="7">
        <f t="shared" si="7"/>
        <v>428.61511230468699</v>
      </c>
      <c r="J73" s="7">
        <f t="shared" si="7"/>
        <v>144.44268798828102</v>
      </c>
      <c r="K73" s="7">
        <f t="shared" si="8"/>
        <v>327.5052307128903</v>
      </c>
      <c r="L73" s="8">
        <f t="shared" si="9"/>
        <v>2.267371476356502</v>
      </c>
      <c r="M73" s="8">
        <f t="shared" si="5"/>
        <v>3.1181330454613554</v>
      </c>
      <c r="P73" s="6">
        <f t="shared" si="10"/>
        <v>-5.0392971192158926</v>
      </c>
      <c r="U73" s="18">
        <v>17</v>
      </c>
      <c r="V73" s="20">
        <f t="shared" si="6"/>
        <v>2.8966883337954443</v>
      </c>
    </row>
    <row r="74" spans="1:22" x14ac:dyDescent="0.15">
      <c r="A74" s="6">
        <v>36.5</v>
      </c>
      <c r="B74" s="6">
        <v>72</v>
      </c>
      <c r="D74">
        <v>896.09429931640602</v>
      </c>
      <c r="E74">
        <v>611.76849365234398</v>
      </c>
      <c r="F74">
        <v>471.94500732421898</v>
      </c>
      <c r="G74">
        <v>469.08895874023398</v>
      </c>
      <c r="I74" s="7">
        <f t="shared" si="7"/>
        <v>424.14929199218705</v>
      </c>
      <c r="J74" s="7">
        <f t="shared" si="7"/>
        <v>142.67953491211</v>
      </c>
      <c r="K74" s="7">
        <f t="shared" si="8"/>
        <v>324.27361755371004</v>
      </c>
      <c r="L74" s="8">
        <f t="shared" si="9"/>
        <v>2.2727409207877027</v>
      </c>
      <c r="M74" s="8">
        <f t="shared" si="5"/>
        <v>3.13531862279679</v>
      </c>
      <c r="P74" s="6">
        <f t="shared" si="10"/>
        <v>-4.5159215995085624</v>
      </c>
      <c r="U74" s="18">
        <v>17.5</v>
      </c>
      <c r="V74" s="20">
        <f t="shared" si="6"/>
        <v>2.9068825835883749</v>
      </c>
    </row>
    <row r="75" spans="1:22" x14ac:dyDescent="0.15">
      <c r="A75" s="6">
        <v>37</v>
      </c>
      <c r="B75" s="6">
        <v>73</v>
      </c>
      <c r="D75">
        <v>893.183349609375</v>
      </c>
      <c r="E75">
        <v>611.71936035156295</v>
      </c>
      <c r="F75">
        <v>471.78204345703102</v>
      </c>
      <c r="G75">
        <v>468.97250366210898</v>
      </c>
      <c r="I75" s="7">
        <f t="shared" si="7"/>
        <v>421.40130615234398</v>
      </c>
      <c r="J75" s="7">
        <f t="shared" si="7"/>
        <v>142.74685668945398</v>
      </c>
      <c r="K75" s="7">
        <f t="shared" si="8"/>
        <v>321.4785064697262</v>
      </c>
      <c r="L75" s="8">
        <f t="shared" si="9"/>
        <v>2.252088164498804</v>
      </c>
      <c r="M75" s="8">
        <f t="shared" si="5"/>
        <v>3.1264819994121256</v>
      </c>
      <c r="P75" s="6">
        <f t="shared" si="10"/>
        <v>-4.785035186217736</v>
      </c>
      <c r="U75" s="18">
        <v>18</v>
      </c>
      <c r="V75" s="20">
        <f t="shared" si="6"/>
        <v>2.8971017630316478</v>
      </c>
    </row>
    <row r="76" spans="1:22" x14ac:dyDescent="0.15">
      <c r="A76" s="6">
        <v>37.5</v>
      </c>
      <c r="B76" s="6">
        <v>74</v>
      </c>
      <c r="D76">
        <v>888.59954833984398</v>
      </c>
      <c r="E76">
        <v>611.17028808593795</v>
      </c>
      <c r="F76">
        <v>470.63931274414102</v>
      </c>
      <c r="G76">
        <v>467.57257080078102</v>
      </c>
      <c r="I76" s="7">
        <f t="shared" si="7"/>
        <v>417.96023559570295</v>
      </c>
      <c r="J76" s="7">
        <f t="shared" si="7"/>
        <v>143.59771728515693</v>
      </c>
      <c r="K76" s="7">
        <f t="shared" si="8"/>
        <v>317.44183349609312</v>
      </c>
      <c r="L76" s="8">
        <f t="shared" si="9"/>
        <v>2.2106328672740378</v>
      </c>
      <c r="M76" s="8">
        <f t="shared" si="5"/>
        <v>3.0968428350915933</v>
      </c>
      <c r="P76" s="6">
        <f t="shared" si="10"/>
        <v>-5.6876765538699496</v>
      </c>
      <c r="U76" s="18">
        <v>18.5</v>
      </c>
      <c r="V76" s="20">
        <f t="shared" si="6"/>
        <v>2.8878349852073786</v>
      </c>
    </row>
    <row r="77" spans="1:22" x14ac:dyDescent="0.15">
      <c r="A77" s="6">
        <v>38</v>
      </c>
      <c r="B77" s="6">
        <v>75</v>
      </c>
      <c r="D77">
        <v>889.18170166015602</v>
      </c>
      <c r="E77">
        <v>612.1103515625</v>
      </c>
      <c r="F77">
        <v>472.30569458007801</v>
      </c>
      <c r="G77">
        <v>468.95108032226602</v>
      </c>
      <c r="I77" s="7">
        <f t="shared" si="7"/>
        <v>416.87600708007801</v>
      </c>
      <c r="J77" s="7">
        <f t="shared" si="7"/>
        <v>143.15927124023398</v>
      </c>
      <c r="K77" s="7">
        <f t="shared" si="8"/>
        <v>316.66451721191424</v>
      </c>
      <c r="L77" s="8">
        <f t="shared" si="9"/>
        <v>2.2119735206008633</v>
      </c>
      <c r="M77" s="8">
        <f t="shared" si="5"/>
        <v>3.1099996213226531</v>
      </c>
      <c r="P77" s="6">
        <f t="shared" si="10"/>
        <v>-5.2869952327274126</v>
      </c>
      <c r="U77" s="18">
        <v>19</v>
      </c>
      <c r="V77" s="20">
        <f t="shared" si="6"/>
        <v>2.9673519352651176</v>
      </c>
    </row>
    <row r="78" spans="1:22" x14ac:dyDescent="0.15">
      <c r="A78" s="6">
        <v>38.5</v>
      </c>
      <c r="B78" s="6">
        <v>76</v>
      </c>
      <c r="D78">
        <v>887.46984863281295</v>
      </c>
      <c r="E78">
        <v>613.89422607421898</v>
      </c>
      <c r="F78">
        <v>472.53741455078102</v>
      </c>
      <c r="G78">
        <v>469.41729736328102</v>
      </c>
      <c r="I78" s="7">
        <f t="shared" si="7"/>
        <v>414.93243408203193</v>
      </c>
      <c r="J78" s="7">
        <f t="shared" si="7"/>
        <v>144.47692871093795</v>
      </c>
      <c r="K78" s="7">
        <f t="shared" si="8"/>
        <v>313.79858398437534</v>
      </c>
      <c r="L78" s="8">
        <f t="shared" si="9"/>
        <v>2.1719632801179451</v>
      </c>
      <c r="M78" s="8">
        <f t="shared" si="5"/>
        <v>3.0818055137439688</v>
      </c>
      <c r="P78" s="6">
        <f t="shared" si="10"/>
        <v>-6.1456283422624045</v>
      </c>
      <c r="U78" s="18">
        <v>19.5</v>
      </c>
      <c r="V78" s="20">
        <f t="shared" si="6"/>
        <v>2.8198015010489623</v>
      </c>
    </row>
    <row r="79" spans="1:22" x14ac:dyDescent="0.15">
      <c r="A79" s="6">
        <v>39</v>
      </c>
      <c r="B79" s="6">
        <v>77</v>
      </c>
      <c r="D79">
        <v>889.03503417968795</v>
      </c>
      <c r="E79">
        <v>614.98297119140602</v>
      </c>
      <c r="F79">
        <v>471.89889526367199</v>
      </c>
      <c r="G79">
        <v>468.79458618164102</v>
      </c>
      <c r="I79" s="7">
        <f t="shared" si="7"/>
        <v>417.13613891601597</v>
      </c>
      <c r="J79" s="7">
        <f t="shared" si="7"/>
        <v>146.188385009765</v>
      </c>
      <c r="K79" s="7">
        <f t="shared" si="8"/>
        <v>314.80426940918051</v>
      </c>
      <c r="L79" s="8">
        <f t="shared" si="9"/>
        <v>2.1534150567991595</v>
      </c>
      <c r="M79" s="8">
        <f t="shared" si="5"/>
        <v>3.075073423329417</v>
      </c>
      <c r="P79" s="6">
        <f t="shared" si="10"/>
        <v>-6.3506497535691961</v>
      </c>
      <c r="U79" s="18">
        <v>20</v>
      </c>
      <c r="V79" s="20">
        <f t="shared" si="6"/>
        <v>2.828995109831407</v>
      </c>
    </row>
    <row r="80" spans="1:22" x14ac:dyDescent="0.15">
      <c r="A80" s="6">
        <v>39.5</v>
      </c>
      <c r="B80" s="6">
        <v>78</v>
      </c>
      <c r="D80">
        <v>888.27600097656295</v>
      </c>
      <c r="E80">
        <v>616.02160644531295</v>
      </c>
      <c r="F80">
        <v>471.716552734375</v>
      </c>
      <c r="G80">
        <v>468.37322998046898</v>
      </c>
      <c r="I80" s="7">
        <f t="shared" si="7"/>
        <v>416.55944824218795</v>
      </c>
      <c r="J80" s="7">
        <f t="shared" si="7"/>
        <v>147.64837646484398</v>
      </c>
      <c r="K80" s="7">
        <f t="shared" si="8"/>
        <v>313.20558471679715</v>
      </c>
      <c r="L80" s="8">
        <f t="shared" si="9"/>
        <v>2.1212937941879328</v>
      </c>
      <c r="M80" s="8">
        <f t="shared" si="5"/>
        <v>3.0547682936224247</v>
      </c>
      <c r="P80" s="6">
        <f t="shared" si="10"/>
        <v>-6.9690292008054451</v>
      </c>
      <c r="U80" s="18">
        <v>20.5</v>
      </c>
      <c r="V80" s="20">
        <f t="shared" si="6"/>
        <v>2.7259884269897587</v>
      </c>
    </row>
    <row r="81" spans="1:22" x14ac:dyDescent="0.15">
      <c r="A81" s="6">
        <v>40</v>
      </c>
      <c r="B81" s="6">
        <v>79</v>
      </c>
      <c r="D81">
        <v>888.73840332031295</v>
      </c>
      <c r="E81">
        <v>617.6103515625</v>
      </c>
      <c r="F81">
        <v>471.90051269531301</v>
      </c>
      <c r="G81">
        <v>468.56286621093801</v>
      </c>
      <c r="I81" s="7">
        <f t="shared" si="7"/>
        <v>416.83789062499994</v>
      </c>
      <c r="J81" s="7">
        <f t="shared" si="7"/>
        <v>149.04748535156199</v>
      </c>
      <c r="K81" s="7">
        <f t="shared" si="8"/>
        <v>312.50465087890655</v>
      </c>
      <c r="L81" s="8">
        <f t="shared" si="9"/>
        <v>2.096678452117418</v>
      </c>
      <c r="M81" s="8">
        <f t="shared" si="5"/>
        <v>3.0419690844561438</v>
      </c>
      <c r="P81" s="6">
        <f t="shared" si="10"/>
        <v>-7.3588207462679911</v>
      </c>
      <c r="U81" s="18">
        <v>21</v>
      </c>
      <c r="V81" s="20">
        <f t="shared" si="6"/>
        <v>2.7413319981301458</v>
      </c>
    </row>
    <row r="82" spans="1:22" x14ac:dyDescent="0.15">
      <c r="A82" s="6">
        <v>40.5</v>
      </c>
      <c r="B82" s="6">
        <v>80</v>
      </c>
      <c r="D82">
        <v>883.52947998046898</v>
      </c>
      <c r="E82">
        <v>616.91583251953102</v>
      </c>
      <c r="F82">
        <v>470.96844482421898</v>
      </c>
      <c r="G82">
        <v>467.94540405273398</v>
      </c>
      <c r="I82" s="7">
        <f t="shared" si="7"/>
        <v>412.56103515625</v>
      </c>
      <c r="J82" s="7">
        <f t="shared" si="7"/>
        <v>148.97042846679705</v>
      </c>
      <c r="K82" s="7">
        <f t="shared" si="8"/>
        <v>308.28173522949209</v>
      </c>
      <c r="L82" s="8">
        <f t="shared" si="9"/>
        <v>2.0694156444492124</v>
      </c>
      <c r="M82" s="8">
        <f t="shared" si="5"/>
        <v>3.0265224096921726</v>
      </c>
      <c r="P82" s="6">
        <f t="shared" si="10"/>
        <v>-7.8292391252696953</v>
      </c>
      <c r="U82" s="18">
        <v>21.5</v>
      </c>
      <c r="V82" s="20">
        <f t="shared" si="6"/>
        <v>2.7575627618271787</v>
      </c>
    </row>
    <row r="83" spans="1:22" x14ac:dyDescent="0.15">
      <c r="A83" s="6">
        <v>41</v>
      </c>
      <c r="B83" s="6">
        <v>81</v>
      </c>
      <c r="D83">
        <v>879.32611083984398</v>
      </c>
      <c r="E83">
        <v>616.72399902343795</v>
      </c>
      <c r="F83">
        <v>471.02185058593801</v>
      </c>
      <c r="G83">
        <v>468.22198486328102</v>
      </c>
      <c r="I83" s="7">
        <f t="shared" si="7"/>
        <v>408.30426025390597</v>
      </c>
      <c r="J83" s="7">
        <f t="shared" si="7"/>
        <v>148.50201416015693</v>
      </c>
      <c r="K83" s="7">
        <f t="shared" si="8"/>
        <v>304.35285034179611</v>
      </c>
      <c r="L83" s="8">
        <f t="shared" si="9"/>
        <v>2.0494863457781567</v>
      </c>
      <c r="M83" s="8">
        <f t="shared" si="5"/>
        <v>3.0184092439253507</v>
      </c>
      <c r="P83" s="6">
        <f t="shared" si="10"/>
        <v>-8.0763202833130077</v>
      </c>
      <c r="U83" s="18">
        <v>22</v>
      </c>
      <c r="V83" s="20">
        <f t="shared" si="6"/>
        <v>2.7115349119052978</v>
      </c>
    </row>
    <row r="84" spans="1:22" x14ac:dyDescent="0.15">
      <c r="A84" s="6">
        <v>41.5</v>
      </c>
      <c r="B84" s="6">
        <v>82</v>
      </c>
      <c r="D84">
        <v>881.67614746093795</v>
      </c>
      <c r="E84">
        <v>618.55334472656295</v>
      </c>
      <c r="F84">
        <v>470.87222290039102</v>
      </c>
      <c r="G84">
        <v>467.77963256835898</v>
      </c>
      <c r="I84" s="7">
        <f t="shared" si="7"/>
        <v>410.80392456054693</v>
      </c>
      <c r="J84" s="7">
        <f t="shared" si="7"/>
        <v>150.77371215820398</v>
      </c>
      <c r="K84" s="7">
        <f t="shared" si="8"/>
        <v>305.26232604980419</v>
      </c>
      <c r="L84" s="8">
        <f t="shared" si="9"/>
        <v>2.0246389219992027</v>
      </c>
      <c r="M84" s="8">
        <f t="shared" si="5"/>
        <v>3.0053779530506306</v>
      </c>
      <c r="P84" s="6">
        <f t="shared" si="10"/>
        <v>-8.473179725442515</v>
      </c>
      <c r="U84" s="18">
        <v>65</v>
      </c>
      <c r="V84" s="20">
        <f t="shared" ref="V84:V104" si="11">L131</f>
        <v>1.5497736072678632</v>
      </c>
    </row>
    <row r="85" spans="1:22" x14ac:dyDescent="0.15">
      <c r="A85" s="6">
        <v>42</v>
      </c>
      <c r="B85" s="6">
        <v>83</v>
      </c>
      <c r="D85">
        <v>877.83135986328102</v>
      </c>
      <c r="E85">
        <v>618.64831542968795</v>
      </c>
      <c r="F85">
        <v>472.20986938476602</v>
      </c>
      <c r="G85">
        <v>468.74038696289102</v>
      </c>
      <c r="I85" s="7">
        <f t="shared" si="7"/>
        <v>405.621490478515</v>
      </c>
      <c r="J85" s="7">
        <f t="shared" si="7"/>
        <v>149.90792846679693</v>
      </c>
      <c r="K85" s="7">
        <f t="shared" si="8"/>
        <v>300.68594055175714</v>
      </c>
      <c r="L85" s="8">
        <f t="shared" si="9"/>
        <v>2.0058041200826544</v>
      </c>
      <c r="M85" s="8">
        <f t="shared" si="5"/>
        <v>2.9983592840383166</v>
      </c>
      <c r="P85" s="6">
        <f t="shared" si="10"/>
        <v>-8.6869287005438327</v>
      </c>
      <c r="U85" s="18">
        <v>65.5</v>
      </c>
      <c r="V85" s="20">
        <f t="shared" si="11"/>
        <v>1.5861844274531989</v>
      </c>
    </row>
    <row r="86" spans="1:22" x14ac:dyDescent="0.15">
      <c r="A86" s="6">
        <v>42.5</v>
      </c>
      <c r="B86" s="6">
        <v>84</v>
      </c>
      <c r="D86">
        <v>857.406005859375</v>
      </c>
      <c r="E86">
        <v>610.64044189453102</v>
      </c>
      <c r="F86">
        <v>471.96319580078102</v>
      </c>
      <c r="G86">
        <v>468.94741821289102</v>
      </c>
      <c r="I86" s="7">
        <f t="shared" si="7"/>
        <v>385.44281005859398</v>
      </c>
      <c r="J86" s="7">
        <f t="shared" si="7"/>
        <v>141.69302368164</v>
      </c>
      <c r="K86" s="7">
        <f t="shared" si="8"/>
        <v>286.25769348144598</v>
      </c>
      <c r="L86" s="8">
        <f t="shared" si="9"/>
        <v>2.0202666725823994</v>
      </c>
      <c r="M86" s="8">
        <f t="shared" si="5"/>
        <v>3.0246379694422956</v>
      </c>
      <c r="P86" s="6">
        <f t="shared" si="10"/>
        <v>-7.886628520800981</v>
      </c>
      <c r="U86" s="18">
        <v>66</v>
      </c>
      <c r="V86" s="20">
        <f t="shared" si="11"/>
        <v>1.6263277873201605</v>
      </c>
    </row>
    <row r="87" spans="1:22" x14ac:dyDescent="0.15">
      <c r="A87" s="6">
        <v>43</v>
      </c>
      <c r="B87" s="6">
        <v>85</v>
      </c>
      <c r="C87" s="6" t="s">
        <v>10</v>
      </c>
      <c r="D87">
        <v>851.20794677734398</v>
      </c>
      <c r="E87">
        <v>609.902099609375</v>
      </c>
      <c r="F87">
        <v>471.50021362304699</v>
      </c>
      <c r="G87">
        <v>468.34817504882801</v>
      </c>
      <c r="I87" s="7">
        <f t="shared" si="7"/>
        <v>379.70773315429699</v>
      </c>
      <c r="J87" s="7">
        <f t="shared" si="7"/>
        <v>141.55392456054699</v>
      </c>
      <c r="K87" s="7">
        <f t="shared" si="8"/>
        <v>280.6199859619141</v>
      </c>
      <c r="L87" s="8">
        <f t="shared" si="9"/>
        <v>1.9824246260433722</v>
      </c>
      <c r="M87" s="8">
        <f t="shared" si="5"/>
        <v>2.9986120558075022</v>
      </c>
      <c r="P87" s="6">
        <f t="shared" si="10"/>
        <v>-8.679230701606544</v>
      </c>
      <c r="U87" s="18">
        <v>66.5</v>
      </c>
      <c r="V87" s="20">
        <f t="shared" si="11"/>
        <v>1.6546845088651907</v>
      </c>
    </row>
    <row r="88" spans="1:22" x14ac:dyDescent="0.15">
      <c r="A88" s="6">
        <v>43.5</v>
      </c>
      <c r="B88" s="6">
        <v>86</v>
      </c>
      <c r="D88">
        <v>851.73248291015602</v>
      </c>
      <c r="E88">
        <v>611.447265625</v>
      </c>
      <c r="F88">
        <v>471.17227172851602</v>
      </c>
      <c r="G88">
        <v>467.95956420898398</v>
      </c>
      <c r="I88" s="7">
        <f t="shared" si="7"/>
        <v>380.56021118164</v>
      </c>
      <c r="J88" s="7">
        <f t="shared" si="7"/>
        <v>143.48770141601602</v>
      </c>
      <c r="K88" s="7">
        <f t="shared" si="8"/>
        <v>280.11882019042878</v>
      </c>
      <c r="L88" s="8">
        <f t="shared" si="9"/>
        <v>1.9522148408961972</v>
      </c>
      <c r="M88" s="8">
        <f t="shared" ref="M88:M151" si="12">L88+ABS($N$2)*A88</f>
        <v>2.9802184035645616</v>
      </c>
      <c r="P88" s="6">
        <f t="shared" si="10"/>
        <v>-9.2393973526340734</v>
      </c>
      <c r="U88" s="18">
        <v>67</v>
      </c>
      <c r="V88" s="20">
        <f t="shared" si="11"/>
        <v>1.673414922117697</v>
      </c>
    </row>
    <row r="89" spans="1:22" x14ac:dyDescent="0.15">
      <c r="A89" s="6">
        <v>44</v>
      </c>
      <c r="B89" s="6">
        <v>87</v>
      </c>
      <c r="D89">
        <v>839.09197998046898</v>
      </c>
      <c r="E89">
        <v>605.39489746093795</v>
      </c>
      <c r="F89">
        <v>470.59359741210898</v>
      </c>
      <c r="G89">
        <v>467.66033935546898</v>
      </c>
      <c r="I89" s="7">
        <f t="shared" si="7"/>
        <v>368.49838256836</v>
      </c>
      <c r="J89" s="7">
        <f t="shared" si="7"/>
        <v>137.73455810546898</v>
      </c>
      <c r="K89" s="7">
        <f t="shared" si="8"/>
        <v>272.08419189453173</v>
      </c>
      <c r="L89" s="8">
        <f t="shared" si="9"/>
        <v>1.9754242917466345</v>
      </c>
      <c r="M89" s="8">
        <f t="shared" si="12"/>
        <v>3.0152439873192329</v>
      </c>
      <c r="P89" s="6">
        <f t="shared" si="10"/>
        <v>-8.1727161034184057</v>
      </c>
      <c r="U89" s="18">
        <v>67.5</v>
      </c>
      <c r="V89" s="20">
        <f t="shared" si="11"/>
        <v>1.6973031305620905</v>
      </c>
    </row>
    <row r="90" spans="1:22" x14ac:dyDescent="0.15">
      <c r="A90" s="6">
        <v>44.5</v>
      </c>
      <c r="B90" s="6">
        <v>88</v>
      </c>
      <c r="D90">
        <v>838.932861328125</v>
      </c>
      <c r="E90">
        <v>605.77996826171898</v>
      </c>
      <c r="F90">
        <v>470.35626220703102</v>
      </c>
      <c r="G90">
        <v>467.168212890625</v>
      </c>
      <c r="I90" s="7">
        <f t="shared" si="7"/>
        <v>368.57659912109398</v>
      </c>
      <c r="J90" s="7">
        <f t="shared" si="7"/>
        <v>138.61175537109398</v>
      </c>
      <c r="K90" s="7">
        <f t="shared" si="8"/>
        <v>271.54837036132818</v>
      </c>
      <c r="L90" s="8">
        <f t="shared" si="9"/>
        <v>1.9590572937651198</v>
      </c>
      <c r="M90" s="8">
        <f t="shared" si="12"/>
        <v>3.0106931222419524</v>
      </c>
      <c r="P90" s="6">
        <f t="shared" si="10"/>
        <v>-8.3113097234318953</v>
      </c>
      <c r="U90" s="18">
        <v>68</v>
      </c>
      <c r="V90" s="20">
        <f t="shared" si="11"/>
        <v>1.7199622015073688</v>
      </c>
    </row>
    <row r="91" spans="1:22" x14ac:dyDescent="0.15">
      <c r="A91" s="6">
        <v>45</v>
      </c>
      <c r="B91" s="6">
        <v>89</v>
      </c>
      <c r="D91">
        <v>838.22857666015602</v>
      </c>
      <c r="E91">
        <v>604.44989013671898</v>
      </c>
      <c r="F91">
        <v>471.12008666992199</v>
      </c>
      <c r="G91">
        <v>468.19815063476602</v>
      </c>
      <c r="I91" s="7">
        <f t="shared" si="7"/>
        <v>367.10848999023403</v>
      </c>
      <c r="J91" s="7">
        <f t="shared" si="7"/>
        <v>136.25173950195295</v>
      </c>
      <c r="K91" s="7">
        <f t="shared" si="8"/>
        <v>271.73227233886701</v>
      </c>
      <c r="L91" s="8">
        <f t="shared" si="9"/>
        <v>1.9943398398592347</v>
      </c>
      <c r="M91" s="8">
        <f t="shared" si="12"/>
        <v>3.0577918012403016</v>
      </c>
      <c r="P91" s="6">
        <f t="shared" si="10"/>
        <v>-6.8769502534440088</v>
      </c>
      <c r="U91" s="18">
        <v>68.5</v>
      </c>
      <c r="V91" s="20">
        <f t="shared" si="11"/>
        <v>1.7668634020543574</v>
      </c>
    </row>
    <row r="92" spans="1:22" x14ac:dyDescent="0.15">
      <c r="A92" s="6">
        <v>45.5</v>
      </c>
      <c r="B92" s="6">
        <v>90</v>
      </c>
      <c r="D92">
        <v>836.40045166015602</v>
      </c>
      <c r="E92">
        <v>603.78289794921898</v>
      </c>
      <c r="F92">
        <v>471.81198120117199</v>
      </c>
      <c r="G92">
        <v>468.86212158203102</v>
      </c>
      <c r="I92" s="7">
        <f t="shared" si="7"/>
        <v>364.58847045898403</v>
      </c>
      <c r="J92" s="7">
        <f t="shared" si="7"/>
        <v>134.92077636718795</v>
      </c>
      <c r="K92" s="7">
        <f t="shared" si="8"/>
        <v>270.14392700195248</v>
      </c>
      <c r="L92" s="8">
        <f t="shared" si="9"/>
        <v>2.0022411245748666</v>
      </c>
      <c r="M92" s="8">
        <f t="shared" si="12"/>
        <v>3.0775092188601674</v>
      </c>
      <c r="P92" s="6">
        <f t="shared" si="10"/>
        <v>-6.2764691935027788</v>
      </c>
      <c r="U92" s="18">
        <v>69</v>
      </c>
      <c r="V92" s="20">
        <f t="shared" si="11"/>
        <v>1.7646297296282956</v>
      </c>
    </row>
    <row r="93" spans="1:22" x14ac:dyDescent="0.15">
      <c r="A93" s="6">
        <v>46</v>
      </c>
      <c r="B93" s="6">
        <v>91</v>
      </c>
      <c r="D93">
        <v>837.96856689453102</v>
      </c>
      <c r="E93">
        <v>605.43713378906295</v>
      </c>
      <c r="F93">
        <v>471.38092041015602</v>
      </c>
      <c r="G93">
        <v>468.22564697265602</v>
      </c>
      <c r="I93" s="7">
        <f t="shared" si="7"/>
        <v>366.587646484375</v>
      </c>
      <c r="J93" s="7">
        <f t="shared" si="7"/>
        <v>137.21148681640693</v>
      </c>
      <c r="K93" s="7">
        <f t="shared" si="8"/>
        <v>270.53960571289014</v>
      </c>
      <c r="L93" s="8">
        <f t="shared" si="9"/>
        <v>1.9716979386345417</v>
      </c>
      <c r="M93" s="8">
        <f t="shared" si="12"/>
        <v>3.0587821658240761</v>
      </c>
      <c r="P93" s="6">
        <f t="shared" si="10"/>
        <v>-6.8467893476672801</v>
      </c>
      <c r="U93" s="18">
        <v>69.5</v>
      </c>
      <c r="V93" s="20">
        <f t="shared" si="11"/>
        <v>1.7578526089373403</v>
      </c>
    </row>
    <row r="94" spans="1:22" x14ac:dyDescent="0.15">
      <c r="A94" s="6">
        <v>46.5</v>
      </c>
      <c r="B94" s="6">
        <v>92</v>
      </c>
      <c r="D94">
        <v>835.795654296875</v>
      </c>
      <c r="E94">
        <v>604.88214111328102</v>
      </c>
      <c r="F94">
        <v>470.82772827148398</v>
      </c>
      <c r="G94">
        <v>467.76992797851602</v>
      </c>
      <c r="I94" s="7">
        <f t="shared" si="7"/>
        <v>364.96792602539102</v>
      </c>
      <c r="J94" s="7">
        <f t="shared" si="7"/>
        <v>137.112213134765</v>
      </c>
      <c r="K94" s="7">
        <f t="shared" si="8"/>
        <v>268.98937683105555</v>
      </c>
      <c r="L94" s="8">
        <f t="shared" si="9"/>
        <v>1.9618192331756106</v>
      </c>
      <c r="M94" s="8">
        <f t="shared" si="12"/>
        <v>3.0607195932693791</v>
      </c>
      <c r="P94" s="6">
        <f t="shared" si="10"/>
        <v>-6.7877862617488365</v>
      </c>
      <c r="U94" s="18">
        <v>70</v>
      </c>
      <c r="V94" s="20">
        <f t="shared" si="11"/>
        <v>1.7164649958444049</v>
      </c>
    </row>
    <row r="95" spans="1:22" x14ac:dyDescent="0.15">
      <c r="A95" s="6">
        <v>47</v>
      </c>
      <c r="B95" s="6">
        <v>93</v>
      </c>
      <c r="D95">
        <v>842.49182128906295</v>
      </c>
      <c r="E95">
        <v>605.76818847656295</v>
      </c>
      <c r="F95">
        <v>469.32064819335898</v>
      </c>
      <c r="G95">
        <v>466.742431640625</v>
      </c>
      <c r="I95" s="7">
        <f t="shared" si="7"/>
        <v>373.17117309570398</v>
      </c>
      <c r="J95" s="7">
        <f t="shared" si="7"/>
        <v>139.02575683593795</v>
      </c>
      <c r="K95" s="7">
        <f t="shared" si="8"/>
        <v>275.85314331054741</v>
      </c>
      <c r="L95" s="8">
        <f t="shared" si="9"/>
        <v>1.9841873159955334</v>
      </c>
      <c r="M95" s="8">
        <f t="shared" si="12"/>
        <v>3.0949038089935366</v>
      </c>
      <c r="P95" s="6">
        <f t="shared" si="10"/>
        <v>-5.7467283257126125</v>
      </c>
      <c r="U95" s="18">
        <v>70.5</v>
      </c>
      <c r="V95" s="20">
        <f t="shared" si="11"/>
        <v>1.7647925180519812</v>
      </c>
    </row>
    <row r="96" spans="1:22" x14ac:dyDescent="0.15">
      <c r="A96" s="6">
        <v>47.5</v>
      </c>
      <c r="B96" s="6">
        <v>94</v>
      </c>
      <c r="D96">
        <v>843.30712890625</v>
      </c>
      <c r="E96">
        <v>608.38049316406295</v>
      </c>
      <c r="F96">
        <v>469.77517700195301</v>
      </c>
      <c r="G96">
        <v>467.31539916992199</v>
      </c>
      <c r="I96" s="7">
        <f t="shared" si="7"/>
        <v>373.53195190429699</v>
      </c>
      <c r="J96" s="7">
        <f t="shared" si="7"/>
        <v>141.06509399414097</v>
      </c>
      <c r="K96" s="7">
        <f t="shared" si="8"/>
        <v>274.78638610839835</v>
      </c>
      <c r="L96" s="8">
        <f t="shared" si="9"/>
        <v>1.9479403325659812</v>
      </c>
      <c r="M96" s="8">
        <f t="shared" si="12"/>
        <v>3.0704729584682182</v>
      </c>
      <c r="P96" s="6">
        <f t="shared" si="10"/>
        <v>-6.4907539025674783</v>
      </c>
      <c r="U96" s="18">
        <v>71</v>
      </c>
      <c r="V96" s="20">
        <f t="shared" si="11"/>
        <v>1.7759074958519083</v>
      </c>
    </row>
    <row r="97" spans="1:22" x14ac:dyDescent="0.15">
      <c r="A97" s="6">
        <v>48</v>
      </c>
      <c r="B97" s="6">
        <v>95</v>
      </c>
      <c r="D97">
        <v>847.78582763671898</v>
      </c>
      <c r="E97">
        <v>610.08776855468795</v>
      </c>
      <c r="F97">
        <v>470.78042602539102</v>
      </c>
      <c r="G97">
        <v>467.72988891601602</v>
      </c>
      <c r="I97" s="7">
        <f t="shared" si="7"/>
        <v>377.00540161132795</v>
      </c>
      <c r="J97" s="7">
        <f t="shared" si="7"/>
        <v>142.35787963867193</v>
      </c>
      <c r="K97" s="7">
        <f t="shared" si="8"/>
        <v>277.3548858642576</v>
      </c>
      <c r="L97" s="8">
        <f t="shared" si="9"/>
        <v>1.9482931789109996</v>
      </c>
      <c r="M97" s="8">
        <f t="shared" si="12"/>
        <v>3.0826419377174705</v>
      </c>
      <c r="P97" s="6">
        <f t="shared" si="10"/>
        <v>-6.1201555971062378</v>
      </c>
      <c r="U97" s="18">
        <v>71.5</v>
      </c>
      <c r="V97" s="20">
        <f t="shared" si="11"/>
        <v>1.7285325635955746</v>
      </c>
    </row>
    <row r="98" spans="1:22" x14ac:dyDescent="0.15">
      <c r="A98" s="6">
        <v>48.5</v>
      </c>
      <c r="B98" s="6">
        <v>96</v>
      </c>
      <c r="D98">
        <v>849.01470947265602</v>
      </c>
      <c r="E98">
        <v>610.68206787109398</v>
      </c>
      <c r="F98">
        <v>471.15689086914102</v>
      </c>
      <c r="G98">
        <v>468.00445556640602</v>
      </c>
      <c r="I98" s="7">
        <f t="shared" si="7"/>
        <v>377.857818603515</v>
      </c>
      <c r="J98" s="7">
        <f t="shared" si="7"/>
        <v>142.67761230468795</v>
      </c>
      <c r="K98" s="7">
        <f t="shared" si="8"/>
        <v>277.98348999023347</v>
      </c>
      <c r="L98" s="8">
        <f t="shared" si="9"/>
        <v>1.9483329269388101</v>
      </c>
      <c r="M98" s="8">
        <f t="shared" si="12"/>
        <v>3.0944978186495149</v>
      </c>
      <c r="P98" s="6">
        <f t="shared" si="10"/>
        <v>-5.759092496153392</v>
      </c>
      <c r="U98" s="18">
        <v>72</v>
      </c>
      <c r="V98" s="20">
        <f t="shared" si="11"/>
        <v>1.6905178730862955</v>
      </c>
    </row>
    <row r="99" spans="1:22" x14ac:dyDescent="0.15">
      <c r="A99" s="6">
        <v>49</v>
      </c>
      <c r="B99" s="6">
        <v>97</v>
      </c>
      <c r="D99">
        <v>850.71643066406295</v>
      </c>
      <c r="E99">
        <v>610.80847167968795</v>
      </c>
      <c r="F99">
        <v>471.25354003906301</v>
      </c>
      <c r="G99">
        <v>468.05377197265602</v>
      </c>
      <c r="I99" s="7">
        <f t="shared" si="7"/>
        <v>379.46289062499994</v>
      </c>
      <c r="J99" s="7">
        <f t="shared" si="7"/>
        <v>142.75469970703193</v>
      </c>
      <c r="K99" s="7">
        <f t="shared" si="8"/>
        <v>279.53460083007758</v>
      </c>
      <c r="L99" s="8">
        <f t="shared" si="9"/>
        <v>1.9581463966072707</v>
      </c>
      <c r="M99" s="8">
        <f t="shared" si="12"/>
        <v>3.1161274212222096</v>
      </c>
      <c r="P99" s="6">
        <f t="shared" si="10"/>
        <v>-5.1003770938953688</v>
      </c>
      <c r="U99" s="18">
        <v>72.5</v>
      </c>
      <c r="V99" s="20">
        <f t="shared" si="11"/>
        <v>1.6905242370133935</v>
      </c>
    </row>
    <row r="100" spans="1:22" x14ac:dyDescent="0.15">
      <c r="A100" s="6">
        <v>49.5</v>
      </c>
      <c r="B100" s="6">
        <v>98</v>
      </c>
      <c r="D100">
        <v>849.877197265625</v>
      </c>
      <c r="E100">
        <v>611.78192138671898</v>
      </c>
      <c r="F100">
        <v>470.49777221679699</v>
      </c>
      <c r="G100">
        <v>467.83743286132801</v>
      </c>
      <c r="I100" s="7">
        <f t="shared" si="7"/>
        <v>379.37942504882801</v>
      </c>
      <c r="J100" s="7">
        <f t="shared" si="7"/>
        <v>143.94448852539097</v>
      </c>
      <c r="K100" s="7">
        <f t="shared" si="8"/>
        <v>278.61828308105436</v>
      </c>
      <c r="L100" s="8">
        <f t="shared" si="9"/>
        <v>1.9355953530093493</v>
      </c>
      <c r="M100" s="8">
        <f t="shared" si="12"/>
        <v>3.1053925105285227</v>
      </c>
      <c r="P100" s="6">
        <f t="shared" si="10"/>
        <v>-5.4273017792671983</v>
      </c>
      <c r="U100" s="18">
        <v>73</v>
      </c>
      <c r="V100" s="20">
        <f t="shared" si="11"/>
        <v>1.6749362819082729</v>
      </c>
    </row>
    <row r="101" spans="1:22" x14ac:dyDescent="0.15">
      <c r="A101" s="6">
        <v>50</v>
      </c>
      <c r="B101" s="6">
        <v>99</v>
      </c>
      <c r="D101">
        <v>865.38739013671898</v>
      </c>
      <c r="E101">
        <v>619.06256103515602</v>
      </c>
      <c r="F101">
        <v>469.81478881835898</v>
      </c>
      <c r="G101">
        <v>466.98138427734398</v>
      </c>
      <c r="I101" s="7">
        <f t="shared" si="7"/>
        <v>395.57260131836</v>
      </c>
      <c r="J101" s="7">
        <f t="shared" si="7"/>
        <v>152.08117675781205</v>
      </c>
      <c r="K101" s="7">
        <f t="shared" si="8"/>
        <v>289.11577758789156</v>
      </c>
      <c r="L101" s="8">
        <f t="shared" si="9"/>
        <v>1.9010622073782735</v>
      </c>
      <c r="M101" s="8">
        <f t="shared" si="12"/>
        <v>3.0826754978016808</v>
      </c>
      <c r="P101" s="6">
        <f t="shared" si="10"/>
        <v>-6.1191335466873227</v>
      </c>
      <c r="U101" s="18">
        <v>73.5</v>
      </c>
      <c r="V101" s="20">
        <f t="shared" si="11"/>
        <v>1.7219803200798955</v>
      </c>
    </row>
    <row r="102" spans="1:22" x14ac:dyDescent="0.15">
      <c r="A102" s="6">
        <v>50.5</v>
      </c>
      <c r="B102" s="6">
        <v>100</v>
      </c>
      <c r="D102">
        <v>870.37951660156295</v>
      </c>
      <c r="E102">
        <v>621.51177978515602</v>
      </c>
      <c r="F102">
        <v>469.843505859375</v>
      </c>
      <c r="G102">
        <v>466.923583984375</v>
      </c>
      <c r="I102" s="7">
        <f t="shared" si="7"/>
        <v>400.53601074218795</v>
      </c>
      <c r="J102" s="7">
        <f t="shared" si="7"/>
        <v>154.58819580078102</v>
      </c>
      <c r="K102" s="7">
        <f t="shared" si="8"/>
        <v>292.32427368164122</v>
      </c>
      <c r="L102" s="8">
        <f t="shared" si="9"/>
        <v>1.8909870327897591</v>
      </c>
      <c r="M102" s="8">
        <f t="shared" si="12"/>
        <v>3.0844164561174008</v>
      </c>
      <c r="P102" s="6">
        <f t="shared" si="10"/>
        <v>-6.0661137996346586</v>
      </c>
      <c r="U102" s="18">
        <v>74</v>
      </c>
      <c r="V102" s="20">
        <f t="shared" si="11"/>
        <v>1.6391639221562733</v>
      </c>
    </row>
    <row r="103" spans="1:22" x14ac:dyDescent="0.15">
      <c r="A103" s="6">
        <v>51</v>
      </c>
      <c r="B103" s="6">
        <v>101</v>
      </c>
      <c r="D103">
        <v>870.33728027343795</v>
      </c>
      <c r="E103">
        <v>621.61657714843795</v>
      </c>
      <c r="F103">
        <v>470.48080444335898</v>
      </c>
      <c r="G103">
        <v>467.86291503906301</v>
      </c>
      <c r="I103" s="7">
        <f t="shared" si="7"/>
        <v>399.85647583007898</v>
      </c>
      <c r="J103" s="7">
        <f t="shared" si="7"/>
        <v>153.75366210937494</v>
      </c>
      <c r="K103" s="7">
        <f t="shared" si="8"/>
        <v>292.22891235351653</v>
      </c>
      <c r="L103" s="8">
        <f t="shared" si="9"/>
        <v>1.9006305823508463</v>
      </c>
      <c r="M103" s="8">
        <f t="shared" si="12"/>
        <v>3.1058761385827216</v>
      </c>
      <c r="P103" s="6">
        <f t="shared" si="10"/>
        <v>-5.4125732031320526</v>
      </c>
      <c r="U103" s="18">
        <v>74.5</v>
      </c>
      <c r="V103" s="20">
        <f t="shared" si="11"/>
        <v>1.6233233942715697</v>
      </c>
    </row>
    <row r="104" spans="1:22" x14ac:dyDescent="0.15">
      <c r="A104" s="6">
        <v>51.5</v>
      </c>
      <c r="B104" s="6">
        <v>102</v>
      </c>
      <c r="D104">
        <v>871.87493896484398</v>
      </c>
      <c r="E104">
        <v>622.81268310546898</v>
      </c>
      <c r="F104">
        <v>470.98785400390602</v>
      </c>
      <c r="G104">
        <v>467.98098754882801</v>
      </c>
      <c r="I104" s="7">
        <f t="shared" si="7"/>
        <v>400.88708496093795</v>
      </c>
      <c r="J104" s="7">
        <f t="shared" si="7"/>
        <v>154.83169555664097</v>
      </c>
      <c r="K104" s="7">
        <f t="shared" si="8"/>
        <v>292.50489807128929</v>
      </c>
      <c r="L104" s="8">
        <f t="shared" si="9"/>
        <v>1.8891797123301819</v>
      </c>
      <c r="M104" s="8">
        <f t="shared" si="12"/>
        <v>3.1062414014662911</v>
      </c>
      <c r="P104" s="6">
        <f t="shared" si="10"/>
        <v>-5.4014493608667227</v>
      </c>
      <c r="U104" s="18">
        <v>75</v>
      </c>
      <c r="V104" s="20">
        <f t="shared" si="11"/>
        <v>1.6177432716902387</v>
      </c>
    </row>
    <row r="105" spans="1:22" x14ac:dyDescent="0.15">
      <c r="A105" s="6">
        <v>52</v>
      </c>
      <c r="B105" s="6">
        <v>103</v>
      </c>
      <c r="D105">
        <v>875.43121337890602</v>
      </c>
      <c r="E105">
        <v>623.90765380859398</v>
      </c>
      <c r="F105">
        <v>471.22805786132801</v>
      </c>
      <c r="G105">
        <v>468.48928833007801</v>
      </c>
      <c r="I105" s="7">
        <f t="shared" si="7"/>
        <v>404.20315551757801</v>
      </c>
      <c r="J105" s="7">
        <f t="shared" si="7"/>
        <v>155.41836547851597</v>
      </c>
      <c r="K105" s="7">
        <f t="shared" si="8"/>
        <v>295.41029968261682</v>
      </c>
      <c r="L105" s="8">
        <f t="shared" si="9"/>
        <v>1.9007425459216558</v>
      </c>
      <c r="M105" s="8">
        <f t="shared" si="12"/>
        <v>3.1296203679619996</v>
      </c>
      <c r="P105" s="6">
        <f t="shared" si="10"/>
        <v>-4.6894582242825233</v>
      </c>
      <c r="U105" s="18"/>
      <c r="V105" s="20"/>
    </row>
    <row r="106" spans="1:22" x14ac:dyDescent="0.15">
      <c r="A106" s="6">
        <v>52.5</v>
      </c>
      <c r="B106" s="6">
        <v>104</v>
      </c>
      <c r="D106">
        <v>878.30584716796898</v>
      </c>
      <c r="E106">
        <v>624.49377441406295</v>
      </c>
      <c r="F106">
        <v>470.82772827148398</v>
      </c>
      <c r="G106">
        <v>467.84634399414102</v>
      </c>
      <c r="I106" s="7">
        <f t="shared" si="7"/>
        <v>407.478118896485</v>
      </c>
      <c r="J106" s="7">
        <f t="shared" si="7"/>
        <v>156.64743041992193</v>
      </c>
      <c r="K106" s="7">
        <f t="shared" si="8"/>
        <v>297.82491760253964</v>
      </c>
      <c r="L106" s="8">
        <f t="shared" si="9"/>
        <v>1.901243555698078</v>
      </c>
      <c r="M106" s="8">
        <f t="shared" si="12"/>
        <v>3.1419375106426557</v>
      </c>
      <c r="P106" s="6">
        <f t="shared" si="10"/>
        <v>-4.3143476984053484</v>
      </c>
    </row>
    <row r="107" spans="1:22" x14ac:dyDescent="0.15">
      <c r="A107" s="6">
        <v>53</v>
      </c>
      <c r="B107" s="6">
        <v>105</v>
      </c>
      <c r="D107">
        <v>881.21710205078102</v>
      </c>
      <c r="E107">
        <v>626.98687744140602</v>
      </c>
      <c r="F107">
        <v>470.18923950195301</v>
      </c>
      <c r="G107">
        <v>467.33361816406301</v>
      </c>
      <c r="I107" s="7">
        <f t="shared" si="7"/>
        <v>411.02786254882801</v>
      </c>
      <c r="J107" s="7">
        <f t="shared" si="7"/>
        <v>159.65325927734301</v>
      </c>
      <c r="K107" s="7">
        <f t="shared" si="8"/>
        <v>299.27058105468791</v>
      </c>
      <c r="L107" s="8">
        <f t="shared" si="9"/>
        <v>1.8745034232893891</v>
      </c>
      <c r="M107" s="8">
        <f t="shared" si="12"/>
        <v>3.1270135111382009</v>
      </c>
      <c r="P107" s="6">
        <f t="shared" si="10"/>
        <v>-4.7688483441678233</v>
      </c>
    </row>
    <row r="108" spans="1:22" x14ac:dyDescent="0.15">
      <c r="A108" s="6">
        <v>53.5</v>
      </c>
      <c r="B108" s="6">
        <v>106</v>
      </c>
      <c r="D108">
        <v>882.22723388671898</v>
      </c>
      <c r="E108">
        <v>628.51275634765602</v>
      </c>
      <c r="F108">
        <v>470.68661499023398</v>
      </c>
      <c r="G108">
        <v>467.77597045898398</v>
      </c>
      <c r="I108" s="7">
        <f t="shared" si="7"/>
        <v>411.540618896485</v>
      </c>
      <c r="J108" s="7">
        <f t="shared" si="7"/>
        <v>160.73678588867205</v>
      </c>
      <c r="K108" s="7">
        <f t="shared" si="8"/>
        <v>299.02486877441459</v>
      </c>
      <c r="L108" s="8">
        <f t="shared" si="9"/>
        <v>1.8603387340438815</v>
      </c>
      <c r="M108" s="8">
        <f t="shared" si="12"/>
        <v>3.1246649547969274</v>
      </c>
      <c r="P108" s="6">
        <f t="shared" si="10"/>
        <v>-4.8403720917664312</v>
      </c>
    </row>
    <row r="109" spans="1:22" x14ac:dyDescent="0.15">
      <c r="A109" s="6">
        <v>54</v>
      </c>
      <c r="B109" s="6">
        <v>107</v>
      </c>
      <c r="D109">
        <v>884.82708740234398</v>
      </c>
      <c r="E109">
        <v>629.85491943359398</v>
      </c>
      <c r="F109">
        <v>471.22482299804699</v>
      </c>
      <c r="G109">
        <v>468.36151123046898</v>
      </c>
      <c r="I109" s="7">
        <f t="shared" si="7"/>
        <v>413.60226440429699</v>
      </c>
      <c r="J109" s="7">
        <f t="shared" si="7"/>
        <v>161.493408203125</v>
      </c>
      <c r="K109" s="7">
        <f t="shared" si="8"/>
        <v>300.55687866210951</v>
      </c>
      <c r="L109" s="8">
        <f t="shared" si="9"/>
        <v>1.8611092675935832</v>
      </c>
      <c r="M109" s="8">
        <f t="shared" si="12"/>
        <v>3.1372516212508632</v>
      </c>
      <c r="P109" s="6">
        <f t="shared" si="10"/>
        <v>-4.4570533956218013</v>
      </c>
    </row>
    <row r="110" spans="1:22" x14ac:dyDescent="0.15">
      <c r="A110" s="6">
        <v>54.5</v>
      </c>
      <c r="B110" s="6">
        <v>108</v>
      </c>
      <c r="D110">
        <v>886.02752685546898</v>
      </c>
      <c r="E110">
        <v>630.926025390625</v>
      </c>
      <c r="F110">
        <v>471.26162719726602</v>
      </c>
      <c r="G110">
        <v>468.17752075195301</v>
      </c>
      <c r="I110" s="7">
        <f t="shared" si="7"/>
        <v>414.76589965820295</v>
      </c>
      <c r="J110" s="7">
        <f t="shared" si="7"/>
        <v>162.74850463867199</v>
      </c>
      <c r="K110" s="7">
        <f t="shared" si="8"/>
        <v>300.84194641113254</v>
      </c>
      <c r="L110" s="8">
        <f t="shared" si="9"/>
        <v>1.8485082064443561</v>
      </c>
      <c r="M110" s="8">
        <f t="shared" si="12"/>
        <v>3.13646669300587</v>
      </c>
      <c r="P110" s="6">
        <f t="shared" si="10"/>
        <v>-4.4809578720404808</v>
      </c>
    </row>
    <row r="111" spans="1:22" x14ac:dyDescent="0.15">
      <c r="A111" s="6">
        <v>55</v>
      </c>
      <c r="B111" s="6">
        <v>109</v>
      </c>
      <c r="D111">
        <v>886.732177734375</v>
      </c>
      <c r="E111">
        <v>631.0048828125</v>
      </c>
      <c r="F111">
        <v>471.8330078125</v>
      </c>
      <c r="G111">
        <v>469.12615966796898</v>
      </c>
      <c r="I111" s="7">
        <f t="shared" si="7"/>
        <v>414.899169921875</v>
      </c>
      <c r="J111" s="7">
        <f t="shared" si="7"/>
        <v>161.87872314453102</v>
      </c>
      <c r="K111" s="7">
        <f t="shared" si="8"/>
        <v>301.58406372070328</v>
      </c>
      <c r="L111" s="8">
        <f t="shared" si="9"/>
        <v>1.8630247253151262</v>
      </c>
      <c r="M111" s="8">
        <f t="shared" si="12"/>
        <v>3.1627993447808742</v>
      </c>
      <c r="P111" s="6">
        <f t="shared" si="10"/>
        <v>-3.6790141817579043</v>
      </c>
    </row>
    <row r="112" spans="1:22" x14ac:dyDescent="0.15">
      <c r="A112" s="6">
        <v>55.5</v>
      </c>
      <c r="B112" s="6">
        <v>110</v>
      </c>
      <c r="D112">
        <v>885.847412109375</v>
      </c>
      <c r="E112">
        <v>630.09265136718795</v>
      </c>
      <c r="F112">
        <v>471.27255249023398</v>
      </c>
      <c r="G112">
        <v>468.67974853515602</v>
      </c>
      <c r="I112" s="7">
        <f t="shared" si="7"/>
        <v>414.57485961914102</v>
      </c>
      <c r="J112" s="7">
        <f t="shared" si="7"/>
        <v>161.41290283203193</v>
      </c>
      <c r="K112" s="7">
        <f t="shared" si="8"/>
        <v>301.5858276367187</v>
      </c>
      <c r="L112" s="8">
        <f t="shared" si="9"/>
        <v>1.8684121426807638</v>
      </c>
      <c r="M112" s="8">
        <f t="shared" si="12"/>
        <v>3.180002895050746</v>
      </c>
      <c r="P112" s="6">
        <f t="shared" si="10"/>
        <v>-3.1550913080852032</v>
      </c>
    </row>
    <row r="113" spans="1:16" x14ac:dyDescent="0.15">
      <c r="A113" s="6">
        <v>56</v>
      </c>
      <c r="B113" s="6">
        <v>111</v>
      </c>
      <c r="D113">
        <v>885.621826171875</v>
      </c>
      <c r="E113">
        <v>631.02392578125</v>
      </c>
      <c r="F113">
        <v>471.21148681640602</v>
      </c>
      <c r="G113">
        <v>468.06509399414102</v>
      </c>
      <c r="I113" s="7">
        <f t="shared" si="7"/>
        <v>414.41033935546898</v>
      </c>
      <c r="J113" s="7">
        <f t="shared" si="7"/>
        <v>162.95883178710898</v>
      </c>
      <c r="K113" s="7">
        <f t="shared" si="8"/>
        <v>300.3391571044927</v>
      </c>
      <c r="L113" s="8">
        <f t="shared" si="9"/>
        <v>1.8430370039523769</v>
      </c>
      <c r="M113" s="8">
        <f t="shared" si="12"/>
        <v>3.1664438892265929</v>
      </c>
      <c r="P113" s="6">
        <f t="shared" si="10"/>
        <v>-3.5680219639147754</v>
      </c>
    </row>
    <row r="114" spans="1:16" x14ac:dyDescent="0.15">
      <c r="A114" s="6">
        <v>56.5</v>
      </c>
      <c r="B114" s="6">
        <v>112</v>
      </c>
      <c r="D114">
        <v>888.16668701171898</v>
      </c>
      <c r="E114">
        <v>632.655517578125</v>
      </c>
      <c r="F114">
        <v>471.20785522460898</v>
      </c>
      <c r="G114">
        <v>468.13708496093801</v>
      </c>
      <c r="I114" s="7">
        <f t="shared" si="7"/>
        <v>416.95883178711</v>
      </c>
      <c r="J114" s="7">
        <f t="shared" si="7"/>
        <v>164.51843261718699</v>
      </c>
      <c r="K114" s="7">
        <f t="shared" si="8"/>
        <v>301.79592895507915</v>
      </c>
      <c r="L114" s="8">
        <f t="shared" si="9"/>
        <v>1.834420156781575</v>
      </c>
      <c r="M114" s="8">
        <f t="shared" si="12"/>
        <v>3.1696431749600253</v>
      </c>
      <c r="P114" s="6">
        <f t="shared" si="10"/>
        <v>-3.4705898089894367</v>
      </c>
    </row>
    <row r="115" spans="1:16" x14ac:dyDescent="0.15">
      <c r="A115" s="6">
        <v>57</v>
      </c>
      <c r="B115" s="6">
        <v>113</v>
      </c>
      <c r="D115">
        <v>855.23870849609398</v>
      </c>
      <c r="E115">
        <v>616.9951171875</v>
      </c>
      <c r="F115">
        <v>470.33157348632801</v>
      </c>
      <c r="G115">
        <v>467.83502197265602</v>
      </c>
      <c r="I115" s="7">
        <f t="shared" si="7"/>
        <v>384.90713500976597</v>
      </c>
      <c r="J115" s="7">
        <f t="shared" si="7"/>
        <v>149.16009521484398</v>
      </c>
      <c r="K115" s="7">
        <f t="shared" si="8"/>
        <v>280.49506835937518</v>
      </c>
      <c r="L115" s="8">
        <f t="shared" si="9"/>
        <v>1.8804967102988355</v>
      </c>
      <c r="M115" s="8">
        <f t="shared" si="12"/>
        <v>3.2275358613815195</v>
      </c>
      <c r="P115" s="6">
        <f t="shared" si="10"/>
        <v>-1.7075059013787846</v>
      </c>
    </row>
    <row r="116" spans="1:16" x14ac:dyDescent="0.15">
      <c r="A116" s="6">
        <v>57.5</v>
      </c>
      <c r="B116" s="6">
        <v>114</v>
      </c>
      <c r="D116">
        <v>886.37982177734398</v>
      </c>
      <c r="E116">
        <v>633.13128662109398</v>
      </c>
      <c r="F116">
        <v>470.21389770507801</v>
      </c>
      <c r="G116">
        <v>467.54226684570301</v>
      </c>
      <c r="I116" s="7">
        <f t="shared" si="7"/>
        <v>416.16592407226597</v>
      </c>
      <c r="J116" s="7">
        <f t="shared" si="7"/>
        <v>165.58901977539097</v>
      </c>
      <c r="K116" s="7">
        <f t="shared" si="8"/>
        <v>300.25361022949232</v>
      </c>
      <c r="L116" s="8">
        <f t="shared" si="9"/>
        <v>1.8132458941828615</v>
      </c>
      <c r="M116" s="8">
        <f t="shared" si="12"/>
        <v>3.1721011781697799</v>
      </c>
      <c r="P116" s="6">
        <f t="shared" si="10"/>
        <v>-3.3957329285810585</v>
      </c>
    </row>
    <row r="117" spans="1:16" x14ac:dyDescent="0.15">
      <c r="A117" s="6">
        <v>58</v>
      </c>
      <c r="B117" s="6">
        <v>115</v>
      </c>
      <c r="D117">
        <v>869.38244628906295</v>
      </c>
      <c r="E117">
        <v>626.86804199218795</v>
      </c>
      <c r="F117">
        <v>469.95108032226602</v>
      </c>
      <c r="G117">
        <v>467.37646484375</v>
      </c>
      <c r="I117" s="7">
        <f t="shared" si="7"/>
        <v>399.43136596679693</v>
      </c>
      <c r="J117" s="7">
        <f t="shared" si="7"/>
        <v>159.49157714843795</v>
      </c>
      <c r="K117" s="7">
        <f t="shared" si="8"/>
        <v>287.7872619628904</v>
      </c>
      <c r="L117" s="8">
        <f t="shared" si="9"/>
        <v>1.8044041391292303</v>
      </c>
      <c r="M117" s="8">
        <f t="shared" si="12"/>
        <v>3.1750755560203827</v>
      </c>
      <c r="P117" s="6">
        <f t="shared" si="10"/>
        <v>-3.3051501961548699</v>
      </c>
    </row>
    <row r="118" spans="1:16" x14ac:dyDescent="0.15">
      <c r="A118" s="6">
        <v>58.5</v>
      </c>
      <c r="B118" s="6">
        <v>116</v>
      </c>
      <c r="D118">
        <v>855.74328613281295</v>
      </c>
      <c r="E118">
        <v>621.70202636718795</v>
      </c>
      <c r="F118">
        <v>469.61990356445301</v>
      </c>
      <c r="G118">
        <v>467.20419311523398</v>
      </c>
      <c r="I118" s="7">
        <f t="shared" si="7"/>
        <v>386.12338256835994</v>
      </c>
      <c r="J118" s="7">
        <f t="shared" si="7"/>
        <v>154.49783325195398</v>
      </c>
      <c r="K118" s="7">
        <f t="shared" si="8"/>
        <v>277.97489929199219</v>
      </c>
      <c r="L118" s="8">
        <f t="shared" si="9"/>
        <v>1.7992155193443566</v>
      </c>
      <c r="M118" s="8">
        <f t="shared" si="12"/>
        <v>3.1817030691397434</v>
      </c>
      <c r="P118" s="6">
        <f t="shared" si="10"/>
        <v>-3.1033136179876313</v>
      </c>
    </row>
    <row r="119" spans="1:16" x14ac:dyDescent="0.15">
      <c r="A119" s="6">
        <v>59</v>
      </c>
      <c r="B119" s="6">
        <v>117</v>
      </c>
      <c r="D119">
        <v>849.490478515625</v>
      </c>
      <c r="E119">
        <v>620.29010009765602</v>
      </c>
      <c r="F119">
        <v>470.71047973632801</v>
      </c>
      <c r="G119">
        <v>467.96197509765602</v>
      </c>
      <c r="I119" s="7">
        <f t="shared" si="7"/>
        <v>378.77999877929699</v>
      </c>
      <c r="J119" s="7">
        <f t="shared" si="7"/>
        <v>152.328125</v>
      </c>
      <c r="K119" s="7">
        <f t="shared" si="8"/>
        <v>272.150311279297</v>
      </c>
      <c r="L119" s="8">
        <f t="shared" si="9"/>
        <v>1.7866057977100223</v>
      </c>
      <c r="M119" s="8">
        <f t="shared" si="12"/>
        <v>3.1809094804096429</v>
      </c>
      <c r="P119" s="6">
        <f t="shared" si="10"/>
        <v>-3.1274818438169629</v>
      </c>
    </row>
    <row r="120" spans="1:16" x14ac:dyDescent="0.15">
      <c r="A120" s="6">
        <v>59.5</v>
      </c>
      <c r="B120" s="6">
        <v>118</v>
      </c>
      <c r="D120">
        <v>838.57861328125</v>
      </c>
      <c r="E120">
        <v>617.17913818359398</v>
      </c>
      <c r="F120">
        <v>470.49697875976602</v>
      </c>
      <c r="G120">
        <v>468.09463500976602</v>
      </c>
      <c r="I120" s="7">
        <f t="shared" si="7"/>
        <v>368.08163452148398</v>
      </c>
      <c r="J120" s="7">
        <f t="shared" si="7"/>
        <v>149.08450317382795</v>
      </c>
      <c r="K120" s="7">
        <f t="shared" si="8"/>
        <v>263.72248229980443</v>
      </c>
      <c r="L120" s="8">
        <f t="shared" si="9"/>
        <v>1.7689463135703118</v>
      </c>
      <c r="M120" s="8">
        <f t="shared" si="12"/>
        <v>3.1750661291741666</v>
      </c>
      <c r="P120" s="6">
        <f t="shared" si="10"/>
        <v>-3.30543728459195</v>
      </c>
    </row>
    <row r="121" spans="1:16" x14ac:dyDescent="0.15">
      <c r="A121" s="6">
        <v>60</v>
      </c>
      <c r="B121" s="6">
        <v>119</v>
      </c>
      <c r="D121">
        <v>835.19287109375</v>
      </c>
      <c r="E121">
        <v>617.25378417968795</v>
      </c>
      <c r="F121">
        <v>471.415283203125</v>
      </c>
      <c r="G121">
        <v>468.72503662109398</v>
      </c>
      <c r="I121" s="7">
        <f t="shared" si="7"/>
        <v>363.777587890625</v>
      </c>
      <c r="J121" s="7">
        <f t="shared" si="7"/>
        <v>148.52874755859398</v>
      </c>
      <c r="K121" s="7">
        <f t="shared" si="8"/>
        <v>259.8074645996092</v>
      </c>
      <c r="L121" s="8">
        <f t="shared" si="9"/>
        <v>1.7492065938084898</v>
      </c>
      <c r="M121" s="8">
        <f t="shared" si="12"/>
        <v>3.1671425423165784</v>
      </c>
      <c r="P121" s="6">
        <f t="shared" si="10"/>
        <v>-3.5467449409245519</v>
      </c>
    </row>
    <row r="122" spans="1:16" x14ac:dyDescent="0.15">
      <c r="A122" s="6">
        <v>60.5</v>
      </c>
      <c r="B122" s="6">
        <v>120</v>
      </c>
      <c r="D122">
        <v>879.86016845703102</v>
      </c>
      <c r="E122">
        <v>642.26422119140602</v>
      </c>
      <c r="F122">
        <v>471.60614013671898</v>
      </c>
      <c r="G122">
        <v>468.97210693359398</v>
      </c>
      <c r="I122" s="7">
        <f t="shared" si="7"/>
        <v>408.25402832031205</v>
      </c>
      <c r="J122" s="7">
        <f t="shared" si="7"/>
        <v>173.29211425781205</v>
      </c>
      <c r="K122" s="7">
        <f t="shared" si="8"/>
        <v>286.9495483398436</v>
      </c>
      <c r="L122" s="8">
        <f t="shared" si="9"/>
        <v>1.6558719337507757</v>
      </c>
      <c r="M122" s="8">
        <f t="shared" si="12"/>
        <v>3.0856240151630985</v>
      </c>
      <c r="P122" s="6">
        <f t="shared" si="10"/>
        <v>-6.029338378548502</v>
      </c>
    </row>
    <row r="123" spans="1:16" x14ac:dyDescent="0.15">
      <c r="A123" s="6">
        <v>61</v>
      </c>
      <c r="B123" s="6">
        <v>121</v>
      </c>
      <c r="D123">
        <v>871.07989501953102</v>
      </c>
      <c r="E123">
        <v>637.41912841796898</v>
      </c>
      <c r="F123">
        <v>470.83096313476602</v>
      </c>
      <c r="G123">
        <v>467.80670166015602</v>
      </c>
      <c r="I123" s="7">
        <f t="shared" si="7"/>
        <v>400.248931884765</v>
      </c>
      <c r="J123" s="7">
        <f t="shared" si="7"/>
        <v>169.61242675781295</v>
      </c>
      <c r="K123" s="7">
        <f t="shared" si="8"/>
        <v>281.52023315429597</v>
      </c>
      <c r="L123" s="8">
        <f t="shared" si="9"/>
        <v>1.6597854210073564</v>
      </c>
      <c r="M123" s="8">
        <f t="shared" si="12"/>
        <v>3.1013536353239131</v>
      </c>
      <c r="P123" s="6">
        <f t="shared" si="10"/>
        <v>-5.5503030825104203</v>
      </c>
    </row>
    <row r="124" spans="1:16" x14ac:dyDescent="0.15">
      <c r="A124" s="6">
        <v>61.5</v>
      </c>
      <c r="B124" s="6">
        <v>122</v>
      </c>
      <c r="D124">
        <v>872.151611328125</v>
      </c>
      <c r="E124">
        <v>639.25146484375</v>
      </c>
      <c r="F124">
        <v>470.60168457031301</v>
      </c>
      <c r="G124">
        <v>467.98583984375</v>
      </c>
      <c r="I124" s="7">
        <f t="shared" si="7"/>
        <v>401.54992675781199</v>
      </c>
      <c r="J124" s="7">
        <f t="shared" si="7"/>
        <v>171.265625</v>
      </c>
      <c r="K124" s="7">
        <f t="shared" si="8"/>
        <v>281.66398925781198</v>
      </c>
      <c r="L124" s="8">
        <f t="shared" si="9"/>
        <v>1.6446031669099503</v>
      </c>
      <c r="M124" s="8">
        <f t="shared" si="12"/>
        <v>3.0979875141307414</v>
      </c>
      <c r="P124" s="6">
        <f t="shared" si="10"/>
        <v>-5.6528161022645831</v>
      </c>
    </row>
    <row r="125" spans="1:16" x14ac:dyDescent="0.15">
      <c r="A125" s="6">
        <v>62</v>
      </c>
      <c r="B125" s="6">
        <v>123</v>
      </c>
      <c r="D125">
        <v>889.85723876953102</v>
      </c>
      <c r="E125">
        <v>649.570068359375</v>
      </c>
      <c r="F125">
        <v>471.18923950195301</v>
      </c>
      <c r="G125">
        <v>468.05944824218801</v>
      </c>
      <c r="I125" s="7">
        <f t="shared" si="7"/>
        <v>418.66799926757801</v>
      </c>
      <c r="J125" s="7">
        <f t="shared" si="7"/>
        <v>181.51062011718699</v>
      </c>
      <c r="K125" s="7">
        <f t="shared" si="8"/>
        <v>291.6105651855471</v>
      </c>
      <c r="L125" s="8">
        <f t="shared" si="9"/>
        <v>1.6065757750002581</v>
      </c>
      <c r="M125" s="8">
        <f t="shared" si="12"/>
        <v>3.0717762551252834</v>
      </c>
      <c r="P125" s="6">
        <f t="shared" si="10"/>
        <v>-6.4510628551321449</v>
      </c>
    </row>
    <row r="126" spans="1:16" x14ac:dyDescent="0.15">
      <c r="A126" s="6">
        <v>62.5</v>
      </c>
      <c r="B126" s="6">
        <v>124</v>
      </c>
      <c r="D126">
        <v>864.21478271484398</v>
      </c>
      <c r="E126">
        <v>636.32971191406295</v>
      </c>
      <c r="F126">
        <v>470.93005371093801</v>
      </c>
      <c r="G126">
        <v>468.16418457031301</v>
      </c>
      <c r="I126" s="7">
        <f t="shared" si="7"/>
        <v>393.28472900390597</v>
      </c>
      <c r="J126" s="7">
        <f t="shared" si="7"/>
        <v>168.16552734374994</v>
      </c>
      <c r="K126" s="7">
        <f t="shared" si="8"/>
        <v>275.56885986328103</v>
      </c>
      <c r="L126" s="8">
        <f t="shared" si="9"/>
        <v>1.6386762745969103</v>
      </c>
      <c r="M126" s="8">
        <f t="shared" si="12"/>
        <v>3.1156928876261696</v>
      </c>
      <c r="P126" s="6">
        <f t="shared" si="10"/>
        <v>-5.1136105304112807</v>
      </c>
    </row>
    <row r="127" spans="1:16" x14ac:dyDescent="0.15">
      <c r="A127" s="6">
        <v>63</v>
      </c>
      <c r="B127" s="6">
        <v>125</v>
      </c>
      <c r="D127">
        <v>899.58679199218795</v>
      </c>
      <c r="E127">
        <v>655.483642578125</v>
      </c>
      <c r="F127">
        <v>470.93975830078102</v>
      </c>
      <c r="G127">
        <v>468.50222778320301</v>
      </c>
      <c r="I127" s="7">
        <f t="shared" si="7"/>
        <v>428.64703369140693</v>
      </c>
      <c r="J127" s="7">
        <f t="shared" si="7"/>
        <v>186.98141479492199</v>
      </c>
      <c r="K127" s="7">
        <f t="shared" si="8"/>
        <v>297.76004333496155</v>
      </c>
      <c r="L127" s="8">
        <f t="shared" si="9"/>
        <v>1.5924579652022617</v>
      </c>
      <c r="M127" s="8">
        <f t="shared" si="12"/>
        <v>3.0812907111357548</v>
      </c>
      <c r="P127" s="6">
        <f t="shared" si="10"/>
        <v>-6.1613063190543258</v>
      </c>
    </row>
    <row r="128" spans="1:16" x14ac:dyDescent="0.15">
      <c r="A128" s="6">
        <v>63.5</v>
      </c>
      <c r="B128" s="6">
        <v>126</v>
      </c>
      <c r="D128">
        <v>911.24426269531295</v>
      </c>
      <c r="E128">
        <v>662.91583251953102</v>
      </c>
      <c r="F128">
        <v>470.34735107421898</v>
      </c>
      <c r="G128">
        <v>467.76992797851602</v>
      </c>
      <c r="I128" s="7">
        <f t="shared" si="7"/>
        <v>440.89691162109398</v>
      </c>
      <c r="J128" s="7">
        <f t="shared" si="7"/>
        <v>195.145904541015</v>
      </c>
      <c r="K128" s="7">
        <f t="shared" si="8"/>
        <v>304.29477844238352</v>
      </c>
      <c r="L128" s="8">
        <f t="shared" si="9"/>
        <v>1.559319316273061</v>
      </c>
      <c r="M128" s="8">
        <f t="shared" si="12"/>
        <v>3.0599681951107884</v>
      </c>
      <c r="P128" s="6">
        <f t="shared" si="10"/>
        <v>-6.8106696013122194</v>
      </c>
    </row>
    <row r="129" spans="1:16" x14ac:dyDescent="0.15">
      <c r="A129" s="6">
        <v>64</v>
      </c>
      <c r="B129" s="6">
        <v>127</v>
      </c>
      <c r="D129">
        <v>901.954833984375</v>
      </c>
      <c r="E129">
        <v>659.11853027343795</v>
      </c>
      <c r="F129">
        <v>470.024658203125</v>
      </c>
      <c r="G129">
        <v>467.47512817382801</v>
      </c>
      <c r="I129" s="7">
        <f t="shared" si="7"/>
        <v>431.93017578125</v>
      </c>
      <c r="J129" s="7">
        <f t="shared" si="7"/>
        <v>191.64340209960994</v>
      </c>
      <c r="K129" s="7">
        <f t="shared" si="8"/>
        <v>297.77979431152301</v>
      </c>
      <c r="L129" s="8">
        <f t="shared" si="9"/>
        <v>1.553822312947392</v>
      </c>
      <c r="M129" s="8">
        <f t="shared" si="12"/>
        <v>3.0662873246893536</v>
      </c>
      <c r="P129" s="6">
        <f t="shared" si="10"/>
        <v>-6.6182246422208362</v>
      </c>
    </row>
    <row r="130" spans="1:16" x14ac:dyDescent="0.15">
      <c r="A130" s="6">
        <v>64.5</v>
      </c>
      <c r="B130" s="6">
        <v>128</v>
      </c>
      <c r="D130">
        <v>876.74230957031295</v>
      </c>
      <c r="E130">
        <v>647.31829833984398</v>
      </c>
      <c r="F130">
        <v>470.15124511718801</v>
      </c>
      <c r="G130">
        <v>467.41690063476602</v>
      </c>
      <c r="I130" s="7">
        <f t="shared" ref="I130:J152" si="13">D130-F130</f>
        <v>406.59106445312494</v>
      </c>
      <c r="J130" s="7">
        <f t="shared" si="13"/>
        <v>179.90139770507795</v>
      </c>
      <c r="K130" s="7">
        <f t="shared" ref="K130:K152" si="14">I130-0.7*J130</f>
        <v>280.6600860595704</v>
      </c>
      <c r="L130" s="8">
        <f t="shared" ref="L130:L152" si="15">K130/J130</f>
        <v>1.5600772958955638</v>
      </c>
      <c r="M130" s="8">
        <f t="shared" si="12"/>
        <v>3.0843584405417594</v>
      </c>
      <c r="P130" s="6">
        <f t="shared" si="10"/>
        <v>-6.0678806260530997</v>
      </c>
    </row>
    <row r="131" spans="1:16" x14ac:dyDescent="0.15">
      <c r="A131" s="6">
        <v>65</v>
      </c>
      <c r="B131" s="6">
        <v>129</v>
      </c>
      <c r="D131">
        <v>893.02453613281295</v>
      </c>
      <c r="E131">
        <v>655.40997314453102</v>
      </c>
      <c r="F131">
        <v>470.95147705078102</v>
      </c>
      <c r="G131">
        <v>467.80307006835898</v>
      </c>
      <c r="I131" s="7">
        <f t="shared" si="13"/>
        <v>422.07305908203193</v>
      </c>
      <c r="J131" s="7">
        <f t="shared" si="13"/>
        <v>187.60690307617205</v>
      </c>
      <c r="K131" s="7">
        <f t="shared" si="14"/>
        <v>290.74822692871152</v>
      </c>
      <c r="L131" s="8">
        <f t="shared" si="15"/>
        <v>1.5497736072678632</v>
      </c>
      <c r="M131" s="8">
        <f t="shared" si="12"/>
        <v>3.0858708848182927</v>
      </c>
      <c r="P131" s="6">
        <f t="shared" si="10"/>
        <v>-6.0218201246332921</v>
      </c>
    </row>
    <row r="132" spans="1:16" x14ac:dyDescent="0.15">
      <c r="A132" s="6">
        <v>65.5</v>
      </c>
      <c r="B132" s="6">
        <v>130</v>
      </c>
      <c r="D132">
        <v>892.83892822265602</v>
      </c>
      <c r="E132">
        <v>653.21514892578102</v>
      </c>
      <c r="F132">
        <v>471.765869140625</v>
      </c>
      <c r="G132">
        <v>469.03356933593801</v>
      </c>
      <c r="I132" s="7">
        <f t="shared" si="13"/>
        <v>421.07305908203102</v>
      </c>
      <c r="J132" s="7">
        <f t="shared" si="13"/>
        <v>184.18157958984301</v>
      </c>
      <c r="K132" s="7">
        <f t="shared" si="14"/>
        <v>292.1459533691409</v>
      </c>
      <c r="L132" s="8">
        <f t="shared" si="15"/>
        <v>1.5861844274531989</v>
      </c>
      <c r="M132" s="8">
        <f t="shared" si="12"/>
        <v>3.1340978379078623</v>
      </c>
      <c r="P132" s="6">
        <f t="shared" si="10"/>
        <v>-4.5530998050016036</v>
      </c>
    </row>
    <row r="133" spans="1:16" x14ac:dyDescent="0.15">
      <c r="A133" s="6">
        <v>66</v>
      </c>
      <c r="B133" s="6">
        <v>131</v>
      </c>
      <c r="D133">
        <v>895.47869873046898</v>
      </c>
      <c r="E133">
        <v>650.54486083984398</v>
      </c>
      <c r="F133">
        <v>470.49777221679699</v>
      </c>
      <c r="G133">
        <v>467.86169433593801</v>
      </c>
      <c r="I133" s="7">
        <f t="shared" si="13"/>
        <v>424.98092651367199</v>
      </c>
      <c r="J133" s="7">
        <f t="shared" si="13"/>
        <v>182.68316650390597</v>
      </c>
      <c r="K133" s="7">
        <f t="shared" si="14"/>
        <v>297.10270996093783</v>
      </c>
      <c r="L133" s="8">
        <f t="shared" si="15"/>
        <v>1.6263277873201605</v>
      </c>
      <c r="M133" s="8">
        <f t="shared" si="12"/>
        <v>3.1860573306790583</v>
      </c>
      <c r="P133" s="6">
        <f t="shared" si="10"/>
        <v>-2.9707074301593233</v>
      </c>
    </row>
    <row r="134" spans="1:16" x14ac:dyDescent="0.15">
      <c r="A134" s="6">
        <v>66.5</v>
      </c>
      <c r="B134" s="6">
        <v>132</v>
      </c>
      <c r="D134">
        <v>894.070068359375</v>
      </c>
      <c r="E134">
        <v>647.50329589843795</v>
      </c>
      <c r="F134">
        <v>469.89486694335898</v>
      </c>
      <c r="G134">
        <v>467.3623046875</v>
      </c>
      <c r="I134" s="7">
        <f t="shared" si="13"/>
        <v>424.17520141601602</v>
      </c>
      <c r="J134" s="7">
        <f t="shared" si="13"/>
        <v>180.14099121093795</v>
      </c>
      <c r="K134" s="7">
        <f t="shared" si="14"/>
        <v>298.07650756835949</v>
      </c>
      <c r="L134" s="8">
        <f t="shared" si="15"/>
        <v>1.6546845088651907</v>
      </c>
      <c r="M134" s="8">
        <f t="shared" si="12"/>
        <v>3.2262301851283226</v>
      </c>
      <c r="P134" s="6">
        <f t="shared" ref="P134:P152" si="16">(M134-$O$2)/$O$2*100</f>
        <v>-1.7472694178582362</v>
      </c>
    </row>
    <row r="135" spans="1:16" x14ac:dyDescent="0.15">
      <c r="A135" s="6">
        <v>67</v>
      </c>
      <c r="B135" s="6">
        <v>133</v>
      </c>
      <c r="D135">
        <v>893.40570068359398</v>
      </c>
      <c r="E135">
        <v>646.093017578125</v>
      </c>
      <c r="F135">
        <v>471.40234375</v>
      </c>
      <c r="G135">
        <v>468.28872680664102</v>
      </c>
      <c r="I135" s="7">
        <f t="shared" si="13"/>
        <v>422.00335693359398</v>
      </c>
      <c r="J135" s="7">
        <f t="shared" si="13"/>
        <v>177.80429077148398</v>
      </c>
      <c r="K135" s="7">
        <f t="shared" si="14"/>
        <v>297.54035339355522</v>
      </c>
      <c r="L135" s="8">
        <f t="shared" si="15"/>
        <v>1.673414922117697</v>
      </c>
      <c r="M135" s="8">
        <f t="shared" si="12"/>
        <v>3.2567767312850631</v>
      </c>
      <c r="P135" s="6">
        <f t="shared" si="16"/>
        <v>-0.81699432974210329</v>
      </c>
    </row>
    <row r="136" spans="1:16" x14ac:dyDescent="0.15">
      <c r="A136" s="6">
        <v>67.5</v>
      </c>
      <c r="B136" s="6">
        <v>134</v>
      </c>
      <c r="D136">
        <v>890.99377441406295</v>
      </c>
      <c r="E136">
        <v>642.62640380859398</v>
      </c>
      <c r="F136">
        <v>469.55398559570301</v>
      </c>
      <c r="G136">
        <v>466.82894897460898</v>
      </c>
      <c r="I136" s="7">
        <f t="shared" si="13"/>
        <v>421.43978881835994</v>
      </c>
      <c r="J136" s="7">
        <f t="shared" si="13"/>
        <v>175.797454833985</v>
      </c>
      <c r="K136" s="7">
        <f t="shared" si="14"/>
        <v>298.38157043457045</v>
      </c>
      <c r="L136" s="8">
        <f t="shared" si="15"/>
        <v>1.6973031305620905</v>
      </c>
      <c r="M136" s="8">
        <f t="shared" si="12"/>
        <v>3.2924810726336906</v>
      </c>
      <c r="P136" s="6">
        <f t="shared" si="16"/>
        <v>0.2703580381423335</v>
      </c>
    </row>
    <row r="137" spans="1:16" x14ac:dyDescent="0.15">
      <c r="A137" s="6">
        <v>68</v>
      </c>
      <c r="B137" s="6">
        <v>135</v>
      </c>
      <c r="D137">
        <v>890.81072998046898</v>
      </c>
      <c r="E137">
        <v>641.11657714843795</v>
      </c>
      <c r="F137">
        <v>470.58349609375</v>
      </c>
      <c r="G137">
        <v>467.46624755859398</v>
      </c>
      <c r="I137" s="7">
        <f t="shared" si="13"/>
        <v>420.22723388671898</v>
      </c>
      <c r="J137" s="7">
        <f t="shared" si="13"/>
        <v>173.65032958984398</v>
      </c>
      <c r="K137" s="7">
        <f t="shared" si="14"/>
        <v>298.67200317382822</v>
      </c>
      <c r="L137" s="8">
        <f t="shared" si="15"/>
        <v>1.7199622015073688</v>
      </c>
      <c r="M137" s="8">
        <f t="shared" si="12"/>
        <v>3.3269562764832026</v>
      </c>
      <c r="P137" s="6">
        <f t="shared" si="16"/>
        <v>1.3202778272524176</v>
      </c>
    </row>
    <row r="138" spans="1:16" x14ac:dyDescent="0.15">
      <c r="A138" s="6">
        <v>68.5</v>
      </c>
      <c r="B138" s="6">
        <v>136</v>
      </c>
      <c r="D138">
        <v>885.4951171875</v>
      </c>
      <c r="E138">
        <v>636.18695068359398</v>
      </c>
      <c r="F138">
        <v>471.43185424804699</v>
      </c>
      <c r="G138">
        <v>468.33685302734398</v>
      </c>
      <c r="I138" s="7">
        <f t="shared" si="13"/>
        <v>414.06326293945301</v>
      </c>
      <c r="J138" s="7">
        <f t="shared" si="13"/>
        <v>167.85009765625</v>
      </c>
      <c r="K138" s="7">
        <f t="shared" si="14"/>
        <v>296.568194580078</v>
      </c>
      <c r="L138" s="8">
        <f t="shared" si="15"/>
        <v>1.7668634020543574</v>
      </c>
      <c r="M138" s="8">
        <f t="shared" si="12"/>
        <v>3.3856736099344253</v>
      </c>
      <c r="P138" s="6">
        <f t="shared" si="16"/>
        <v>3.1084758208978416</v>
      </c>
    </row>
    <row r="139" spans="1:16" x14ac:dyDescent="0.15">
      <c r="A139" s="6">
        <v>69</v>
      </c>
      <c r="B139" s="6">
        <v>137</v>
      </c>
      <c r="D139">
        <v>877.75799560546898</v>
      </c>
      <c r="E139">
        <v>632.92401123046898</v>
      </c>
      <c r="F139">
        <v>470.897705078125</v>
      </c>
      <c r="G139">
        <v>467.84432983398398</v>
      </c>
      <c r="I139" s="7">
        <f t="shared" si="13"/>
        <v>406.86029052734398</v>
      </c>
      <c r="J139" s="7">
        <f t="shared" si="13"/>
        <v>165.079681396485</v>
      </c>
      <c r="K139" s="7">
        <f t="shared" si="14"/>
        <v>291.30451354980448</v>
      </c>
      <c r="L139" s="8">
        <f t="shared" si="15"/>
        <v>1.7646297296282956</v>
      </c>
      <c r="M139" s="8">
        <f t="shared" si="12"/>
        <v>3.3952560704125974</v>
      </c>
      <c r="P139" s="6">
        <f t="shared" si="16"/>
        <v>3.4003033885698017</v>
      </c>
    </row>
    <row r="140" spans="1:16" x14ac:dyDescent="0.15">
      <c r="A140" s="6">
        <v>69.5</v>
      </c>
      <c r="B140" s="6">
        <v>138</v>
      </c>
      <c r="D140">
        <v>883.19873046875</v>
      </c>
      <c r="E140">
        <v>635.41223144531295</v>
      </c>
      <c r="F140">
        <v>470.31579589843801</v>
      </c>
      <c r="G140">
        <v>467.427001953125</v>
      </c>
      <c r="I140" s="7">
        <f t="shared" si="13"/>
        <v>412.88293457031199</v>
      </c>
      <c r="J140" s="7">
        <f t="shared" si="13"/>
        <v>167.98522949218795</v>
      </c>
      <c r="K140" s="7">
        <f t="shared" si="14"/>
        <v>295.29327392578045</v>
      </c>
      <c r="L140" s="8">
        <f t="shared" si="15"/>
        <v>1.7578526089373403</v>
      </c>
      <c r="M140" s="8">
        <f t="shared" si="12"/>
        <v>3.4002950826258767</v>
      </c>
      <c r="P140" s="6">
        <f t="shared" si="16"/>
        <v>3.55376321039952</v>
      </c>
    </row>
    <row r="141" spans="1:16" x14ac:dyDescent="0.15">
      <c r="A141" s="6">
        <v>70</v>
      </c>
      <c r="B141" s="6">
        <v>139</v>
      </c>
      <c r="D141">
        <v>892.53112792968795</v>
      </c>
      <c r="E141">
        <v>641.89782714843795</v>
      </c>
      <c r="F141">
        <v>470.001220703125</v>
      </c>
      <c r="G141">
        <v>467.04327392578102</v>
      </c>
      <c r="I141" s="7">
        <f t="shared" si="13"/>
        <v>422.52990722656295</v>
      </c>
      <c r="J141" s="7">
        <f t="shared" si="13"/>
        <v>174.85455322265693</v>
      </c>
      <c r="K141" s="7">
        <f t="shared" si="14"/>
        <v>300.1317199707031</v>
      </c>
      <c r="L141" s="8">
        <f t="shared" si="15"/>
        <v>1.7164649958444049</v>
      </c>
      <c r="M141" s="8">
        <f t="shared" si="12"/>
        <v>3.3707236024371752</v>
      </c>
      <c r="P141" s="6">
        <f t="shared" si="16"/>
        <v>2.6531831187220059</v>
      </c>
    </row>
    <row r="142" spans="1:16" x14ac:dyDescent="0.15">
      <c r="A142" s="6">
        <v>70.5</v>
      </c>
      <c r="B142" s="6">
        <v>140</v>
      </c>
      <c r="D142">
        <v>882.75311279296898</v>
      </c>
      <c r="E142">
        <v>635.42858886718795</v>
      </c>
      <c r="F142">
        <v>470.52890014648398</v>
      </c>
      <c r="G142">
        <v>468.18359375</v>
      </c>
      <c r="I142" s="7">
        <f t="shared" si="13"/>
        <v>412.224212646485</v>
      </c>
      <c r="J142" s="7">
        <f t="shared" si="13"/>
        <v>167.24499511718795</v>
      </c>
      <c r="K142" s="7">
        <f t="shared" si="14"/>
        <v>295.15271606445344</v>
      </c>
      <c r="L142" s="8">
        <f t="shared" si="15"/>
        <v>1.7647925180519812</v>
      </c>
      <c r="M142" s="8">
        <f t="shared" si="12"/>
        <v>3.4308672575489858</v>
      </c>
      <c r="P142" s="6">
        <f t="shared" si="16"/>
        <v>4.4848188058361735</v>
      </c>
    </row>
    <row r="143" spans="1:16" x14ac:dyDescent="0.15">
      <c r="A143" s="6">
        <v>71</v>
      </c>
      <c r="B143" s="6">
        <v>141</v>
      </c>
      <c r="D143">
        <v>874.073974609375</v>
      </c>
      <c r="E143">
        <v>631.15618896484398</v>
      </c>
      <c r="F143">
        <v>471.015380859375</v>
      </c>
      <c r="G143">
        <v>468.36392211914102</v>
      </c>
      <c r="I143" s="7">
        <f t="shared" si="13"/>
        <v>403.05859375</v>
      </c>
      <c r="J143" s="7">
        <f t="shared" si="13"/>
        <v>162.79226684570295</v>
      </c>
      <c r="K143" s="7">
        <f t="shared" si="14"/>
        <v>289.10400695800797</v>
      </c>
      <c r="L143" s="8">
        <f t="shared" si="15"/>
        <v>1.7759074958519083</v>
      </c>
      <c r="M143" s="8">
        <f t="shared" si="12"/>
        <v>3.453798368253147</v>
      </c>
      <c r="P143" s="6">
        <f t="shared" si="16"/>
        <v>5.1831707871519779</v>
      </c>
    </row>
    <row r="144" spans="1:16" x14ac:dyDescent="0.15">
      <c r="A144" s="6">
        <v>71.5</v>
      </c>
      <c r="B144" s="6">
        <v>142</v>
      </c>
      <c r="D144">
        <v>871.38507080078102</v>
      </c>
      <c r="E144">
        <v>632.74621582031295</v>
      </c>
      <c r="F144">
        <v>470.38415527343801</v>
      </c>
      <c r="G144">
        <v>467.62554931640602</v>
      </c>
      <c r="I144" s="7">
        <f t="shared" si="13"/>
        <v>401.00091552734301</v>
      </c>
      <c r="J144" s="7">
        <f t="shared" si="13"/>
        <v>165.12066650390693</v>
      </c>
      <c r="K144" s="7">
        <f t="shared" si="14"/>
        <v>285.41644897460816</v>
      </c>
      <c r="L144" s="8">
        <f t="shared" si="15"/>
        <v>1.7285325635955746</v>
      </c>
      <c r="M144" s="8">
        <f t="shared" si="12"/>
        <v>3.418239568901047</v>
      </c>
      <c r="P144" s="6">
        <f t="shared" si="16"/>
        <v>4.1002508055985345</v>
      </c>
    </row>
    <row r="145" spans="1:16" x14ac:dyDescent="0.15">
      <c r="A145" s="6">
        <v>72</v>
      </c>
      <c r="B145" s="6">
        <v>143</v>
      </c>
      <c r="D145">
        <v>900.15783691406295</v>
      </c>
      <c r="E145">
        <v>647.28521728515602</v>
      </c>
      <c r="F145">
        <v>469.87585449218801</v>
      </c>
      <c r="G145">
        <v>467.28991699218801</v>
      </c>
      <c r="I145" s="7">
        <f t="shared" si="13"/>
        <v>430.28198242187494</v>
      </c>
      <c r="J145" s="7">
        <f t="shared" si="13"/>
        <v>179.99530029296801</v>
      </c>
      <c r="K145" s="7">
        <f t="shared" si="14"/>
        <v>304.28527221679735</v>
      </c>
      <c r="L145" s="8">
        <f t="shared" si="15"/>
        <v>1.6905178730862955</v>
      </c>
      <c r="M145" s="8">
        <f t="shared" si="12"/>
        <v>3.3920410112960022</v>
      </c>
      <c r="P145" s="6">
        <f t="shared" si="16"/>
        <v>3.3023908655748198</v>
      </c>
    </row>
    <row r="146" spans="1:16" x14ac:dyDescent="0.15">
      <c r="A146" s="6">
        <v>72.5</v>
      </c>
      <c r="B146" s="6">
        <v>144</v>
      </c>
      <c r="D146">
        <v>914.79632568359398</v>
      </c>
      <c r="E146">
        <v>654.09564208984398</v>
      </c>
      <c r="F146">
        <v>471.50100708007801</v>
      </c>
      <c r="G146">
        <v>468.65710449218801</v>
      </c>
      <c r="I146" s="7">
        <f t="shared" si="13"/>
        <v>443.29531860351597</v>
      </c>
      <c r="J146" s="7">
        <f t="shared" si="13"/>
        <v>185.43853759765597</v>
      </c>
      <c r="K146" s="7">
        <f t="shared" si="14"/>
        <v>313.48834228515682</v>
      </c>
      <c r="L146" s="8">
        <f t="shared" si="15"/>
        <v>1.6905242370133935</v>
      </c>
      <c r="M146" s="8">
        <f t="shared" si="12"/>
        <v>3.4038635081273343</v>
      </c>
      <c r="P146" s="6">
        <f t="shared" si="16"/>
        <v>3.6624372755711025</v>
      </c>
    </row>
    <row r="147" spans="1:16" x14ac:dyDescent="0.15">
      <c r="A147" s="6">
        <v>73</v>
      </c>
      <c r="B147" s="6">
        <v>145</v>
      </c>
      <c r="D147">
        <v>906.71252441406295</v>
      </c>
      <c r="E147">
        <v>651.67810058593795</v>
      </c>
      <c r="F147">
        <v>470.63565063476602</v>
      </c>
      <c r="G147">
        <v>468.06185913085898</v>
      </c>
      <c r="I147" s="7">
        <f t="shared" si="13"/>
        <v>436.07687377929693</v>
      </c>
      <c r="J147" s="7">
        <f t="shared" si="13"/>
        <v>183.61624145507898</v>
      </c>
      <c r="K147" s="7">
        <f t="shared" si="14"/>
        <v>307.54550476074166</v>
      </c>
      <c r="L147" s="8">
        <f t="shared" si="15"/>
        <v>1.6749362819082729</v>
      </c>
      <c r="M147" s="8">
        <f t="shared" si="12"/>
        <v>3.4000916859264478</v>
      </c>
      <c r="P147" s="6">
        <f t="shared" si="16"/>
        <v>3.5475688969241843</v>
      </c>
    </row>
    <row r="148" spans="1:16" x14ac:dyDescent="0.15">
      <c r="A148" s="6">
        <v>73.5</v>
      </c>
      <c r="B148" s="6">
        <v>146</v>
      </c>
      <c r="D148">
        <v>880.35101318359398</v>
      </c>
      <c r="E148">
        <v>636.63293457031295</v>
      </c>
      <c r="F148">
        <v>469.65911865234398</v>
      </c>
      <c r="G148">
        <v>467.06430053710898</v>
      </c>
      <c r="I148" s="7">
        <f t="shared" si="13"/>
        <v>410.69189453125</v>
      </c>
      <c r="J148" s="7">
        <f t="shared" si="13"/>
        <v>169.56863403320398</v>
      </c>
      <c r="K148" s="7">
        <f t="shared" si="14"/>
        <v>291.99385070800724</v>
      </c>
      <c r="L148" s="8">
        <f t="shared" si="15"/>
        <v>1.7219803200798955</v>
      </c>
      <c r="M148" s="8">
        <f t="shared" si="12"/>
        <v>3.4589518570023046</v>
      </c>
      <c r="P148" s="6">
        <f t="shared" si="16"/>
        <v>5.3401169170230345</v>
      </c>
    </row>
    <row r="149" spans="1:16" x14ac:dyDescent="0.15">
      <c r="A149" s="6">
        <v>74</v>
      </c>
      <c r="B149" s="6">
        <v>147</v>
      </c>
      <c r="D149">
        <v>926.998046875</v>
      </c>
      <c r="E149">
        <v>663.17486572265602</v>
      </c>
      <c r="F149">
        <v>470.62515258789102</v>
      </c>
      <c r="G149">
        <v>468.07400512695301</v>
      </c>
      <c r="I149" s="7">
        <f t="shared" si="13"/>
        <v>456.37289428710898</v>
      </c>
      <c r="J149" s="7">
        <f t="shared" si="13"/>
        <v>195.10086059570301</v>
      </c>
      <c r="K149" s="7">
        <f t="shared" si="14"/>
        <v>319.80229187011685</v>
      </c>
      <c r="L149" s="8">
        <f t="shared" si="15"/>
        <v>1.6391639221562733</v>
      </c>
      <c r="M149" s="8">
        <f t="shared" si="12"/>
        <v>3.3879515919829162</v>
      </c>
      <c r="P149" s="6">
        <f t="shared" si="16"/>
        <v>3.1778502745599022</v>
      </c>
    </row>
    <row r="150" spans="1:16" x14ac:dyDescent="0.15">
      <c r="A150" s="6">
        <v>74.5</v>
      </c>
      <c r="B150" s="6">
        <v>148</v>
      </c>
      <c r="D150">
        <v>922.03997802734398</v>
      </c>
      <c r="E150">
        <v>661.94891357421898</v>
      </c>
      <c r="F150">
        <v>470.88153076171898</v>
      </c>
      <c r="G150">
        <v>467.76223754882801</v>
      </c>
      <c r="I150" s="7">
        <f t="shared" si="13"/>
        <v>451.158447265625</v>
      </c>
      <c r="J150" s="7">
        <f t="shared" si="13"/>
        <v>194.18667602539097</v>
      </c>
      <c r="K150" s="7">
        <f t="shared" si="14"/>
        <v>315.22777404785131</v>
      </c>
      <c r="L150" s="8">
        <f t="shared" si="15"/>
        <v>1.6233233942715697</v>
      </c>
      <c r="M150" s="8">
        <f t="shared" si="12"/>
        <v>3.3839271970024463</v>
      </c>
      <c r="P150" s="6">
        <f t="shared" si="16"/>
        <v>3.0552899570739047</v>
      </c>
    </row>
    <row r="151" spans="1:16" x14ac:dyDescent="0.15">
      <c r="A151" s="6">
        <v>75</v>
      </c>
      <c r="B151" s="6">
        <v>149</v>
      </c>
      <c r="D151">
        <v>916.14404296875</v>
      </c>
      <c r="E151">
        <v>659.28424072265602</v>
      </c>
      <c r="F151">
        <v>469.35665893554699</v>
      </c>
      <c r="G151">
        <v>466.51596069335898</v>
      </c>
      <c r="I151" s="7">
        <f t="shared" si="13"/>
        <v>446.78738403320301</v>
      </c>
      <c r="J151" s="7">
        <f t="shared" si="13"/>
        <v>192.76828002929705</v>
      </c>
      <c r="K151" s="7">
        <f t="shared" si="14"/>
        <v>311.84958801269511</v>
      </c>
      <c r="L151" s="8">
        <f t="shared" si="15"/>
        <v>1.6177432716902387</v>
      </c>
      <c r="M151" s="8">
        <f t="shared" si="12"/>
        <v>3.3901632073253496</v>
      </c>
      <c r="P151" s="6">
        <f t="shared" si="16"/>
        <v>3.2452035735876952</v>
      </c>
    </row>
    <row r="152" spans="1:16" x14ac:dyDescent="0.15">
      <c r="A152" s="6">
        <v>75.5</v>
      </c>
      <c r="B152" s="6">
        <v>150</v>
      </c>
      <c r="D152">
        <v>924.36608886718795</v>
      </c>
      <c r="E152">
        <v>666.22430419921898</v>
      </c>
      <c r="F152">
        <v>470.77395629882801</v>
      </c>
      <c r="G152">
        <v>467.86050415039102</v>
      </c>
      <c r="I152" s="7">
        <f t="shared" si="13"/>
        <v>453.59213256835994</v>
      </c>
      <c r="J152" s="7">
        <f t="shared" si="13"/>
        <v>198.36380004882795</v>
      </c>
      <c r="K152" s="7">
        <f t="shared" si="14"/>
        <v>314.73747253418037</v>
      </c>
      <c r="L152" s="8">
        <f t="shared" si="15"/>
        <v>1.5866678923105255</v>
      </c>
      <c r="M152" s="8">
        <f t="shared" ref="M152:M158" si="17">L152+ABS($N$2)*A152</f>
        <v>3.3709039608498705</v>
      </c>
      <c r="P152" s="6">
        <f t="shared" si="16"/>
        <v>2.6586758162401392</v>
      </c>
    </row>
    <row r="153" spans="1:16" x14ac:dyDescent="0.15">
      <c r="A153" s="18">
        <v>76</v>
      </c>
      <c r="B153" s="18">
        <v>151</v>
      </c>
      <c r="D153">
        <v>924.00848388671898</v>
      </c>
      <c r="E153">
        <v>667.49542236328102</v>
      </c>
      <c r="F153">
        <v>470.74362182617199</v>
      </c>
      <c r="G153">
        <v>468.0400390625</v>
      </c>
      <c r="I153" s="19">
        <f t="shared" ref="I153:I191" si="18">D153-F153</f>
        <v>453.26486206054699</v>
      </c>
      <c r="J153" s="19">
        <f t="shared" ref="J153:J191" si="19">E153-G153</f>
        <v>199.45538330078102</v>
      </c>
      <c r="K153" s="19">
        <f t="shared" ref="K153:K191" si="20">I153-0.7*J153</f>
        <v>313.64609375000032</v>
      </c>
      <c r="L153" s="20">
        <f t="shared" ref="L153:L191" si="21">K153/J153</f>
        <v>1.5725125517270115</v>
      </c>
      <c r="M153" s="20">
        <f t="shared" si="17"/>
        <v>3.3685647531705909</v>
      </c>
      <c r="N153" s="18"/>
      <c r="O153" s="18"/>
      <c r="P153" s="18">
        <f t="shared" ref="P153:P191" si="22">(M153-$O$2)/$O$2*100</f>
        <v>2.58743677602925</v>
      </c>
    </row>
    <row r="154" spans="1:16" x14ac:dyDescent="0.15">
      <c r="A154" s="18">
        <v>76.5</v>
      </c>
      <c r="B154" s="18">
        <v>152</v>
      </c>
      <c r="D154">
        <v>908.565185546875</v>
      </c>
      <c r="E154">
        <v>659.53570556640602</v>
      </c>
      <c r="F154">
        <v>469.93408203125</v>
      </c>
      <c r="G154">
        <v>466.883544921875</v>
      </c>
      <c r="I154" s="19">
        <f t="shared" si="18"/>
        <v>438.631103515625</v>
      </c>
      <c r="J154" s="19">
        <f t="shared" si="19"/>
        <v>192.65216064453102</v>
      </c>
      <c r="K154" s="19">
        <f t="shared" si="20"/>
        <v>303.77459106445326</v>
      </c>
      <c r="L154" s="20">
        <f t="shared" si="21"/>
        <v>1.5768034474576071</v>
      </c>
      <c r="M154" s="20">
        <f t="shared" si="17"/>
        <v>3.3846717818054204</v>
      </c>
      <c r="N154" s="18"/>
      <c r="O154" s="18"/>
      <c r="P154" s="18">
        <f t="shared" si="22"/>
        <v>3.0779658003473953</v>
      </c>
    </row>
    <row r="155" spans="1:16" x14ac:dyDescent="0.15">
      <c r="A155" s="18">
        <v>77</v>
      </c>
      <c r="B155" s="18">
        <v>153</v>
      </c>
      <c r="D155">
        <v>916.95349121093795</v>
      </c>
      <c r="E155">
        <v>665.93615722656295</v>
      </c>
      <c r="F155">
        <v>470.27658081054699</v>
      </c>
      <c r="G155">
        <v>468.01779174804699</v>
      </c>
      <c r="I155" s="19">
        <f t="shared" si="18"/>
        <v>446.67691040039097</v>
      </c>
      <c r="J155" s="19">
        <f t="shared" si="19"/>
        <v>197.91836547851597</v>
      </c>
      <c r="K155" s="19">
        <f t="shared" si="20"/>
        <v>308.13405456542978</v>
      </c>
      <c r="L155" s="20">
        <f t="shared" si="21"/>
        <v>1.5568744912602752</v>
      </c>
      <c r="M155" s="20">
        <f t="shared" si="17"/>
        <v>3.3765589585123226</v>
      </c>
      <c r="N155" s="18"/>
      <c r="O155" s="18"/>
      <c r="P155" s="18">
        <f t="shared" si="22"/>
        <v>2.8308950721173947</v>
      </c>
    </row>
    <row r="156" spans="1:16" x14ac:dyDescent="0.15">
      <c r="A156" s="18">
        <v>77.5</v>
      </c>
      <c r="B156" s="18">
        <v>154</v>
      </c>
      <c r="D156">
        <v>933.81597900390602</v>
      </c>
      <c r="E156">
        <v>675.47576904296898</v>
      </c>
      <c r="F156">
        <v>470.25030517578102</v>
      </c>
      <c r="G156">
        <v>467.69470214843801</v>
      </c>
      <c r="I156" s="19">
        <f t="shared" si="18"/>
        <v>463.565673828125</v>
      </c>
      <c r="J156" s="19">
        <f t="shared" si="19"/>
        <v>207.78106689453097</v>
      </c>
      <c r="K156" s="19">
        <f t="shared" si="20"/>
        <v>318.11892700195335</v>
      </c>
      <c r="L156" s="20">
        <f t="shared" si="21"/>
        <v>1.5310294232122195</v>
      </c>
      <c r="M156" s="20">
        <f t="shared" si="17"/>
        <v>3.3625300233685005</v>
      </c>
      <c r="N156" s="18"/>
      <c r="O156" s="18"/>
      <c r="P156" s="18">
        <f t="shared" si="22"/>
        <v>2.4036530261548661</v>
      </c>
    </row>
    <row r="157" spans="1:16" x14ac:dyDescent="0.15">
      <c r="A157" s="18">
        <v>78</v>
      </c>
      <c r="B157" s="18">
        <v>155</v>
      </c>
      <c r="D157">
        <v>896.63684082031295</v>
      </c>
      <c r="E157">
        <v>657.69610595703102</v>
      </c>
      <c r="F157">
        <v>470.08288574218801</v>
      </c>
      <c r="G157">
        <v>467.31863403320301</v>
      </c>
      <c r="I157" s="19">
        <f t="shared" si="18"/>
        <v>426.55395507812494</v>
      </c>
      <c r="J157" s="19">
        <f t="shared" si="19"/>
        <v>190.37747192382801</v>
      </c>
      <c r="K157" s="19">
        <f t="shared" si="20"/>
        <v>293.28972473144535</v>
      </c>
      <c r="L157" s="20">
        <f t="shared" si="21"/>
        <v>1.5405694894866215</v>
      </c>
      <c r="M157" s="20">
        <f t="shared" si="17"/>
        <v>3.3838862225471367</v>
      </c>
      <c r="N157" s="18"/>
      <c r="O157" s="18"/>
      <c r="P157" s="18">
        <f t="shared" si="22"/>
        <v>3.0540421068315875</v>
      </c>
    </row>
    <row r="158" spans="1:16" x14ac:dyDescent="0.15">
      <c r="A158" s="18">
        <v>78.5</v>
      </c>
      <c r="B158" s="18">
        <v>156</v>
      </c>
      <c r="D158">
        <v>908.58477783203102</v>
      </c>
      <c r="E158">
        <v>663.41748046875</v>
      </c>
      <c r="F158">
        <v>470.21270751953102</v>
      </c>
      <c r="G158">
        <v>467.77801513671898</v>
      </c>
      <c r="I158" s="19">
        <f t="shared" si="18"/>
        <v>438.3720703125</v>
      </c>
      <c r="J158" s="19">
        <f t="shared" si="19"/>
        <v>195.63946533203102</v>
      </c>
      <c r="K158" s="19">
        <f t="shared" si="20"/>
        <v>301.42444458007833</v>
      </c>
      <c r="L158" s="20">
        <f t="shared" si="21"/>
        <v>1.5407139048786169</v>
      </c>
      <c r="M158" s="20">
        <f t="shared" si="17"/>
        <v>3.3958467708433666</v>
      </c>
      <c r="N158" s="18"/>
      <c r="O158" s="18"/>
      <c r="P158" s="18">
        <f t="shared" si="22"/>
        <v>3.4182927839163142</v>
      </c>
    </row>
    <row r="159" spans="1:16" x14ac:dyDescent="0.15">
      <c r="A159" s="18">
        <v>79</v>
      </c>
      <c r="B159" s="18">
        <v>157</v>
      </c>
      <c r="D159">
        <v>913.06481933593795</v>
      </c>
      <c r="E159">
        <v>664.69152832031295</v>
      </c>
      <c r="F159">
        <v>470.49777221679699</v>
      </c>
      <c r="G159">
        <v>467.98019409179699</v>
      </c>
      <c r="I159" s="19">
        <f t="shared" si="18"/>
        <v>442.56704711914097</v>
      </c>
      <c r="J159" s="19">
        <f t="shared" si="19"/>
        <v>196.71133422851597</v>
      </c>
      <c r="K159" s="19">
        <f t="shared" si="20"/>
        <v>304.86911315917979</v>
      </c>
      <c r="L159" s="20">
        <f t="shared" si="21"/>
        <v>1.5498299289913764</v>
      </c>
      <c r="M159" s="20">
        <f t="shared" ref="M159:M191" si="23">L159+ABS($N$2)*A159</f>
        <v>3.41677892786036</v>
      </c>
      <c r="N159" s="18"/>
      <c r="O159" s="18"/>
      <c r="P159" s="18">
        <f t="shared" si="22"/>
        <v>4.055767937851102</v>
      </c>
    </row>
    <row r="160" spans="1:16" x14ac:dyDescent="0.15">
      <c r="A160" s="18">
        <v>79.5</v>
      </c>
      <c r="B160" s="18">
        <v>158</v>
      </c>
      <c r="D160">
        <v>905.23840332031295</v>
      </c>
      <c r="E160">
        <v>659.60345458984398</v>
      </c>
      <c r="F160">
        <v>470.11767578125</v>
      </c>
      <c r="G160">
        <v>466.93368530273398</v>
      </c>
      <c r="I160" s="19">
        <f t="shared" si="18"/>
        <v>435.12072753906295</v>
      </c>
      <c r="J160" s="19">
        <f t="shared" si="19"/>
        <v>192.66976928711</v>
      </c>
      <c r="K160" s="19">
        <f t="shared" si="20"/>
        <v>300.25188903808601</v>
      </c>
      <c r="L160" s="20">
        <f t="shared" si="21"/>
        <v>1.5583757127495219</v>
      </c>
      <c r="M160" s="20">
        <f t="shared" si="23"/>
        <v>3.4371408445227396</v>
      </c>
      <c r="N160" s="18"/>
      <c r="O160" s="18"/>
      <c r="P160" s="18">
        <f t="shared" si="22"/>
        <v>4.6758767946793807</v>
      </c>
    </row>
    <row r="161" spans="1:16" x14ac:dyDescent="0.15">
      <c r="A161" s="18">
        <v>80</v>
      </c>
      <c r="B161" s="18">
        <v>159</v>
      </c>
      <c r="D161">
        <v>912.50390625</v>
      </c>
      <c r="E161">
        <v>663.00982666015602</v>
      </c>
      <c r="F161">
        <v>470.36920166015602</v>
      </c>
      <c r="G161">
        <v>467.53173828125</v>
      </c>
      <c r="I161" s="19">
        <f t="shared" si="18"/>
        <v>442.13470458984398</v>
      </c>
      <c r="J161" s="19">
        <f t="shared" si="19"/>
        <v>195.47808837890602</v>
      </c>
      <c r="K161" s="19">
        <f t="shared" si="20"/>
        <v>305.30004272460974</v>
      </c>
      <c r="L161" s="20">
        <f t="shared" si="21"/>
        <v>1.5618120949332681</v>
      </c>
      <c r="M161" s="20">
        <f t="shared" si="23"/>
        <v>3.4523933596107197</v>
      </c>
      <c r="N161" s="18"/>
      <c r="O161" s="18"/>
      <c r="P161" s="18">
        <f t="shared" si="22"/>
        <v>5.1403821677142414</v>
      </c>
    </row>
    <row r="162" spans="1:16" x14ac:dyDescent="0.15">
      <c r="A162" s="18">
        <v>80.5</v>
      </c>
      <c r="B162" s="18">
        <v>160</v>
      </c>
      <c r="D162">
        <v>931.69842529296898</v>
      </c>
      <c r="E162">
        <v>671.65521240234398</v>
      </c>
      <c r="F162">
        <v>470.16256713867199</v>
      </c>
      <c r="G162">
        <v>467.70361328125</v>
      </c>
      <c r="I162" s="19">
        <f t="shared" si="18"/>
        <v>461.53585815429699</v>
      </c>
      <c r="J162" s="19">
        <f t="shared" si="19"/>
        <v>203.95159912109398</v>
      </c>
      <c r="K162" s="19">
        <f t="shared" si="20"/>
        <v>318.76973876953122</v>
      </c>
      <c r="L162" s="20">
        <f t="shared" si="21"/>
        <v>1.5629675871296564</v>
      </c>
      <c r="M162" s="20">
        <f t="shared" si="23"/>
        <v>3.4653649847113419</v>
      </c>
      <c r="N162" s="18"/>
      <c r="O162" s="18"/>
      <c r="P162" s="18">
        <f t="shared" si="22"/>
        <v>5.5354245277104148</v>
      </c>
    </row>
    <row r="163" spans="1:16" x14ac:dyDescent="0.15">
      <c r="A163" s="18">
        <v>81</v>
      </c>
      <c r="B163" s="18">
        <v>161</v>
      </c>
      <c r="D163">
        <v>928.18170166015602</v>
      </c>
      <c r="E163">
        <v>668.871337890625</v>
      </c>
      <c r="F163">
        <v>469.54064941406301</v>
      </c>
      <c r="G163">
        <v>466.77920532226602</v>
      </c>
      <c r="I163" s="19">
        <f t="shared" si="18"/>
        <v>458.64105224609301</v>
      </c>
      <c r="J163" s="19">
        <f t="shared" si="19"/>
        <v>202.09213256835898</v>
      </c>
      <c r="K163" s="19">
        <f t="shared" si="20"/>
        <v>317.17655944824173</v>
      </c>
      <c r="L163" s="20">
        <f t="shared" si="21"/>
        <v>1.5694651514499443</v>
      </c>
      <c r="M163" s="20">
        <f t="shared" si="23"/>
        <v>3.4836786819358641</v>
      </c>
      <c r="N163" s="18"/>
      <c r="O163" s="18"/>
      <c r="P163" s="18">
        <f t="shared" si="22"/>
        <v>6.093156200936428</v>
      </c>
    </row>
    <row r="164" spans="1:16" x14ac:dyDescent="0.15">
      <c r="A164" s="18">
        <v>81.5</v>
      </c>
      <c r="B164" s="18">
        <v>162</v>
      </c>
      <c r="D164">
        <v>891.18499755859398</v>
      </c>
      <c r="E164">
        <v>648.98425292968795</v>
      </c>
      <c r="F164">
        <v>470.52001953125</v>
      </c>
      <c r="G164">
        <v>467.66033935546898</v>
      </c>
      <c r="I164" s="19">
        <f t="shared" si="18"/>
        <v>420.66497802734398</v>
      </c>
      <c r="J164" s="19">
        <f t="shared" si="19"/>
        <v>181.32391357421898</v>
      </c>
      <c r="K164" s="19">
        <f t="shared" si="20"/>
        <v>293.73823852539067</v>
      </c>
      <c r="L164" s="20">
        <f t="shared" si="21"/>
        <v>1.619964144470986</v>
      </c>
      <c r="M164" s="20">
        <f t="shared" si="23"/>
        <v>3.5459938078611399</v>
      </c>
      <c r="N164" s="18"/>
      <c r="O164" s="18"/>
      <c r="P164" s="18">
        <f t="shared" si="22"/>
        <v>7.9909226117000927</v>
      </c>
    </row>
    <row r="165" spans="1:16" x14ac:dyDescent="0.15">
      <c r="A165" s="18">
        <v>82</v>
      </c>
      <c r="B165" s="18">
        <v>163</v>
      </c>
      <c r="D165">
        <v>891.92175292968795</v>
      </c>
      <c r="E165">
        <v>649.90667724609398</v>
      </c>
      <c r="F165">
        <v>469.73352050781301</v>
      </c>
      <c r="G165">
        <v>467.15933227539102</v>
      </c>
      <c r="I165" s="19">
        <f t="shared" si="18"/>
        <v>422.18823242187494</v>
      </c>
      <c r="J165" s="19">
        <f t="shared" si="19"/>
        <v>182.74734497070295</v>
      </c>
      <c r="K165" s="19">
        <f t="shared" si="20"/>
        <v>294.26509094238287</v>
      </c>
      <c r="L165" s="20">
        <f t="shared" si="21"/>
        <v>1.6102290897279947</v>
      </c>
      <c r="M165" s="20">
        <f t="shared" si="23"/>
        <v>3.5480748860223827</v>
      </c>
      <c r="N165" s="18"/>
      <c r="O165" s="18"/>
      <c r="P165" s="18">
        <f t="shared" si="22"/>
        <v>8.0543004862359844</v>
      </c>
    </row>
    <row r="166" spans="1:16" x14ac:dyDescent="0.15">
      <c r="A166" s="18">
        <v>82.5</v>
      </c>
      <c r="B166" s="18">
        <v>164</v>
      </c>
      <c r="D166">
        <v>882.02813720703102</v>
      </c>
      <c r="E166">
        <v>643.371337890625</v>
      </c>
      <c r="F166">
        <v>470.44924926757801</v>
      </c>
      <c r="G166">
        <v>467.39102172851602</v>
      </c>
      <c r="I166" s="19">
        <f t="shared" si="18"/>
        <v>411.57888793945301</v>
      </c>
      <c r="J166" s="19">
        <f t="shared" si="19"/>
        <v>175.98031616210898</v>
      </c>
      <c r="K166" s="19">
        <f t="shared" si="20"/>
        <v>288.39266662597674</v>
      </c>
      <c r="L166" s="20">
        <f t="shared" si="21"/>
        <v>1.6387779776478872</v>
      </c>
      <c r="M166" s="20">
        <f t="shared" si="23"/>
        <v>3.5884399068465092</v>
      </c>
      <c r="N166" s="18"/>
      <c r="O166" s="18"/>
      <c r="P166" s="18">
        <f t="shared" si="22"/>
        <v>9.2835907998214928</v>
      </c>
    </row>
    <row r="167" spans="1:16" x14ac:dyDescent="0.15">
      <c r="A167" s="18">
        <v>83</v>
      </c>
      <c r="B167" s="18">
        <v>165</v>
      </c>
      <c r="D167">
        <v>883.63751220703102</v>
      </c>
      <c r="E167">
        <v>645.09661865234398</v>
      </c>
      <c r="F167">
        <v>471.11566162109398</v>
      </c>
      <c r="G167">
        <v>468.36151123046898</v>
      </c>
      <c r="I167" s="19">
        <f t="shared" si="18"/>
        <v>412.52185058593705</v>
      </c>
      <c r="J167" s="19">
        <f t="shared" si="19"/>
        <v>176.735107421875</v>
      </c>
      <c r="K167" s="19">
        <f t="shared" si="20"/>
        <v>288.80727539062457</v>
      </c>
      <c r="L167" s="20">
        <f t="shared" si="21"/>
        <v>1.6341251017050509</v>
      </c>
      <c r="M167" s="20">
        <f t="shared" si="23"/>
        <v>3.5956031638079069</v>
      </c>
      <c r="N167" s="18"/>
      <c r="O167" s="18"/>
      <c r="P167" s="18">
        <f t="shared" si="22"/>
        <v>9.5017431063627793</v>
      </c>
    </row>
    <row r="168" spans="1:16" x14ac:dyDescent="0.15">
      <c r="A168" s="18">
        <v>83.5</v>
      </c>
      <c r="B168" s="18">
        <v>166</v>
      </c>
      <c r="D168">
        <v>877.74035644531295</v>
      </c>
      <c r="E168">
        <v>641.56976318359398</v>
      </c>
      <c r="F168">
        <v>469.87261962890602</v>
      </c>
      <c r="G168">
        <v>467.38293457031301</v>
      </c>
      <c r="I168" s="19">
        <f t="shared" si="18"/>
        <v>407.86773681640693</v>
      </c>
      <c r="J168" s="19">
        <f t="shared" si="19"/>
        <v>174.18682861328097</v>
      </c>
      <c r="K168" s="19">
        <f t="shared" si="20"/>
        <v>285.93695678711026</v>
      </c>
      <c r="L168" s="20">
        <f t="shared" si="21"/>
        <v>1.6415532624566589</v>
      </c>
      <c r="M168" s="20">
        <f t="shared" si="23"/>
        <v>3.6148474574637488</v>
      </c>
      <c r="N168" s="18"/>
      <c r="O168" s="18"/>
      <c r="P168" s="18">
        <f t="shared" si="22"/>
        <v>10.08781548536628</v>
      </c>
    </row>
    <row r="169" spans="1:16" x14ac:dyDescent="0.15">
      <c r="A169" s="18">
        <v>84</v>
      </c>
      <c r="B169" s="18">
        <v>167</v>
      </c>
      <c r="D169">
        <v>877.29699707031295</v>
      </c>
      <c r="E169">
        <v>639.47839355468795</v>
      </c>
      <c r="F169">
        <v>470.47918701171898</v>
      </c>
      <c r="G169">
        <v>467.896484375</v>
      </c>
      <c r="I169" s="19">
        <f t="shared" si="18"/>
        <v>406.81781005859398</v>
      </c>
      <c r="J169" s="19">
        <f t="shared" si="19"/>
        <v>171.58190917968795</v>
      </c>
      <c r="K169" s="19">
        <f t="shared" si="20"/>
        <v>286.71047363281241</v>
      </c>
      <c r="L169" s="20">
        <f t="shared" si="21"/>
        <v>1.6709831182293051</v>
      </c>
      <c r="M169" s="20">
        <f t="shared" si="23"/>
        <v>3.6560934461406296</v>
      </c>
      <c r="N169" s="18"/>
      <c r="O169" s="18"/>
      <c r="P169" s="18">
        <f t="shared" si="22"/>
        <v>11.343935098822332</v>
      </c>
    </row>
    <row r="170" spans="1:16" x14ac:dyDescent="0.15">
      <c r="A170" s="18">
        <v>84.5</v>
      </c>
      <c r="B170" s="18">
        <v>168</v>
      </c>
      <c r="D170">
        <v>872.3291015625</v>
      </c>
      <c r="E170">
        <v>638.240966796875</v>
      </c>
      <c r="F170">
        <v>469.98989868164102</v>
      </c>
      <c r="G170">
        <v>466.88070678710898</v>
      </c>
      <c r="I170" s="19">
        <f t="shared" si="18"/>
        <v>402.33920288085898</v>
      </c>
      <c r="J170" s="19">
        <f t="shared" si="19"/>
        <v>171.36026000976602</v>
      </c>
      <c r="K170" s="19">
        <f t="shared" si="20"/>
        <v>282.38702087402277</v>
      </c>
      <c r="L170" s="20">
        <f t="shared" si="21"/>
        <v>1.6479142880498034</v>
      </c>
      <c r="M170" s="20">
        <f t="shared" si="23"/>
        <v>3.644840748865362</v>
      </c>
      <c r="N170" s="18"/>
      <c r="O170" s="18"/>
      <c r="P170" s="18">
        <f t="shared" si="22"/>
        <v>11.00124156170099</v>
      </c>
    </row>
    <row r="171" spans="1:16" x14ac:dyDescent="0.15">
      <c r="A171" s="18">
        <v>85</v>
      </c>
      <c r="B171" s="18">
        <v>169</v>
      </c>
      <c r="D171">
        <v>864.95709228515602</v>
      </c>
      <c r="E171">
        <v>633.94696044921898</v>
      </c>
      <c r="F171">
        <v>471.00930786132801</v>
      </c>
      <c r="G171">
        <v>468.13870239257801</v>
      </c>
      <c r="I171" s="19">
        <f t="shared" si="18"/>
        <v>393.94778442382801</v>
      </c>
      <c r="J171" s="19">
        <f t="shared" si="19"/>
        <v>165.80825805664097</v>
      </c>
      <c r="K171" s="19">
        <f t="shared" si="20"/>
        <v>277.88200378417935</v>
      </c>
      <c r="L171" s="20">
        <f t="shared" si="21"/>
        <v>1.6759237871569304</v>
      </c>
      <c r="M171" s="20">
        <f t="shared" si="23"/>
        <v>3.6846663808767226</v>
      </c>
      <c r="N171" s="18"/>
      <c r="O171" s="18"/>
      <c r="P171" s="18">
        <f t="shared" si="22"/>
        <v>12.214105141712437</v>
      </c>
    </row>
    <row r="172" spans="1:16" x14ac:dyDescent="0.15">
      <c r="A172" s="18">
        <v>85.5</v>
      </c>
      <c r="B172" s="18">
        <v>170</v>
      </c>
      <c r="D172">
        <v>873.46661376953102</v>
      </c>
      <c r="E172">
        <v>638.5048828125</v>
      </c>
      <c r="F172">
        <v>470.76062011718801</v>
      </c>
      <c r="G172">
        <v>468.13223266601602</v>
      </c>
      <c r="I172" s="19">
        <f t="shared" si="18"/>
        <v>402.70599365234301</v>
      </c>
      <c r="J172" s="19">
        <f t="shared" si="19"/>
        <v>170.37265014648398</v>
      </c>
      <c r="K172" s="19">
        <f t="shared" si="20"/>
        <v>283.44513854980426</v>
      </c>
      <c r="L172" s="20">
        <f t="shared" si="21"/>
        <v>1.6636774641123571</v>
      </c>
      <c r="M172" s="20">
        <f t="shared" si="23"/>
        <v>3.6842361907363834</v>
      </c>
      <c r="N172" s="18"/>
      <c r="O172" s="18"/>
      <c r="P172" s="18">
        <f t="shared" si="22"/>
        <v>12.201003982299612</v>
      </c>
    </row>
    <row r="173" spans="1:16" x14ac:dyDescent="0.15">
      <c r="A173" s="18">
        <v>86</v>
      </c>
      <c r="B173" s="18">
        <v>171</v>
      </c>
      <c r="D173">
        <v>895.53570556640602</v>
      </c>
      <c r="E173">
        <v>649.761962890625</v>
      </c>
      <c r="F173">
        <v>469.83825683593801</v>
      </c>
      <c r="G173">
        <v>467.37121582031301</v>
      </c>
      <c r="I173" s="19">
        <f t="shared" si="18"/>
        <v>425.69744873046801</v>
      </c>
      <c r="J173" s="19">
        <f t="shared" si="19"/>
        <v>182.39074707031199</v>
      </c>
      <c r="K173" s="19">
        <f t="shared" si="20"/>
        <v>298.02392578124966</v>
      </c>
      <c r="L173" s="20">
        <f t="shared" si="21"/>
        <v>1.6339859919887321</v>
      </c>
      <c r="M173" s="20">
        <f t="shared" si="23"/>
        <v>3.6663608515169925</v>
      </c>
      <c r="N173" s="18"/>
      <c r="O173" s="18"/>
      <c r="P173" s="18">
        <f t="shared" si="22"/>
        <v>11.656622215467511</v>
      </c>
    </row>
    <row r="174" spans="1:16" x14ac:dyDescent="0.15">
      <c r="A174" s="18">
        <v>86.5</v>
      </c>
      <c r="B174" s="18">
        <v>172</v>
      </c>
      <c r="D174">
        <v>899.74359130859398</v>
      </c>
      <c r="E174">
        <v>651.54193115234398</v>
      </c>
      <c r="F174">
        <v>470.58349609375</v>
      </c>
      <c r="G174">
        <v>467.90173339843801</v>
      </c>
      <c r="I174" s="19">
        <f t="shared" si="18"/>
        <v>429.16009521484398</v>
      </c>
      <c r="J174" s="19">
        <f t="shared" si="19"/>
        <v>183.64019775390597</v>
      </c>
      <c r="K174" s="19">
        <f t="shared" si="20"/>
        <v>300.61195678710982</v>
      </c>
      <c r="L174" s="20">
        <f t="shared" si="21"/>
        <v>1.6369616263970501</v>
      </c>
      <c r="M174" s="20">
        <f t="shared" si="23"/>
        <v>3.6811526188295449</v>
      </c>
      <c r="N174" s="18"/>
      <c r="O174" s="18"/>
      <c r="P174" s="18">
        <f t="shared" si="22"/>
        <v>12.107095816295264</v>
      </c>
    </row>
    <row r="175" spans="1:16" x14ac:dyDescent="0.15">
      <c r="A175" s="18">
        <v>87</v>
      </c>
      <c r="B175" s="18">
        <v>173</v>
      </c>
      <c r="D175">
        <v>899.07794189453102</v>
      </c>
      <c r="E175">
        <v>651.874267578125</v>
      </c>
      <c r="F175">
        <v>470.754150390625</v>
      </c>
      <c r="G175">
        <v>468.08856201171898</v>
      </c>
      <c r="I175" s="19">
        <f t="shared" si="18"/>
        <v>428.32379150390602</v>
      </c>
      <c r="J175" s="19">
        <f t="shared" si="19"/>
        <v>183.78570556640602</v>
      </c>
      <c r="K175" s="19">
        <f t="shared" si="20"/>
        <v>299.67379760742182</v>
      </c>
      <c r="L175" s="20">
        <f t="shared" si="21"/>
        <v>1.6305609660112699</v>
      </c>
      <c r="M175" s="20">
        <f t="shared" si="23"/>
        <v>3.6865680913479988</v>
      </c>
      <c r="N175" s="18"/>
      <c r="O175" s="18"/>
      <c r="P175" s="18">
        <f t="shared" si="22"/>
        <v>12.272020490543044</v>
      </c>
    </row>
    <row r="176" spans="1:16" x14ac:dyDescent="0.15">
      <c r="A176" s="18">
        <v>87.5</v>
      </c>
      <c r="B176" s="18">
        <v>174</v>
      </c>
      <c r="D176">
        <v>900.88739013671898</v>
      </c>
      <c r="E176">
        <v>652.24261474609398</v>
      </c>
      <c r="F176">
        <v>470.33117675781301</v>
      </c>
      <c r="G176">
        <v>467.55801391601602</v>
      </c>
      <c r="I176" s="19">
        <f t="shared" si="18"/>
        <v>430.55621337890597</v>
      </c>
      <c r="J176" s="19">
        <f t="shared" si="19"/>
        <v>184.68460083007795</v>
      </c>
      <c r="K176" s="19">
        <f t="shared" si="20"/>
        <v>301.27699279785139</v>
      </c>
      <c r="L176" s="20">
        <f t="shared" si="21"/>
        <v>1.6313054333915264</v>
      </c>
      <c r="M176" s="20">
        <f t="shared" si="23"/>
        <v>3.699128691632489</v>
      </c>
      <c r="N176" s="18"/>
      <c r="O176" s="18"/>
      <c r="P176" s="18">
        <f t="shared" si="22"/>
        <v>12.654545358542475</v>
      </c>
    </row>
    <row r="177" spans="1:16" x14ac:dyDescent="0.15">
      <c r="A177" s="18">
        <v>88</v>
      </c>
      <c r="B177" s="18">
        <v>175</v>
      </c>
      <c r="D177">
        <v>899.287841796875</v>
      </c>
      <c r="E177">
        <v>652.56451416015602</v>
      </c>
      <c r="F177">
        <v>469.76062011718801</v>
      </c>
      <c r="G177">
        <v>467.11404418945301</v>
      </c>
      <c r="I177" s="19">
        <f t="shared" si="18"/>
        <v>429.52722167968699</v>
      </c>
      <c r="J177" s="19">
        <f t="shared" si="19"/>
        <v>185.45046997070301</v>
      </c>
      <c r="K177" s="19">
        <f t="shared" si="20"/>
        <v>299.71189270019488</v>
      </c>
      <c r="L177" s="20">
        <f t="shared" si="21"/>
        <v>1.6161290545531786</v>
      </c>
      <c r="M177" s="20">
        <f t="shared" si="23"/>
        <v>3.6957684456983753</v>
      </c>
      <c r="N177" s="18"/>
      <c r="O177" s="18"/>
      <c r="P177" s="18">
        <f t="shared" si="22"/>
        <v>12.552211265960956</v>
      </c>
    </row>
    <row r="178" spans="1:16" x14ac:dyDescent="0.15">
      <c r="A178" s="18">
        <v>88.5</v>
      </c>
      <c r="B178" s="18">
        <v>176</v>
      </c>
      <c r="D178">
        <v>900.60284423828102</v>
      </c>
      <c r="E178">
        <v>653.15490722656295</v>
      </c>
      <c r="F178">
        <v>469.7529296875</v>
      </c>
      <c r="G178">
        <v>466.62716674804699</v>
      </c>
      <c r="I178" s="19">
        <f t="shared" si="18"/>
        <v>430.84991455078102</v>
      </c>
      <c r="J178" s="19">
        <f t="shared" si="19"/>
        <v>186.52774047851597</v>
      </c>
      <c r="K178" s="19">
        <f t="shared" si="20"/>
        <v>300.28049621581988</v>
      </c>
      <c r="L178" s="20">
        <f t="shared" si="21"/>
        <v>1.6098436374422593</v>
      </c>
      <c r="M178" s="20">
        <f t="shared" si="23"/>
        <v>3.7012991614916899</v>
      </c>
      <c r="N178" s="18"/>
      <c r="O178" s="18"/>
      <c r="P178" s="18">
        <f t="shared" si="22"/>
        <v>12.720645598784397</v>
      </c>
    </row>
    <row r="179" spans="1:16" x14ac:dyDescent="0.15">
      <c r="A179" s="18">
        <v>89</v>
      </c>
      <c r="B179" s="18">
        <v>177</v>
      </c>
      <c r="D179">
        <v>901.70269775390602</v>
      </c>
      <c r="E179">
        <v>653.20397949218795</v>
      </c>
      <c r="F179">
        <v>470.20339965820301</v>
      </c>
      <c r="G179">
        <v>467.40597534179699</v>
      </c>
      <c r="I179" s="19">
        <f t="shared" si="18"/>
        <v>431.49929809570301</v>
      </c>
      <c r="J179" s="19">
        <f t="shared" si="19"/>
        <v>185.79800415039097</v>
      </c>
      <c r="K179" s="19">
        <f t="shared" si="20"/>
        <v>301.44069519042932</v>
      </c>
      <c r="L179" s="20">
        <f t="shared" si="21"/>
        <v>1.6224108357290716</v>
      </c>
      <c r="M179" s="20">
        <f t="shared" si="23"/>
        <v>3.7256824926827368</v>
      </c>
      <c r="N179" s="18"/>
      <c r="O179" s="18"/>
      <c r="P179" s="18">
        <f t="shared" si="22"/>
        <v>13.463224005388009</v>
      </c>
    </row>
    <row r="180" spans="1:16" x14ac:dyDescent="0.15">
      <c r="A180" s="18">
        <v>89.5</v>
      </c>
      <c r="B180" s="18">
        <v>178</v>
      </c>
      <c r="D180">
        <v>863.04583740234398</v>
      </c>
      <c r="E180">
        <v>633.36413574218795</v>
      </c>
      <c r="F180">
        <v>470.42498779296898</v>
      </c>
      <c r="G180">
        <v>467.83905029296898</v>
      </c>
      <c r="I180" s="19">
        <f t="shared" si="18"/>
        <v>392.620849609375</v>
      </c>
      <c r="J180" s="19">
        <f t="shared" si="19"/>
        <v>165.52508544921898</v>
      </c>
      <c r="K180" s="19">
        <f t="shared" si="20"/>
        <v>276.75328979492173</v>
      </c>
      <c r="L180" s="20">
        <f t="shared" si="21"/>
        <v>1.6719718889970074</v>
      </c>
      <c r="M180" s="20">
        <f t="shared" si="23"/>
        <v>3.7870596788549067</v>
      </c>
      <c r="N180" s="18"/>
      <c r="O180" s="18"/>
      <c r="P180" s="18">
        <f t="shared" si="22"/>
        <v>15.332426074311153</v>
      </c>
    </row>
    <row r="181" spans="1:16" x14ac:dyDescent="0.15">
      <c r="A181" s="18">
        <v>90</v>
      </c>
      <c r="B181" s="18">
        <v>179</v>
      </c>
      <c r="D181">
        <v>882.85394287109398</v>
      </c>
      <c r="E181">
        <v>644.60119628906295</v>
      </c>
      <c r="F181">
        <v>469.78689575195301</v>
      </c>
      <c r="G181">
        <v>467.31784057617199</v>
      </c>
      <c r="I181" s="19">
        <f t="shared" si="18"/>
        <v>413.06704711914097</v>
      </c>
      <c r="J181" s="19">
        <f t="shared" si="19"/>
        <v>177.28335571289097</v>
      </c>
      <c r="K181" s="19">
        <f t="shared" si="20"/>
        <v>288.96869812011732</v>
      </c>
      <c r="L181" s="20">
        <f t="shared" si="21"/>
        <v>1.6299821094773268</v>
      </c>
      <c r="M181" s="20">
        <f t="shared" si="23"/>
        <v>3.7568860322394602</v>
      </c>
      <c r="N181" s="18"/>
      <c r="O181" s="18"/>
      <c r="P181" s="18">
        <f t="shared" si="22"/>
        <v>14.413507397877561</v>
      </c>
    </row>
    <row r="182" spans="1:16" x14ac:dyDescent="0.15">
      <c r="A182" s="18">
        <v>90.5</v>
      </c>
      <c r="B182" s="18">
        <v>180</v>
      </c>
      <c r="D182">
        <v>871.78582763671898</v>
      </c>
      <c r="E182">
        <v>639.66009521484398</v>
      </c>
      <c r="F182">
        <v>470.09906005859398</v>
      </c>
      <c r="G182">
        <v>467.68743896484398</v>
      </c>
      <c r="I182" s="19">
        <f t="shared" si="18"/>
        <v>401.686767578125</v>
      </c>
      <c r="J182" s="19">
        <f t="shared" si="19"/>
        <v>171.97265625</v>
      </c>
      <c r="K182" s="19">
        <f t="shared" si="20"/>
        <v>281.305908203125</v>
      </c>
      <c r="L182" s="20">
        <f t="shared" si="21"/>
        <v>1.635759511641113</v>
      </c>
      <c r="M182" s="20">
        <f t="shared" si="23"/>
        <v>3.7744795673074805</v>
      </c>
      <c r="N182" s="18"/>
      <c r="O182" s="18"/>
      <c r="P182" s="18">
        <f t="shared" si="22"/>
        <v>14.949307003557871</v>
      </c>
    </row>
    <row r="183" spans="1:16" x14ac:dyDescent="0.15">
      <c r="A183" s="18">
        <v>91</v>
      </c>
      <c r="B183" s="18">
        <v>181</v>
      </c>
      <c r="D183">
        <v>854.23345947265602</v>
      </c>
      <c r="E183">
        <v>630.78521728515602</v>
      </c>
      <c r="F183">
        <v>471</v>
      </c>
      <c r="G183">
        <v>468.64334106445301</v>
      </c>
      <c r="I183" s="19">
        <f t="shared" si="18"/>
        <v>383.23345947265602</v>
      </c>
      <c r="J183" s="19">
        <f t="shared" si="19"/>
        <v>162.14187622070301</v>
      </c>
      <c r="K183" s="19">
        <f t="shared" si="20"/>
        <v>269.73414611816395</v>
      </c>
      <c r="L183" s="20">
        <f t="shared" si="21"/>
        <v>1.66356867457861</v>
      </c>
      <c r="M183" s="20">
        <f t="shared" si="23"/>
        <v>3.8141048631492112</v>
      </c>
      <c r="N183" s="18"/>
      <c r="O183" s="18"/>
      <c r="P183" s="18">
        <f t="shared" si="22"/>
        <v>16.156069476527655</v>
      </c>
    </row>
    <row r="184" spans="1:16" x14ac:dyDescent="0.15">
      <c r="A184" s="18">
        <v>91.5</v>
      </c>
      <c r="B184" s="18">
        <v>182</v>
      </c>
      <c r="D184">
        <v>861.20989990234398</v>
      </c>
      <c r="E184">
        <v>634.03601074218795</v>
      </c>
      <c r="F184">
        <v>470.51232910156301</v>
      </c>
      <c r="G184">
        <v>468.20138549804699</v>
      </c>
      <c r="I184" s="19">
        <f t="shared" si="18"/>
        <v>390.69757080078097</v>
      </c>
      <c r="J184" s="19">
        <f t="shared" si="19"/>
        <v>165.83462524414097</v>
      </c>
      <c r="K184" s="19">
        <f t="shared" si="20"/>
        <v>274.61333312988228</v>
      </c>
      <c r="L184" s="20">
        <f t="shared" si="21"/>
        <v>1.65594689725139</v>
      </c>
      <c r="M184" s="20">
        <f t="shared" si="23"/>
        <v>3.8182992187262252</v>
      </c>
      <c r="N184" s="18"/>
      <c r="O184" s="18"/>
      <c r="P184" s="18">
        <f t="shared" si="22"/>
        <v>16.283805832840272</v>
      </c>
    </row>
    <row r="185" spans="1:16" x14ac:dyDescent="0.15">
      <c r="A185" s="18">
        <v>92</v>
      </c>
      <c r="B185" s="18">
        <v>183</v>
      </c>
      <c r="D185">
        <v>873.26556396484398</v>
      </c>
      <c r="E185">
        <v>642.02783203125</v>
      </c>
      <c r="F185">
        <v>469.41690063476602</v>
      </c>
      <c r="G185">
        <v>466.98138427734398</v>
      </c>
      <c r="I185" s="19">
        <f t="shared" si="18"/>
        <v>403.84866333007795</v>
      </c>
      <c r="J185" s="19">
        <f t="shared" si="19"/>
        <v>175.04644775390602</v>
      </c>
      <c r="K185" s="19">
        <f t="shared" si="20"/>
        <v>281.31614990234374</v>
      </c>
      <c r="L185" s="20">
        <f t="shared" si="21"/>
        <v>1.607094308465145</v>
      </c>
      <c r="M185" s="20">
        <f t="shared" si="23"/>
        <v>3.7812627628442144</v>
      </c>
      <c r="N185" s="18"/>
      <c r="O185" s="18"/>
      <c r="P185" s="18">
        <f t="shared" si="22"/>
        <v>15.155884787941904</v>
      </c>
    </row>
    <row r="186" spans="1:16" x14ac:dyDescent="0.15">
      <c r="A186" s="18">
        <v>92.5</v>
      </c>
      <c r="B186" s="18">
        <v>184</v>
      </c>
      <c r="D186">
        <v>853.46856689453102</v>
      </c>
      <c r="E186">
        <v>631.79962158203102</v>
      </c>
      <c r="F186">
        <v>469.34289550781301</v>
      </c>
      <c r="G186">
        <v>466.92843627929699</v>
      </c>
      <c r="I186" s="19">
        <f t="shared" si="18"/>
        <v>384.12567138671801</v>
      </c>
      <c r="J186" s="19">
        <f t="shared" si="19"/>
        <v>164.87118530273403</v>
      </c>
      <c r="K186" s="19">
        <f t="shared" si="20"/>
        <v>268.71584167480421</v>
      </c>
      <c r="L186" s="20">
        <f t="shared" si="21"/>
        <v>1.6298532771593299</v>
      </c>
      <c r="M186" s="20">
        <f t="shared" si="23"/>
        <v>3.8158378644426336</v>
      </c>
      <c r="N186" s="18"/>
      <c r="O186" s="18"/>
      <c r="P186" s="18">
        <f t="shared" si="22"/>
        <v>16.208846897669531</v>
      </c>
    </row>
    <row r="187" spans="1:16" x14ac:dyDescent="0.15">
      <c r="A187" s="18">
        <v>93</v>
      </c>
      <c r="B187" s="18">
        <v>185</v>
      </c>
      <c r="D187">
        <v>871.95123291015602</v>
      </c>
      <c r="E187">
        <v>643.64733886718795</v>
      </c>
      <c r="F187">
        <v>470.33441162109398</v>
      </c>
      <c r="G187">
        <v>467.76345825195301</v>
      </c>
      <c r="I187" s="19">
        <f t="shared" si="18"/>
        <v>401.61682128906205</v>
      </c>
      <c r="J187" s="19">
        <f t="shared" si="19"/>
        <v>175.88388061523494</v>
      </c>
      <c r="K187" s="19">
        <f t="shared" si="20"/>
        <v>278.4981048583976</v>
      </c>
      <c r="L187" s="20">
        <f t="shared" si="21"/>
        <v>1.5834202877729449</v>
      </c>
      <c r="M187" s="20">
        <f t="shared" si="23"/>
        <v>3.7812210079604824</v>
      </c>
      <c r="N187" s="18"/>
      <c r="O187" s="18"/>
      <c r="P187" s="18">
        <f t="shared" si="22"/>
        <v>15.154613170262326</v>
      </c>
    </row>
    <row r="188" spans="1:16" x14ac:dyDescent="0.15">
      <c r="A188" s="18">
        <v>93.5</v>
      </c>
      <c r="B188" s="18">
        <v>186</v>
      </c>
      <c r="D188">
        <v>903.93420410156295</v>
      </c>
      <c r="E188">
        <v>663.57562255859398</v>
      </c>
      <c r="F188">
        <v>470.93447875976602</v>
      </c>
      <c r="G188">
        <v>467.7412109375</v>
      </c>
      <c r="I188" s="19">
        <f t="shared" si="18"/>
        <v>432.99972534179693</v>
      </c>
      <c r="J188" s="19">
        <f t="shared" si="19"/>
        <v>195.83441162109398</v>
      </c>
      <c r="K188" s="19">
        <f t="shared" si="20"/>
        <v>295.91563720703118</v>
      </c>
      <c r="L188" s="20">
        <f t="shared" si="21"/>
        <v>1.5110502529023204</v>
      </c>
      <c r="M188" s="20">
        <f t="shared" si="23"/>
        <v>3.7206671059940919</v>
      </c>
      <c r="N188" s="18"/>
      <c r="O188" s="18"/>
      <c r="P188" s="18">
        <f t="shared" si="22"/>
        <v>13.310483683461758</v>
      </c>
    </row>
    <row r="189" spans="1:16" x14ac:dyDescent="0.15">
      <c r="A189" s="18">
        <v>94</v>
      </c>
      <c r="B189" s="18">
        <v>187</v>
      </c>
      <c r="D189">
        <v>761.61920166015602</v>
      </c>
      <c r="E189">
        <v>602.32415771484398</v>
      </c>
      <c r="F189">
        <v>470.21188354492199</v>
      </c>
      <c r="G189">
        <v>467.96765136718801</v>
      </c>
      <c r="I189" s="19">
        <f t="shared" si="18"/>
        <v>291.40731811523403</v>
      </c>
      <c r="J189" s="19">
        <f t="shared" si="19"/>
        <v>134.35650634765597</v>
      </c>
      <c r="K189" s="19">
        <f t="shared" si="20"/>
        <v>197.35776367187486</v>
      </c>
      <c r="L189" s="20">
        <f t="shared" si="21"/>
        <v>1.4689111010463398</v>
      </c>
      <c r="M189" s="20">
        <f t="shared" si="23"/>
        <v>3.6903440870423454</v>
      </c>
      <c r="N189" s="18"/>
      <c r="O189" s="18"/>
      <c r="P189" s="18">
        <f t="shared" si="22"/>
        <v>12.387015970204148</v>
      </c>
    </row>
    <row r="190" spans="1:16" x14ac:dyDescent="0.15">
      <c r="A190" s="18">
        <v>94.5</v>
      </c>
      <c r="B190" s="18">
        <v>188</v>
      </c>
      <c r="D190">
        <v>816.25738525390602</v>
      </c>
      <c r="E190">
        <v>618.5517578125</v>
      </c>
      <c r="F190">
        <v>470.64172363281301</v>
      </c>
      <c r="G190">
        <v>467.51516723632801</v>
      </c>
      <c r="I190" s="19">
        <f t="shared" si="18"/>
        <v>345.61566162109301</v>
      </c>
      <c r="J190" s="19">
        <f t="shared" si="19"/>
        <v>151.03659057617199</v>
      </c>
      <c r="K190" s="19">
        <f t="shared" si="20"/>
        <v>239.89004821777263</v>
      </c>
      <c r="L190" s="20">
        <f t="shared" si="21"/>
        <v>1.5882909386569433</v>
      </c>
      <c r="M190" s="20">
        <f t="shared" si="23"/>
        <v>3.8215400575571827</v>
      </c>
      <c r="N190" s="18"/>
      <c r="O190" s="18"/>
      <c r="P190" s="18">
        <f t="shared" si="22"/>
        <v>16.382503460178214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info</vt:lpstr>
      <vt:lpstr>5949</vt:lpstr>
      <vt:lpstr>5963</vt:lpstr>
      <vt:lpstr>5970</vt:lpstr>
      <vt:lpstr>5974</vt:lpstr>
      <vt:lpstr>5984</vt:lpstr>
      <vt:lpstr>5995</vt:lpstr>
      <vt:lpstr>5998</vt:lpstr>
      <vt:lpstr>6109</vt:lpstr>
      <vt:lpstr>6112</vt:lpstr>
      <vt:lpstr>6114</vt:lpstr>
      <vt:lpstr>6446</vt:lpstr>
      <vt:lpstr>6781</vt:lpstr>
      <vt:lpstr>6782</vt:lpstr>
      <vt:lpstr>7038</vt:lpstr>
      <vt:lpstr>7041</vt:lpstr>
      <vt:lpstr>7042</vt:lpstr>
      <vt:lpstr>7044</vt:lpstr>
      <vt:lpstr>x10 (7)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2021-07-02T19:20:22Z</dcterms:modified>
</cp:coreProperties>
</file>